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2\Personal-04\Private\0940353\R6広田川排水機場竣工式\1_事前執行伺\添付ファイル（HP掲出分）\"/>
    </mc:Choice>
  </mc:AlternateContent>
  <xr:revisionPtr revIDLastSave="0" documentId="13_ncr:101_{6C8E8D6E-4CA2-4002-9AF3-000CA4606DF2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見積様式" sheetId="19" r:id="rId1"/>
  </sheets>
  <definedNames>
    <definedName name="_xlnm.Print_Area" localSheetId="0">見積様式!$A$1:$H$116</definedName>
    <definedName name="_xlnm.Print_Titles" localSheetId="0">見積様式!$1:$4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9" l="1"/>
  <c r="A7" i="19"/>
  <c r="A8" i="19" s="1"/>
  <c r="A9" i="19" s="1"/>
  <c r="A10" i="19" s="1"/>
  <c r="H111" i="19"/>
  <c r="H110" i="19"/>
  <c r="H109" i="19"/>
  <c r="H108" i="19"/>
  <c r="H107" i="19"/>
  <c r="H106" i="19"/>
  <c r="H103" i="19"/>
  <c r="H102" i="19"/>
  <c r="H101" i="19"/>
  <c r="H100" i="19"/>
  <c r="H99" i="19"/>
  <c r="H98" i="19"/>
  <c r="H97" i="19"/>
  <c r="H96" i="19"/>
  <c r="H95" i="19"/>
  <c r="H92" i="19"/>
  <c r="H91" i="19"/>
  <c r="H90" i="19"/>
  <c r="H89" i="19"/>
  <c r="H88" i="19"/>
  <c r="H87" i="19"/>
  <c r="H86" i="19"/>
  <c r="H85" i="19"/>
  <c r="H82" i="19"/>
  <c r="H81" i="19"/>
  <c r="H80" i="19"/>
  <c r="H79" i="19"/>
  <c r="H78" i="19"/>
  <c r="H77" i="19"/>
  <c r="H74" i="19"/>
  <c r="H73" i="19"/>
  <c r="H72" i="19"/>
  <c r="H71" i="19"/>
  <c r="H70" i="19"/>
  <c r="H69" i="19"/>
  <c r="H68" i="19"/>
  <c r="H67" i="19"/>
  <c r="H66" i="19"/>
  <c r="H65" i="19"/>
  <c r="H64" i="19"/>
  <c r="H63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6" i="19"/>
  <c r="H15" i="19"/>
  <c r="H14" i="19"/>
  <c r="H13" i="19"/>
  <c r="H12" i="19"/>
  <c r="H11" i="19"/>
  <c r="H9" i="19"/>
  <c r="H8" i="19"/>
  <c r="H7" i="19"/>
  <c r="I5" i="19"/>
  <c r="H112" i="19" l="1"/>
  <c r="H104" i="19"/>
  <c r="H93" i="19"/>
  <c r="H113" i="19" s="1"/>
  <c r="H83" i="19"/>
  <c r="H75" i="19"/>
  <c r="H61" i="19"/>
  <c r="H43" i="19"/>
  <c r="H114" i="19" l="1"/>
</calcChain>
</file>

<file path=xl/sharedStrings.xml><?xml version="1.0" encoding="utf-8"?>
<sst xmlns="http://schemas.openxmlformats.org/spreadsheetml/2006/main" count="362" uniqueCount="154">
  <si>
    <t>内容</t>
    <rPh sb="0" eb="2">
      <t>ナイヨウ</t>
    </rPh>
    <phoneticPr fontId="2"/>
  </si>
  <si>
    <t>単位</t>
    <rPh sb="0" eb="2">
      <t>タンイ</t>
    </rPh>
    <phoneticPr fontId="2"/>
  </si>
  <si>
    <t>式</t>
    <rPh sb="0" eb="1">
      <t>シキ</t>
    </rPh>
    <phoneticPr fontId="2"/>
  </si>
  <si>
    <t>枚</t>
    <rPh sb="0" eb="1">
      <t>マイ</t>
    </rPh>
    <phoneticPr fontId="2"/>
  </si>
  <si>
    <t>個</t>
    <rPh sb="0" eb="1">
      <t>コ</t>
    </rPh>
    <phoneticPr fontId="2"/>
  </si>
  <si>
    <t>卓</t>
    <rPh sb="0" eb="1">
      <t>タク</t>
    </rPh>
    <phoneticPr fontId="2"/>
  </si>
  <si>
    <t>№</t>
    <phoneticPr fontId="2"/>
  </si>
  <si>
    <t>税抜き</t>
    <rPh sb="0" eb="1">
      <t>ゼイ</t>
    </rPh>
    <rPh sb="1" eb="2">
      <t>ヌ</t>
    </rPh>
    <phoneticPr fontId="2"/>
  </si>
  <si>
    <t>税込み</t>
    <rPh sb="0" eb="2">
      <t>ゼイコ</t>
    </rPh>
    <phoneticPr fontId="2"/>
  </si>
  <si>
    <t>金額（円）</t>
    <rPh sb="0" eb="2">
      <t>キンガク</t>
    </rPh>
    <rPh sb="3" eb="4">
      <t>エン</t>
    </rPh>
    <phoneticPr fontId="2"/>
  </si>
  <si>
    <t>詳細</t>
    <rPh sb="0" eb="2">
      <t>ショウサイ</t>
    </rPh>
    <phoneticPr fontId="2"/>
  </si>
  <si>
    <t>数量</t>
    <rPh sb="0" eb="2">
      <t>スウリョウ</t>
    </rPh>
    <phoneticPr fontId="2"/>
  </si>
  <si>
    <t>脚</t>
    <rPh sb="0" eb="1">
      <t>キャク</t>
    </rPh>
    <phoneticPr fontId="2"/>
  </si>
  <si>
    <t>張</t>
    <rPh sb="0" eb="1">
      <t>ハリ</t>
    </rPh>
    <phoneticPr fontId="2"/>
  </si>
  <si>
    <t>案内状作成、送付</t>
    <rPh sb="0" eb="3">
      <t>アンナイジョウ</t>
    </rPh>
    <rPh sb="3" eb="5">
      <t>サクセイ</t>
    </rPh>
    <rPh sb="6" eb="8">
      <t>ソウフ</t>
    </rPh>
    <phoneticPr fontId="2"/>
  </si>
  <si>
    <t>30人（封筒、案内状、出欠カード・はがき、祝辞・セレモニー短冊等）</t>
    <rPh sb="2" eb="3">
      <t>ニン</t>
    </rPh>
    <rPh sb="4" eb="6">
      <t>フウトウ</t>
    </rPh>
    <rPh sb="7" eb="10">
      <t>アンナイジョウ</t>
    </rPh>
    <rPh sb="11" eb="13">
      <t>シュッケツ</t>
    </rPh>
    <rPh sb="21" eb="23">
      <t>シュクジ</t>
    </rPh>
    <rPh sb="29" eb="32">
      <t>タンザクトウ</t>
    </rPh>
    <phoneticPr fontId="2"/>
  </si>
  <si>
    <t>式全体マニュアル作成</t>
    <rPh sb="0" eb="3">
      <t>シキゼンタイ</t>
    </rPh>
    <rPh sb="8" eb="10">
      <t>サクセイ</t>
    </rPh>
    <phoneticPr fontId="2"/>
  </si>
  <si>
    <t>式前日、当日のアサイン表等</t>
    <rPh sb="0" eb="1">
      <t>シキ</t>
    </rPh>
    <rPh sb="1" eb="3">
      <t>ゼンジツ</t>
    </rPh>
    <rPh sb="4" eb="6">
      <t>トウジツ</t>
    </rPh>
    <rPh sb="11" eb="12">
      <t>ヒョウ</t>
    </rPh>
    <rPh sb="12" eb="13">
      <t>トウ</t>
    </rPh>
    <phoneticPr fontId="2"/>
  </si>
  <si>
    <t>式シナリオ作成</t>
    <rPh sb="0" eb="1">
      <t>シキ</t>
    </rPh>
    <rPh sb="5" eb="7">
      <t>サクセイ</t>
    </rPh>
    <phoneticPr fontId="2"/>
  </si>
  <si>
    <t>司会用</t>
    <rPh sb="0" eb="3">
      <t>シカイヨウ</t>
    </rPh>
    <phoneticPr fontId="2"/>
  </si>
  <si>
    <t>現地調査、図面作成</t>
    <rPh sb="0" eb="4">
      <t>ゲンチチョウサ</t>
    </rPh>
    <rPh sb="5" eb="9">
      <t>ズメンサクセイ</t>
    </rPh>
    <phoneticPr fontId="2"/>
  </si>
  <si>
    <t>式</t>
  </si>
  <si>
    <t>竣工式典</t>
    <rPh sb="0" eb="2">
      <t>シュンコウ</t>
    </rPh>
    <rPh sb="2" eb="4">
      <t>シキテン</t>
    </rPh>
    <phoneticPr fontId="2"/>
  </si>
  <si>
    <t>当日スタッフ</t>
    <rPh sb="0" eb="2">
      <t>トウジツ</t>
    </rPh>
    <phoneticPr fontId="2"/>
  </si>
  <si>
    <t>・</t>
  </si>
  <si>
    <t>・</t>
    <phoneticPr fontId="2"/>
  </si>
  <si>
    <t>司会者（女性。交通費含む。）</t>
    <rPh sb="0" eb="3">
      <t>シカイシャ</t>
    </rPh>
    <rPh sb="4" eb="6">
      <t>ジョセイ</t>
    </rPh>
    <rPh sb="7" eb="11">
      <t>コウツウヒフク</t>
    </rPh>
    <phoneticPr fontId="2"/>
  </si>
  <si>
    <t>ディレクター</t>
    <phoneticPr fontId="2"/>
  </si>
  <si>
    <t>サブディレクター</t>
    <phoneticPr fontId="2"/>
  </si>
  <si>
    <t>運営補助スタッフ</t>
    <rPh sb="0" eb="4">
      <t>ウンエイホジョ</t>
    </rPh>
    <phoneticPr fontId="2"/>
  </si>
  <si>
    <t>音響オペレーター</t>
    <rPh sb="0" eb="2">
      <t>オンキョウ</t>
    </rPh>
    <phoneticPr fontId="2"/>
  </si>
  <si>
    <t>カメラマン</t>
    <phoneticPr fontId="2"/>
  </si>
  <si>
    <t>人</t>
  </si>
  <si>
    <t>人</t>
    <rPh sb="0" eb="1">
      <t>ヒト</t>
    </rPh>
    <phoneticPr fontId="2"/>
  </si>
  <si>
    <t>モナコテント</t>
    <phoneticPr fontId="2"/>
  </si>
  <si>
    <t>横幕</t>
    <rPh sb="0" eb="2">
      <t>ヨコマク</t>
    </rPh>
    <phoneticPr fontId="2"/>
  </si>
  <si>
    <t>８ｍ×18ｍ</t>
    <phoneticPr fontId="2"/>
  </si>
  <si>
    <t>毎</t>
    <rPh sb="0" eb="1">
      <t>マイ</t>
    </rPh>
    <phoneticPr fontId="2"/>
  </si>
  <si>
    <t>４ｍ</t>
    <phoneticPr fontId="2"/>
  </si>
  <si>
    <t>３ｍ</t>
    <phoneticPr fontId="2"/>
  </si>
  <si>
    <t>出演者控えテント</t>
    <rPh sb="0" eb="4">
      <t>シュツエンシャヒカ</t>
    </rPh>
    <phoneticPr fontId="2"/>
  </si>
  <si>
    <t>張</t>
  </si>
  <si>
    <t>出演者控えテント全周風防</t>
    <rPh sb="0" eb="4">
      <t>シュツエンシャヒカ</t>
    </rPh>
    <rPh sb="8" eb="10">
      <t>ゼンシュウ</t>
    </rPh>
    <rPh sb="10" eb="12">
      <t>フウボウ</t>
    </rPh>
    <phoneticPr fontId="2"/>
  </si>
  <si>
    <t>２Ｋ×３Ｋ</t>
  </si>
  <si>
    <t>２Ｋ×３Ｋ</t>
    <phoneticPr fontId="2"/>
  </si>
  <si>
    <t>補強ウエイト</t>
    <rPh sb="0" eb="2">
      <t>ホキョウ</t>
    </rPh>
    <phoneticPr fontId="2"/>
  </si>
  <si>
    <t>55Ｋ</t>
    <phoneticPr fontId="2"/>
  </si>
  <si>
    <t>ステージ</t>
    <phoneticPr fontId="2"/>
  </si>
  <si>
    <t>Ｄ=4500ｍｍ、Ｗ=7,900ｍｍ、Ｈ=200ｍｍ</t>
    <phoneticPr fontId="2"/>
  </si>
  <si>
    <t>ステージバックパネル</t>
    <phoneticPr fontId="2"/>
  </si>
  <si>
    <t>Ｈ＝2,100ｍｍ、Ｗ＝7,900ｍｍ</t>
    <phoneticPr fontId="2"/>
  </si>
  <si>
    <t>幕張資材</t>
    <rPh sb="0" eb="4">
      <t>マクハリシザイ</t>
    </rPh>
    <phoneticPr fontId="2"/>
  </si>
  <si>
    <t>紅白幕</t>
    <rPh sb="0" eb="3">
      <t>コウハクマク</t>
    </rPh>
    <phoneticPr fontId="2"/>
  </si>
  <si>
    <t>５Ｋ　</t>
    <phoneticPr fontId="2"/>
  </si>
  <si>
    <t>ｍ</t>
    <phoneticPr fontId="2"/>
  </si>
  <si>
    <t>舞台用長机</t>
    <rPh sb="0" eb="5">
      <t>ブタイヨウナガツクエ</t>
    </rPh>
    <phoneticPr fontId="2"/>
  </si>
  <si>
    <t>450ｍｍ、1,800ｍｍ</t>
    <phoneticPr fontId="2"/>
  </si>
  <si>
    <t>舞台用布クロス</t>
    <rPh sb="0" eb="4">
      <t>ブタイヨウヌノ</t>
    </rPh>
    <phoneticPr fontId="2"/>
  </si>
  <si>
    <t>白布</t>
    <rPh sb="0" eb="2">
      <t>シロヌノ</t>
    </rPh>
    <phoneticPr fontId="2"/>
  </si>
  <si>
    <t>椅子（カバー付き）</t>
    <rPh sb="0" eb="2">
      <t>イス</t>
    </rPh>
    <rPh sb="6" eb="7">
      <t>ツ</t>
    </rPh>
    <phoneticPr fontId="2"/>
  </si>
  <si>
    <t>舞台用</t>
    <rPh sb="0" eb="3">
      <t>ブタイヨウ</t>
    </rPh>
    <phoneticPr fontId="2"/>
  </si>
  <si>
    <t>招待者用30席、随行者、関係者、報道用20席</t>
    <rPh sb="0" eb="3">
      <t>ショウタイシャ</t>
    </rPh>
    <rPh sb="3" eb="4">
      <t>ヨウ</t>
    </rPh>
    <rPh sb="6" eb="7">
      <t>セキ</t>
    </rPh>
    <rPh sb="8" eb="11">
      <t>ズイコウシャ</t>
    </rPh>
    <rPh sb="12" eb="15">
      <t>カンケイシャ</t>
    </rPh>
    <rPh sb="16" eb="18">
      <t>ホウドウ</t>
    </rPh>
    <rPh sb="18" eb="19">
      <t>ヨウ</t>
    </rPh>
    <rPh sb="21" eb="22">
      <t>セキ</t>
    </rPh>
    <phoneticPr fontId="2"/>
  </si>
  <si>
    <t>席札</t>
    <rPh sb="0" eb="2">
      <t>セキフダ</t>
    </rPh>
    <phoneticPr fontId="2"/>
  </si>
  <si>
    <t>灯油込み</t>
  </si>
  <si>
    <t>灯油込み</t>
    <rPh sb="0" eb="3">
      <t>トウユコ</t>
    </rPh>
    <phoneticPr fontId="2"/>
  </si>
  <si>
    <t>台</t>
    <rPh sb="0" eb="1">
      <t>ダイ</t>
    </rPh>
    <phoneticPr fontId="2"/>
  </si>
  <si>
    <t>胸章</t>
    <rPh sb="0" eb="1">
      <t>ムネ</t>
    </rPh>
    <rPh sb="1" eb="2">
      <t>ショウ</t>
    </rPh>
    <phoneticPr fontId="2"/>
  </si>
  <si>
    <t>大サイズ</t>
    <rPh sb="0" eb="1">
      <t>ダイ</t>
    </rPh>
    <phoneticPr fontId="2"/>
  </si>
  <si>
    <t>発電機</t>
    <rPh sb="0" eb="3">
      <t>ハツデンキ</t>
    </rPh>
    <phoneticPr fontId="2"/>
  </si>
  <si>
    <t>２Ｋ（燃料込み、音響モニター用）</t>
    <rPh sb="3" eb="6">
      <t>ネンリョウコ</t>
    </rPh>
    <rPh sb="8" eb="10">
      <t>オンキョウ</t>
    </rPh>
    <rPh sb="14" eb="15">
      <t>ヨウ</t>
    </rPh>
    <phoneticPr fontId="2"/>
  </si>
  <si>
    <t>音響テント</t>
    <rPh sb="0" eb="2">
      <t>オンキョウ</t>
    </rPh>
    <phoneticPr fontId="2"/>
  </si>
  <si>
    <t>２K×３K、机１、椅子２</t>
    <rPh sb="6" eb="7">
      <t>ツクエ</t>
    </rPh>
    <rPh sb="9" eb="11">
      <t>イス</t>
    </rPh>
    <phoneticPr fontId="2"/>
  </si>
  <si>
    <t>演台</t>
    <rPh sb="0" eb="2">
      <t>エンダイ</t>
    </rPh>
    <phoneticPr fontId="2"/>
  </si>
  <si>
    <t>司会台</t>
    <rPh sb="0" eb="3">
      <t>シカイダイ</t>
    </rPh>
    <phoneticPr fontId="2"/>
  </si>
  <si>
    <t>式次第</t>
    <rPh sb="0" eb="3">
      <t>シキシダイ</t>
    </rPh>
    <phoneticPr fontId="2"/>
  </si>
  <si>
    <t>モニター</t>
    <phoneticPr fontId="2"/>
  </si>
  <si>
    <t>75インチ（モニター台、配線ケーブルを含む）</t>
    <rPh sb="10" eb="11">
      <t>ダイ</t>
    </rPh>
    <rPh sb="12" eb="14">
      <t>ハイセン</t>
    </rPh>
    <rPh sb="19" eb="20">
      <t>フク</t>
    </rPh>
    <phoneticPr fontId="2"/>
  </si>
  <si>
    <t>音響設備</t>
    <rPh sb="0" eb="4">
      <t>オンキョウセツビ</t>
    </rPh>
    <phoneticPr fontId="2"/>
  </si>
  <si>
    <t>マイク２、マイクスタンド２、アンプ１、スピーカー２</t>
    <phoneticPr fontId="2"/>
  </si>
  <si>
    <t>式典会場備品</t>
    <rPh sb="0" eb="2">
      <t>シキテン</t>
    </rPh>
    <rPh sb="2" eb="6">
      <t>カイジョウビヒン</t>
    </rPh>
    <phoneticPr fontId="2"/>
  </si>
  <si>
    <t>セレモニー会場備品</t>
    <rPh sb="5" eb="7">
      <t>カイジョウ</t>
    </rPh>
    <rPh sb="7" eb="9">
      <t>ビヒン</t>
    </rPh>
    <phoneticPr fontId="2"/>
  </si>
  <si>
    <t>スイッチ式　机</t>
    <rPh sb="4" eb="5">
      <t>シキ</t>
    </rPh>
    <rPh sb="6" eb="7">
      <t>ツクエ</t>
    </rPh>
    <phoneticPr fontId="2"/>
  </si>
  <si>
    <t>布クロス</t>
    <rPh sb="0" eb="1">
      <t>ヌノ</t>
    </rPh>
    <phoneticPr fontId="2"/>
  </si>
  <si>
    <t>スイッチ  飾りリボン付き</t>
    <phoneticPr fontId="2"/>
  </si>
  <si>
    <t>パイロットランプ</t>
    <phoneticPr fontId="2"/>
  </si>
  <si>
    <t>テント</t>
    <phoneticPr fontId="2"/>
  </si>
  <si>
    <t>テント補強ウエイト</t>
    <rPh sb="3" eb="5">
      <t>ホキョウ</t>
    </rPh>
    <phoneticPr fontId="2"/>
  </si>
  <si>
    <t>風防幕</t>
    <rPh sb="0" eb="2">
      <t>フウボウ</t>
    </rPh>
    <rPh sb="2" eb="3">
      <t>マク</t>
    </rPh>
    <phoneticPr fontId="2"/>
  </si>
  <si>
    <t>２K</t>
    <phoneticPr fontId="2"/>
  </si>
  <si>
    <t>風防幕</t>
    <rPh sb="0" eb="3">
      <t>フウボウマク</t>
    </rPh>
    <phoneticPr fontId="2"/>
  </si>
  <si>
    <t>３K</t>
    <phoneticPr fontId="2"/>
  </si>
  <si>
    <t>５K</t>
    <phoneticPr fontId="2"/>
  </si>
  <si>
    <t>垂れ幕用アルミトラス</t>
    <rPh sb="0" eb="1">
      <t>タ</t>
    </rPh>
    <rPh sb="2" eb="4">
      <t>マクヨウ</t>
    </rPh>
    <phoneticPr fontId="2"/>
  </si>
  <si>
    <t>900×4,500</t>
    <phoneticPr fontId="2"/>
  </si>
  <si>
    <t>垂れ幕用紅白ロープ</t>
    <rPh sb="0" eb="1">
      <t>タ</t>
    </rPh>
    <rPh sb="2" eb="4">
      <t>マクヨウ</t>
    </rPh>
    <rPh sb="4" eb="6">
      <t>コウハク</t>
    </rPh>
    <phoneticPr fontId="2"/>
  </si>
  <si>
    <t>９Ｍ</t>
    <phoneticPr fontId="2"/>
  </si>
  <si>
    <t>本</t>
    <rPh sb="0" eb="1">
      <t>ホン</t>
    </rPh>
    <phoneticPr fontId="2"/>
  </si>
  <si>
    <t>小サイズ</t>
    <rPh sb="0" eb="1">
      <t>ショウ</t>
    </rPh>
    <phoneticPr fontId="2"/>
  </si>
  <si>
    <t>２Ｋ（燃料込み）、モニター用</t>
    <rPh sb="3" eb="6">
      <t>ネンリョウコ</t>
    </rPh>
    <rPh sb="13" eb="14">
      <t>ヨウ</t>
    </rPh>
    <phoneticPr fontId="2"/>
  </si>
  <si>
    <t>２Ｋ×３Ｋ、机１、椅子２</t>
    <rPh sb="6" eb="7">
      <t>ツクエ</t>
    </rPh>
    <rPh sb="9" eb="11">
      <t>イス</t>
    </rPh>
    <phoneticPr fontId="2"/>
  </si>
  <si>
    <t>来賓控え室備品</t>
    <rPh sb="0" eb="2">
      <t>ライヒン</t>
    </rPh>
    <rPh sb="2" eb="3">
      <t>ヒカ</t>
    </rPh>
    <rPh sb="4" eb="5">
      <t>シツ</t>
    </rPh>
    <rPh sb="5" eb="7">
      <t>ビヒン</t>
    </rPh>
    <phoneticPr fontId="2"/>
  </si>
  <si>
    <t>祝電ボード</t>
    <rPh sb="0" eb="2">
      <t>シュクデン</t>
    </rPh>
    <phoneticPr fontId="2"/>
  </si>
  <si>
    <t>席次表ボード</t>
    <rPh sb="0" eb="3">
      <t>セキジヒョウ</t>
    </rPh>
    <phoneticPr fontId="2"/>
  </si>
  <si>
    <t>机</t>
    <rPh sb="0" eb="1">
      <t>ツクエ</t>
    </rPh>
    <phoneticPr fontId="2"/>
  </si>
  <si>
    <t>椅子</t>
    <rPh sb="0" eb="2">
      <t>イス</t>
    </rPh>
    <phoneticPr fontId="2"/>
  </si>
  <si>
    <t>湯茶セット</t>
    <rPh sb="0" eb="2">
      <t>ユチャ</t>
    </rPh>
    <phoneticPr fontId="2"/>
  </si>
  <si>
    <t>電動ウォータークーラー</t>
    <rPh sb="0" eb="2">
      <t>デンドウ</t>
    </rPh>
    <phoneticPr fontId="2"/>
  </si>
  <si>
    <t>丸ストーブ</t>
    <rPh sb="0" eb="1">
      <t>マル</t>
    </rPh>
    <phoneticPr fontId="2"/>
  </si>
  <si>
    <t>900ｍｍ×1,800ｍｍ＋900ｍｍ</t>
    <phoneticPr fontId="2"/>
  </si>
  <si>
    <t>1,800ｍｍ×900ｍｍ＋400ｍｍ</t>
    <phoneticPr fontId="2"/>
  </si>
  <si>
    <t>600×1,800</t>
    <phoneticPr fontId="2"/>
  </si>
  <si>
    <t>トイレ関係</t>
    <rPh sb="3" eb="5">
      <t>カンケイ</t>
    </rPh>
    <phoneticPr fontId="2"/>
  </si>
  <si>
    <t>トイレテント</t>
    <phoneticPr fontId="2"/>
  </si>
  <si>
    <t>仮設トイレ、手洗い器</t>
    <rPh sb="0" eb="2">
      <t>カセツ</t>
    </rPh>
    <rPh sb="6" eb="8">
      <t>テアラ</t>
    </rPh>
    <rPh sb="9" eb="10">
      <t>キ</t>
    </rPh>
    <phoneticPr fontId="2"/>
  </si>
  <si>
    <t>仮設トイレ</t>
    <rPh sb="0" eb="2">
      <t>カセツ</t>
    </rPh>
    <phoneticPr fontId="2"/>
  </si>
  <si>
    <t>２Ｋ</t>
    <phoneticPr fontId="2"/>
  </si>
  <si>
    <t>３Ｋ</t>
    <phoneticPr fontId="2"/>
  </si>
  <si>
    <t>兼用型、汲み取り２</t>
    <rPh sb="0" eb="3">
      <t>ケンヨウガタ</t>
    </rPh>
    <rPh sb="4" eb="5">
      <t>ク</t>
    </rPh>
    <rPh sb="6" eb="7">
      <t>ト</t>
    </rPh>
    <phoneticPr fontId="2"/>
  </si>
  <si>
    <t>小用型、汲み取り１</t>
    <rPh sb="0" eb="2">
      <t>ショウヨウ</t>
    </rPh>
    <rPh sb="2" eb="3">
      <t>カタ</t>
    </rPh>
    <rPh sb="4" eb="5">
      <t>ク</t>
    </rPh>
    <rPh sb="6" eb="7">
      <t>ト</t>
    </rPh>
    <phoneticPr fontId="2"/>
  </si>
  <si>
    <t>受付関係</t>
    <rPh sb="0" eb="4">
      <t>ウケツケカンケイ</t>
    </rPh>
    <phoneticPr fontId="2"/>
  </si>
  <si>
    <t>クローク札</t>
    <rPh sb="4" eb="5">
      <t>フダ</t>
    </rPh>
    <phoneticPr fontId="2"/>
  </si>
  <si>
    <t>２K×３K</t>
    <phoneticPr fontId="2"/>
  </si>
  <si>
    <t>450×1,800</t>
    <phoneticPr fontId="2"/>
  </si>
  <si>
    <t>900×1,800</t>
    <phoneticPr fontId="2"/>
  </si>
  <si>
    <t>サイン関係</t>
    <rPh sb="3" eb="5">
      <t>カンケイ</t>
    </rPh>
    <phoneticPr fontId="2"/>
  </si>
  <si>
    <t>道路案内看板</t>
    <rPh sb="0" eb="6">
      <t>ドウロアンナイカンバン</t>
    </rPh>
    <phoneticPr fontId="2"/>
  </si>
  <si>
    <t>会場看板</t>
    <rPh sb="0" eb="4">
      <t>カイジョウカンバン</t>
    </rPh>
    <phoneticPr fontId="2"/>
  </si>
  <si>
    <t>来賓控え室</t>
    <rPh sb="0" eb="2">
      <t>ライヒン</t>
    </rPh>
    <rPh sb="2" eb="3">
      <t>ヒカ</t>
    </rPh>
    <rPh sb="4" eb="5">
      <t>シツ</t>
    </rPh>
    <phoneticPr fontId="2"/>
  </si>
  <si>
    <t>トイレ案内看板</t>
    <rPh sb="3" eb="7">
      <t>アンナイカンバン</t>
    </rPh>
    <phoneticPr fontId="2"/>
  </si>
  <si>
    <t>来賓席</t>
    <rPh sb="0" eb="3">
      <t>ライヒンセキ</t>
    </rPh>
    <phoneticPr fontId="2"/>
  </si>
  <si>
    <t>一般席</t>
    <rPh sb="0" eb="3">
      <t>イッパンセキ</t>
    </rPh>
    <phoneticPr fontId="2"/>
  </si>
  <si>
    <t>報道席</t>
    <rPh sb="0" eb="3">
      <t>ホウドウセキ</t>
    </rPh>
    <phoneticPr fontId="2"/>
  </si>
  <si>
    <t>タイトル看板</t>
    <rPh sb="4" eb="6">
      <t>カンバン</t>
    </rPh>
    <phoneticPr fontId="2"/>
  </si>
  <si>
    <t>垂れ幕</t>
    <rPh sb="0" eb="1">
      <t>タ</t>
    </rPh>
    <rPh sb="2" eb="3">
      <t>マク</t>
    </rPh>
    <phoneticPr fontId="2"/>
  </si>
  <si>
    <t>800×1,800</t>
    <phoneticPr fontId="2"/>
  </si>
  <si>
    <t>300×600   自立</t>
    <rPh sb="10" eb="12">
      <t>ジリツ</t>
    </rPh>
    <phoneticPr fontId="2"/>
  </si>
  <si>
    <t xml:space="preserve">450×1,800 </t>
    <phoneticPr fontId="2"/>
  </si>
  <si>
    <t>300×600</t>
    <phoneticPr fontId="2"/>
  </si>
  <si>
    <t>600×5,400</t>
    <phoneticPr fontId="2"/>
  </si>
  <si>
    <t>900×3.,600</t>
    <phoneticPr fontId="2"/>
  </si>
  <si>
    <t>経費関連</t>
    <rPh sb="0" eb="4">
      <t>ケイヒカンレン</t>
    </rPh>
    <phoneticPr fontId="2"/>
  </si>
  <si>
    <t>設営人件費</t>
    <rPh sb="0" eb="2">
      <t>セツエイ</t>
    </rPh>
    <rPh sb="2" eb="5">
      <t>ジンケンヒ</t>
    </rPh>
    <phoneticPr fontId="2"/>
  </si>
  <si>
    <t>撤去人件費</t>
    <rPh sb="0" eb="5">
      <t>テッキョジンケンヒ</t>
    </rPh>
    <phoneticPr fontId="2"/>
  </si>
  <si>
    <t>運送費</t>
    <rPh sb="0" eb="3">
      <t>ウンソウヒ</t>
    </rPh>
    <phoneticPr fontId="2"/>
  </si>
  <si>
    <t>現場管理費</t>
    <rPh sb="0" eb="5">
      <t>ゲンバカンリヒ</t>
    </rPh>
    <phoneticPr fontId="2"/>
  </si>
  <si>
    <t>警備員（夜間）</t>
    <rPh sb="0" eb="3">
      <t>ケイビイン</t>
    </rPh>
    <rPh sb="4" eb="6">
      <t>ヤカン</t>
    </rPh>
    <phoneticPr fontId="2"/>
  </si>
  <si>
    <t>シャトルバス</t>
    <phoneticPr fontId="2"/>
  </si>
  <si>
    <t>会場レイアウト図作成</t>
    <rPh sb="0" eb="2">
      <t>カイジョウ</t>
    </rPh>
    <rPh sb="7" eb="8">
      <t>ズ</t>
    </rPh>
    <rPh sb="8" eb="10">
      <t>サクセイ</t>
    </rPh>
    <phoneticPr fontId="2"/>
  </si>
  <si>
    <t>㎡</t>
    <phoneticPr fontId="2"/>
  </si>
  <si>
    <t>小計</t>
    <rPh sb="0" eb="2">
      <t>ショウケイ</t>
    </rPh>
    <phoneticPr fontId="2"/>
  </si>
  <si>
    <t>広田川排水機場竣工式運営業務に係る見積様式</t>
    <rPh sb="0" eb="2">
      <t>ヒロタ</t>
    </rPh>
    <rPh sb="2" eb="3">
      <t>ガワ</t>
    </rPh>
    <rPh sb="3" eb="6">
      <t>ハイスイキ</t>
    </rPh>
    <rPh sb="6" eb="7">
      <t>ジョウ</t>
    </rPh>
    <rPh sb="7" eb="9">
      <t>シュンコウ</t>
    </rPh>
    <rPh sb="9" eb="10">
      <t>シキ</t>
    </rPh>
    <rPh sb="10" eb="12">
      <t>ウンエイ</t>
    </rPh>
    <rPh sb="12" eb="14">
      <t>ギョウム</t>
    </rPh>
    <rPh sb="15" eb="16">
      <t>カカ</t>
    </rPh>
    <rPh sb="17" eb="19">
      <t>ミツモリ</t>
    </rPh>
    <rPh sb="19" eb="21">
      <t>ヨウシキ</t>
    </rPh>
    <phoneticPr fontId="2"/>
  </si>
  <si>
    <t>単価（円）</t>
    <rPh sb="0" eb="2">
      <t>タンカ</t>
    </rPh>
    <rPh sb="3" eb="4">
      <t>エン</t>
    </rPh>
    <phoneticPr fontId="2"/>
  </si>
  <si>
    <t>合計</t>
    <rPh sb="0" eb="1">
      <t>ゴウ</t>
    </rPh>
    <rPh sb="1" eb="2">
      <t>ケイ</t>
    </rPh>
    <phoneticPr fontId="2"/>
  </si>
  <si>
    <t>※黄色セルに単価を入れると、金額を計算します。</t>
    <rPh sb="1" eb="3">
      <t>キイロ</t>
    </rPh>
    <rPh sb="6" eb="8">
      <t>タンカ</t>
    </rPh>
    <rPh sb="9" eb="10">
      <t>イ</t>
    </rPh>
    <rPh sb="14" eb="16">
      <t>キンガク</t>
    </rPh>
    <rPh sb="17" eb="19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</si>
</sst>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 diagonalDown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9" fillId="3" borderId="1" xfId="0" applyFont="1" applyFill="1" applyBorder="1">
      <alignment vertical="center"/>
    </xf>
    <xf numFmtId="0" fontId="10" fillId="0" borderId="0" xfId="0" applyFont="1">
      <alignment vertical="center"/>
    </xf>
    <xf numFmtId="38" fontId="4" fillId="0" borderId="0" xfId="1" applyFont="1">
      <alignment vertical="center"/>
    </xf>
    <xf numFmtId="38" fontId="4" fillId="0" borderId="0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6" xfId="0" applyFont="1" applyFill="1" applyBorder="1" applyAlignment="1">
      <alignment vertical="center" shrinkToFit="1"/>
    </xf>
    <xf numFmtId="0" fontId="9" fillId="2" borderId="6" xfId="0" applyFont="1" applyFill="1" applyBorder="1">
      <alignment vertical="center"/>
    </xf>
    <xf numFmtId="0" fontId="3" fillId="0" borderId="5" xfId="0" applyFont="1" applyFill="1" applyBorder="1">
      <alignment vertical="center"/>
    </xf>
    <xf numFmtId="3" fontId="12" fillId="2" borderId="6" xfId="0" applyNumberFormat="1" applyFont="1" applyFill="1" applyBorder="1" applyAlignment="1">
      <alignment horizontal="center" vertical="center"/>
    </xf>
    <xf numFmtId="0" fontId="3" fillId="0" borderId="13" xfId="0" applyFont="1" applyFill="1" applyBorder="1">
      <alignment vertical="center"/>
    </xf>
    <xf numFmtId="0" fontId="12" fillId="0" borderId="15" xfId="0" applyFont="1" applyFill="1" applyBorder="1">
      <alignment vertical="center"/>
    </xf>
    <xf numFmtId="0" fontId="3" fillId="4" borderId="0" xfId="0" applyFont="1" applyFill="1">
      <alignment vertical="center"/>
    </xf>
    <xf numFmtId="38" fontId="4" fillId="4" borderId="0" xfId="1" applyFont="1" applyFill="1">
      <alignment vertical="center"/>
    </xf>
    <xf numFmtId="0" fontId="3" fillId="0" borderId="17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2" borderId="10" xfId="0" applyFont="1" applyFill="1" applyBorder="1" applyAlignment="1">
      <alignment vertical="center" shrinkToFit="1"/>
    </xf>
    <xf numFmtId="38" fontId="3" fillId="0" borderId="11" xfId="1" applyFont="1" applyFill="1" applyBorder="1">
      <alignment vertical="center"/>
    </xf>
    <xf numFmtId="38" fontId="3" fillId="0" borderId="12" xfId="1" applyFont="1" applyFill="1" applyBorder="1">
      <alignment vertical="center"/>
    </xf>
    <xf numFmtId="38" fontId="3" fillId="0" borderId="16" xfId="1" applyFont="1" applyFill="1" applyBorder="1">
      <alignment vertical="center"/>
    </xf>
    <xf numFmtId="38" fontId="5" fillId="0" borderId="16" xfId="1" applyFont="1" applyFill="1" applyBorder="1">
      <alignment vertical="center"/>
    </xf>
    <xf numFmtId="3" fontId="11" fillId="2" borderId="22" xfId="0" applyNumberFormat="1" applyFont="1" applyFill="1" applyBorder="1">
      <alignment vertical="center"/>
    </xf>
    <xf numFmtId="0" fontId="3" fillId="4" borderId="2" xfId="0" applyFont="1" applyFill="1" applyBorder="1" applyAlignment="1">
      <alignment horizontal="center" vertical="center"/>
    </xf>
    <xf numFmtId="38" fontId="3" fillId="2" borderId="5" xfId="1" applyFont="1" applyFill="1" applyBorder="1">
      <alignment vertical="center"/>
    </xf>
    <xf numFmtId="38" fontId="11" fillId="4" borderId="23" xfId="1" applyFont="1" applyFill="1" applyBorder="1">
      <alignment vertical="center"/>
    </xf>
    <xf numFmtId="38" fontId="11" fillId="0" borderId="23" xfId="1" applyFont="1" applyFill="1" applyBorder="1">
      <alignment vertical="center"/>
    </xf>
    <xf numFmtId="38" fontId="11" fillId="0" borderId="25" xfId="1" applyFont="1" applyFill="1" applyBorder="1">
      <alignment vertical="center"/>
    </xf>
    <xf numFmtId="0" fontId="3" fillId="0" borderId="25" xfId="0" applyFont="1" applyFill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8" xfId="0" applyFont="1" applyFill="1" applyBorder="1">
      <alignment vertical="center"/>
    </xf>
    <xf numFmtId="0" fontId="12" fillId="0" borderId="28" xfId="0" applyFont="1" applyFill="1" applyBorder="1">
      <alignment vertical="center"/>
    </xf>
    <xf numFmtId="0" fontId="12" fillId="0" borderId="28" xfId="0" applyFont="1" applyFill="1" applyBorder="1" applyAlignment="1">
      <alignment vertical="center" shrinkToFit="1"/>
    </xf>
    <xf numFmtId="0" fontId="9" fillId="0" borderId="27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 shrinkToFit="1"/>
    </xf>
    <xf numFmtId="0" fontId="9" fillId="0" borderId="29" xfId="0" applyFont="1" applyFill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12" fillId="0" borderId="31" xfId="0" applyFont="1" applyFill="1" applyBorder="1">
      <alignment vertical="center"/>
    </xf>
    <xf numFmtId="0" fontId="3" fillId="0" borderId="34" xfId="0" applyFont="1" applyBorder="1">
      <alignment vertical="center"/>
    </xf>
    <xf numFmtId="0" fontId="3" fillId="0" borderId="20" xfId="0" applyFont="1" applyBorder="1">
      <alignment vertical="center"/>
    </xf>
    <xf numFmtId="38" fontId="11" fillId="0" borderId="24" xfId="1" applyFont="1" applyFill="1" applyBorder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4" xfId="0" applyFont="1" applyFill="1" applyBorder="1">
      <alignment vertical="center"/>
    </xf>
    <xf numFmtId="0" fontId="3" fillId="0" borderId="33" xfId="0" applyFont="1" applyFill="1" applyBorder="1" applyAlignment="1">
      <alignment horizontal="center" vertical="center"/>
    </xf>
    <xf numFmtId="38" fontId="3" fillId="0" borderId="10" xfId="1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40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1" xfId="0" applyFont="1" applyBorder="1" applyAlignment="1">
      <alignment vertical="center" shrinkToFit="1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 shrinkToFit="1"/>
    </xf>
    <xf numFmtId="0" fontId="3" fillId="0" borderId="41" xfId="0" applyFont="1" applyBorder="1">
      <alignment vertical="center"/>
    </xf>
    <xf numFmtId="0" fontId="12" fillId="0" borderId="31" xfId="0" applyFont="1" applyBorder="1" applyAlignment="1">
      <alignment vertical="center" wrapText="1" shrinkToFit="1"/>
    </xf>
    <xf numFmtId="0" fontId="9" fillId="0" borderId="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5" xfId="0" applyFont="1" applyBorder="1">
      <alignment vertical="center"/>
    </xf>
    <xf numFmtId="0" fontId="12" fillId="0" borderId="32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15" xfId="0" applyFont="1" applyBorder="1">
      <alignment vertical="center"/>
    </xf>
    <xf numFmtId="0" fontId="12" fillId="0" borderId="14" xfId="0" applyFont="1" applyBorder="1">
      <alignment vertical="center"/>
    </xf>
    <xf numFmtId="0" fontId="3" fillId="0" borderId="33" xfId="0" applyFont="1" applyBorder="1">
      <alignment vertical="center"/>
    </xf>
    <xf numFmtId="0" fontId="12" fillId="0" borderId="9" xfId="0" applyFont="1" applyBorder="1" applyAlignment="1">
      <alignment vertical="center" wrapText="1" shrinkToFit="1"/>
    </xf>
    <xf numFmtId="0" fontId="9" fillId="0" borderId="9" xfId="0" applyFont="1" applyBorder="1">
      <alignment vertical="center"/>
    </xf>
    <xf numFmtId="0" fontId="12" fillId="0" borderId="21" xfId="0" applyFont="1" applyBorder="1" applyAlignment="1">
      <alignment horizontal="center" vertical="center"/>
    </xf>
    <xf numFmtId="0" fontId="12" fillId="0" borderId="36" xfId="0" applyFont="1" applyBorder="1">
      <alignment vertical="center"/>
    </xf>
    <xf numFmtId="0" fontId="12" fillId="0" borderId="9" xfId="0" applyFont="1" applyBorder="1">
      <alignment vertical="center"/>
    </xf>
    <xf numFmtId="0" fontId="3" fillId="0" borderId="30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8" xfId="0" applyFont="1" applyBorder="1" applyAlignment="1">
      <alignment vertical="center" wrapText="1" shrinkToFit="1"/>
    </xf>
    <xf numFmtId="0" fontId="9" fillId="0" borderId="8" xfId="0" applyFont="1" applyBorder="1">
      <alignment vertical="center"/>
    </xf>
    <xf numFmtId="0" fontId="12" fillId="0" borderId="17" xfId="0" applyFont="1" applyBorder="1" applyAlignment="1">
      <alignment horizontal="center" vertical="center"/>
    </xf>
    <xf numFmtId="0" fontId="3" fillId="0" borderId="40" xfId="0" applyFont="1" applyFill="1" applyBorder="1">
      <alignment vertical="center"/>
    </xf>
    <xf numFmtId="0" fontId="3" fillId="0" borderId="41" xfId="0" applyFont="1" applyFill="1" applyBorder="1">
      <alignment vertical="center"/>
    </xf>
    <xf numFmtId="0" fontId="3" fillId="0" borderId="36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0" fillId="0" borderId="38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24704-8879-4CFB-8FD9-DC634D1920BA}">
  <dimension ref="A1:M117"/>
  <sheetViews>
    <sheetView showZeros="0" tabSelected="1" view="pageBreakPreview" zoomScale="130" zoomScaleNormal="130" zoomScaleSheetLayoutView="130" workbookViewId="0">
      <selection activeCell="D110" sqref="D110"/>
    </sheetView>
  </sheetViews>
  <sheetFormatPr defaultColWidth="9" defaultRowHeight="9.6" x14ac:dyDescent="0.2"/>
  <cols>
    <col min="1" max="1" width="2.44140625" style="1" customWidth="1"/>
    <col min="2" max="2" width="2.21875" style="1" customWidth="1"/>
    <col min="3" max="3" width="22.6640625" style="1" customWidth="1"/>
    <col min="4" max="4" width="40" style="1" customWidth="1"/>
    <col min="5" max="5" width="4.44140625" style="3" bestFit="1" customWidth="1"/>
    <col min="6" max="6" width="5.21875" style="1" customWidth="1"/>
    <col min="7" max="7" width="6.88671875" style="1" customWidth="1"/>
    <col min="8" max="8" width="8" style="1" customWidth="1"/>
    <col min="9" max="9" width="1.44140625" style="1" customWidth="1"/>
    <col min="10" max="16384" width="9" style="1"/>
  </cols>
  <sheetData>
    <row r="1" spans="1:13" ht="16.5" customHeight="1" x14ac:dyDescent="0.2">
      <c r="B1" s="85" t="s">
        <v>150</v>
      </c>
      <c r="C1" s="86"/>
      <c r="D1" s="86"/>
      <c r="E1" s="86"/>
      <c r="F1" s="86"/>
      <c r="G1" s="86"/>
      <c r="H1" s="86"/>
      <c r="J1"/>
      <c r="K1"/>
      <c r="L1"/>
      <c r="M1"/>
    </row>
    <row r="2" spans="1:13" ht="6.75" customHeight="1" x14ac:dyDescent="0.2"/>
    <row r="3" spans="1:13" ht="19.8" customHeight="1" thickBot="1" x14ac:dyDescent="0.25">
      <c r="D3" s="1" t="s">
        <v>153</v>
      </c>
      <c r="G3" s="87"/>
      <c r="H3" s="88"/>
    </row>
    <row r="4" spans="1:13" ht="15" customHeight="1" thickBot="1" x14ac:dyDescent="0.25">
      <c r="A4" s="54" t="s">
        <v>6</v>
      </c>
      <c r="B4" s="36"/>
      <c r="C4" s="35" t="s">
        <v>0</v>
      </c>
      <c r="D4" s="8" t="s">
        <v>10</v>
      </c>
      <c r="E4" s="9" t="s">
        <v>11</v>
      </c>
      <c r="F4" s="22" t="s">
        <v>1</v>
      </c>
      <c r="G4" s="29" t="s">
        <v>151</v>
      </c>
      <c r="H4" s="10" t="s">
        <v>9</v>
      </c>
    </row>
    <row r="5" spans="1:13" ht="15" customHeight="1" x14ac:dyDescent="0.2">
      <c r="A5" s="11" t="s">
        <v>22</v>
      </c>
      <c r="B5" s="12"/>
      <c r="C5" s="13"/>
      <c r="D5" s="14">
        <v>1</v>
      </c>
      <c r="E5" s="16" t="s">
        <v>2</v>
      </c>
      <c r="F5" s="28"/>
      <c r="G5" s="30"/>
      <c r="H5" s="23"/>
      <c r="I5" s="7">
        <f>SUM(I6:I6)</f>
        <v>0</v>
      </c>
    </row>
    <row r="6" spans="1:13" ht="15" customHeight="1" x14ac:dyDescent="0.2">
      <c r="A6" s="55">
        <v>1</v>
      </c>
      <c r="B6" s="56" t="s">
        <v>14</v>
      </c>
      <c r="C6" s="47"/>
      <c r="D6" s="57" t="s">
        <v>15</v>
      </c>
      <c r="E6" s="4">
        <v>1</v>
      </c>
      <c r="F6" s="58" t="s">
        <v>2</v>
      </c>
      <c r="G6" s="31"/>
      <c r="H6" s="24"/>
      <c r="I6" s="6"/>
    </row>
    <row r="7" spans="1:13" ht="15" customHeight="1" x14ac:dyDescent="0.2">
      <c r="A7" s="81">
        <f>A6+1</f>
        <v>2</v>
      </c>
      <c r="B7" s="18" t="s">
        <v>16</v>
      </c>
      <c r="C7" s="51"/>
      <c r="D7" s="57" t="s">
        <v>17</v>
      </c>
      <c r="E7" s="4">
        <v>1</v>
      </c>
      <c r="F7" s="58" t="s">
        <v>2</v>
      </c>
      <c r="G7" s="31"/>
      <c r="H7" s="24">
        <f t="shared" ref="H7:H9" si="0">E7*G7</f>
        <v>0</v>
      </c>
      <c r="I7" s="6"/>
    </row>
    <row r="8" spans="1:13" ht="15" customHeight="1" x14ac:dyDescent="0.2">
      <c r="A8" s="81">
        <f t="shared" ref="A8:A10" si="1">A7+1</f>
        <v>3</v>
      </c>
      <c r="B8" s="18" t="s">
        <v>18</v>
      </c>
      <c r="C8" s="51"/>
      <c r="D8" s="57" t="s">
        <v>19</v>
      </c>
      <c r="E8" s="4">
        <v>1</v>
      </c>
      <c r="F8" s="58" t="s">
        <v>21</v>
      </c>
      <c r="G8" s="31"/>
      <c r="H8" s="24">
        <f t="shared" si="0"/>
        <v>0</v>
      </c>
      <c r="I8" s="6"/>
    </row>
    <row r="9" spans="1:13" ht="15" customHeight="1" x14ac:dyDescent="0.2">
      <c r="A9" s="81">
        <f t="shared" si="1"/>
        <v>4</v>
      </c>
      <c r="B9" s="18" t="s">
        <v>20</v>
      </c>
      <c r="C9" s="51"/>
      <c r="D9" s="59" t="s">
        <v>147</v>
      </c>
      <c r="E9" s="4">
        <v>1</v>
      </c>
      <c r="F9" s="58" t="s">
        <v>2</v>
      </c>
      <c r="G9" s="31"/>
      <c r="H9" s="24">
        <f t="shared" si="0"/>
        <v>0</v>
      </c>
      <c r="I9" s="6"/>
    </row>
    <row r="10" spans="1:13" ht="15" customHeight="1" x14ac:dyDescent="0.2">
      <c r="A10" s="82">
        <f t="shared" si="1"/>
        <v>5</v>
      </c>
      <c r="B10" s="83" t="s">
        <v>23</v>
      </c>
      <c r="C10" s="46"/>
      <c r="D10" s="61"/>
      <c r="E10" s="62"/>
      <c r="F10" s="58"/>
      <c r="G10" s="32"/>
      <c r="H10" s="24"/>
      <c r="I10" s="6"/>
    </row>
    <row r="11" spans="1:13" ht="15" customHeight="1" x14ac:dyDescent="0.2">
      <c r="A11" s="17"/>
      <c r="B11" s="52" t="s">
        <v>25</v>
      </c>
      <c r="C11" s="18" t="s">
        <v>26</v>
      </c>
      <c r="D11" s="59"/>
      <c r="E11" s="4">
        <v>1</v>
      </c>
      <c r="F11" s="58" t="s">
        <v>33</v>
      </c>
      <c r="G11" s="31"/>
      <c r="H11" s="24">
        <f t="shared" ref="H11:H16" si="2">E11*G11</f>
        <v>0</v>
      </c>
      <c r="I11" s="6"/>
    </row>
    <row r="12" spans="1:13" ht="15" customHeight="1" x14ac:dyDescent="0.2">
      <c r="A12" s="17"/>
      <c r="B12" s="50" t="s">
        <v>25</v>
      </c>
      <c r="C12" s="18" t="s">
        <v>27</v>
      </c>
      <c r="D12" s="59"/>
      <c r="E12" s="4">
        <v>1</v>
      </c>
      <c r="F12" s="58" t="s">
        <v>32</v>
      </c>
      <c r="G12" s="31"/>
      <c r="H12" s="24">
        <f t="shared" si="2"/>
        <v>0</v>
      </c>
      <c r="I12" s="6"/>
    </row>
    <row r="13" spans="1:13" ht="15" customHeight="1" x14ac:dyDescent="0.2">
      <c r="A13" s="17"/>
      <c r="B13" s="50" t="s">
        <v>25</v>
      </c>
      <c r="C13" s="18" t="s">
        <v>28</v>
      </c>
      <c r="D13" s="59"/>
      <c r="E13" s="4">
        <v>2</v>
      </c>
      <c r="F13" s="58" t="s">
        <v>32</v>
      </c>
      <c r="G13" s="31"/>
      <c r="H13" s="24">
        <f>E13*G13</f>
        <v>0</v>
      </c>
      <c r="I13" s="6"/>
    </row>
    <row r="14" spans="1:13" ht="15" customHeight="1" x14ac:dyDescent="0.2">
      <c r="A14" s="63"/>
      <c r="B14" s="45" t="s">
        <v>25</v>
      </c>
      <c r="C14" s="56" t="s">
        <v>29</v>
      </c>
      <c r="D14" s="59"/>
      <c r="E14" s="4">
        <v>2</v>
      </c>
      <c r="F14" s="58" t="s">
        <v>32</v>
      </c>
      <c r="G14" s="31"/>
      <c r="H14" s="24">
        <f t="shared" si="2"/>
        <v>0</v>
      </c>
      <c r="I14" s="6"/>
    </row>
    <row r="15" spans="1:13" ht="15" customHeight="1" x14ac:dyDescent="0.2">
      <c r="A15" s="63"/>
      <c r="B15" s="45" t="s">
        <v>25</v>
      </c>
      <c r="C15" s="56" t="s">
        <v>30</v>
      </c>
      <c r="D15" s="59"/>
      <c r="E15" s="4">
        <v>1</v>
      </c>
      <c r="F15" s="58" t="s">
        <v>32</v>
      </c>
      <c r="G15" s="31"/>
      <c r="H15" s="24">
        <f t="shared" si="2"/>
        <v>0</v>
      </c>
      <c r="I15" s="6"/>
    </row>
    <row r="16" spans="1:13" ht="15" customHeight="1" x14ac:dyDescent="0.2">
      <c r="A16" s="63"/>
      <c r="B16" s="45" t="s">
        <v>25</v>
      </c>
      <c r="C16" s="56" t="s">
        <v>31</v>
      </c>
      <c r="D16" s="59"/>
      <c r="E16" s="4">
        <v>1</v>
      </c>
      <c r="F16" s="58" t="s">
        <v>32</v>
      </c>
      <c r="G16" s="31"/>
      <c r="H16" s="24">
        <f t="shared" si="2"/>
        <v>0</v>
      </c>
      <c r="I16" s="6"/>
    </row>
    <row r="17" spans="1:9" ht="15" customHeight="1" x14ac:dyDescent="0.2">
      <c r="A17" s="64"/>
      <c r="B17" s="65" t="s">
        <v>149</v>
      </c>
      <c r="C17" s="66"/>
      <c r="D17" s="61"/>
      <c r="E17" s="62"/>
      <c r="F17" s="58"/>
      <c r="G17" s="32"/>
      <c r="H17" s="24">
        <f>SUM(H11:H16)</f>
        <v>0</v>
      </c>
      <c r="I17" s="6"/>
    </row>
    <row r="18" spans="1:9" ht="15" customHeight="1" x14ac:dyDescent="0.2">
      <c r="A18" s="67">
        <v>6</v>
      </c>
      <c r="B18" s="47" t="s">
        <v>79</v>
      </c>
      <c r="C18" s="56"/>
      <c r="D18" s="61"/>
      <c r="E18" s="62"/>
      <c r="F18" s="58"/>
      <c r="G18" s="32"/>
      <c r="H18" s="24"/>
      <c r="I18" s="6"/>
    </row>
    <row r="19" spans="1:9" ht="15" customHeight="1" x14ac:dyDescent="0.2">
      <c r="A19" s="63"/>
      <c r="B19" s="45" t="s">
        <v>25</v>
      </c>
      <c r="C19" s="56" t="s">
        <v>34</v>
      </c>
      <c r="D19" s="59" t="s">
        <v>36</v>
      </c>
      <c r="E19" s="4">
        <v>144</v>
      </c>
      <c r="F19" s="58" t="s">
        <v>148</v>
      </c>
      <c r="G19" s="31"/>
      <c r="H19" s="24">
        <f t="shared" ref="H19:H42" si="3">E19*G19</f>
        <v>0</v>
      </c>
      <c r="I19" s="6"/>
    </row>
    <row r="20" spans="1:9" ht="15" customHeight="1" x14ac:dyDescent="0.2">
      <c r="A20" s="63"/>
      <c r="B20" s="45" t="s">
        <v>25</v>
      </c>
      <c r="C20" s="56" t="s">
        <v>35</v>
      </c>
      <c r="D20" s="59" t="s">
        <v>38</v>
      </c>
      <c r="E20" s="4">
        <v>3</v>
      </c>
      <c r="F20" s="58" t="s">
        <v>3</v>
      </c>
      <c r="G20" s="31"/>
      <c r="H20" s="24">
        <f t="shared" si="3"/>
        <v>0</v>
      </c>
      <c r="I20" s="6"/>
    </row>
    <row r="21" spans="1:9" ht="15" customHeight="1" x14ac:dyDescent="0.2">
      <c r="A21" s="63"/>
      <c r="B21" s="45" t="s">
        <v>25</v>
      </c>
      <c r="C21" s="56" t="s">
        <v>35</v>
      </c>
      <c r="D21" s="59" t="s">
        <v>39</v>
      </c>
      <c r="E21" s="4">
        <v>12</v>
      </c>
      <c r="F21" s="58" t="s">
        <v>3</v>
      </c>
      <c r="G21" s="31"/>
      <c r="H21" s="24">
        <f t="shared" si="3"/>
        <v>0</v>
      </c>
      <c r="I21" s="6"/>
    </row>
    <row r="22" spans="1:9" ht="15" customHeight="1" x14ac:dyDescent="0.2">
      <c r="A22" s="63"/>
      <c r="B22" s="45" t="s">
        <v>25</v>
      </c>
      <c r="C22" s="56" t="s">
        <v>40</v>
      </c>
      <c r="D22" s="59" t="s">
        <v>44</v>
      </c>
      <c r="E22" s="4">
        <v>1</v>
      </c>
      <c r="F22" s="58" t="s">
        <v>13</v>
      </c>
      <c r="G22" s="31"/>
      <c r="H22" s="24">
        <f t="shared" si="3"/>
        <v>0</v>
      </c>
      <c r="I22" s="6"/>
    </row>
    <row r="23" spans="1:9" ht="15" customHeight="1" x14ac:dyDescent="0.2">
      <c r="A23" s="63"/>
      <c r="B23" s="45" t="s">
        <v>25</v>
      </c>
      <c r="C23" s="56" t="s">
        <v>42</v>
      </c>
      <c r="D23" s="59"/>
      <c r="E23" s="4">
        <v>1</v>
      </c>
      <c r="F23" s="58" t="s">
        <v>41</v>
      </c>
      <c r="G23" s="31"/>
      <c r="H23" s="24">
        <f t="shared" si="3"/>
        <v>0</v>
      </c>
      <c r="I23" s="6"/>
    </row>
    <row r="24" spans="1:9" ht="15" customHeight="1" x14ac:dyDescent="0.2">
      <c r="A24" s="63"/>
      <c r="B24" s="45" t="s">
        <v>25</v>
      </c>
      <c r="C24" s="56" t="s">
        <v>45</v>
      </c>
      <c r="D24" s="59" t="s">
        <v>46</v>
      </c>
      <c r="E24" s="4">
        <v>26</v>
      </c>
      <c r="F24" s="58" t="s">
        <v>4</v>
      </c>
      <c r="G24" s="31"/>
      <c r="H24" s="24">
        <f t="shared" si="3"/>
        <v>0</v>
      </c>
      <c r="I24" s="6"/>
    </row>
    <row r="25" spans="1:9" ht="15" customHeight="1" x14ac:dyDescent="0.2">
      <c r="A25" s="63"/>
      <c r="B25" s="45" t="s">
        <v>25</v>
      </c>
      <c r="C25" s="56" t="s">
        <v>47</v>
      </c>
      <c r="D25" s="59" t="s">
        <v>48</v>
      </c>
      <c r="E25" s="4">
        <v>1</v>
      </c>
      <c r="F25" s="58" t="s">
        <v>2</v>
      </c>
      <c r="G25" s="31"/>
      <c r="H25" s="24">
        <f t="shared" si="3"/>
        <v>0</v>
      </c>
      <c r="I25" s="6"/>
    </row>
    <row r="26" spans="1:9" ht="15" customHeight="1" x14ac:dyDescent="0.2">
      <c r="A26" s="63"/>
      <c r="B26" s="45" t="s">
        <v>25</v>
      </c>
      <c r="C26" s="56" t="s">
        <v>49</v>
      </c>
      <c r="D26" s="59" t="s">
        <v>50</v>
      </c>
      <c r="E26" s="4">
        <v>1</v>
      </c>
      <c r="F26" s="58" t="s">
        <v>2</v>
      </c>
      <c r="G26" s="31"/>
      <c r="H26" s="24">
        <f t="shared" si="3"/>
        <v>0</v>
      </c>
      <c r="I26" s="6"/>
    </row>
    <row r="27" spans="1:9" ht="15" customHeight="1" x14ac:dyDescent="0.2">
      <c r="A27" s="63"/>
      <c r="B27" s="45" t="s">
        <v>25</v>
      </c>
      <c r="C27" s="56" t="s">
        <v>51</v>
      </c>
      <c r="D27" s="59"/>
      <c r="E27" s="4">
        <v>30</v>
      </c>
      <c r="F27" s="58" t="s">
        <v>54</v>
      </c>
      <c r="G27" s="31"/>
      <c r="H27" s="24">
        <f t="shared" si="3"/>
        <v>0</v>
      </c>
      <c r="I27" s="6"/>
    </row>
    <row r="28" spans="1:9" ht="15" customHeight="1" x14ac:dyDescent="0.2">
      <c r="A28" s="63"/>
      <c r="B28" s="45" t="s">
        <v>25</v>
      </c>
      <c r="C28" s="56" t="s">
        <v>52</v>
      </c>
      <c r="D28" s="59" t="s">
        <v>53</v>
      </c>
      <c r="E28" s="4">
        <v>6</v>
      </c>
      <c r="F28" s="58" t="s">
        <v>3</v>
      </c>
      <c r="G28" s="31"/>
      <c r="H28" s="24">
        <f t="shared" si="3"/>
        <v>0</v>
      </c>
      <c r="I28" s="6"/>
    </row>
    <row r="29" spans="1:9" ht="15" customHeight="1" x14ac:dyDescent="0.2">
      <c r="A29" s="63"/>
      <c r="B29" s="45" t="s">
        <v>25</v>
      </c>
      <c r="C29" s="56" t="s">
        <v>55</v>
      </c>
      <c r="D29" s="59" t="s">
        <v>56</v>
      </c>
      <c r="E29" s="4">
        <v>6</v>
      </c>
      <c r="F29" s="58" t="s">
        <v>5</v>
      </c>
      <c r="G29" s="31"/>
      <c r="H29" s="24">
        <f t="shared" si="3"/>
        <v>0</v>
      </c>
      <c r="I29" s="6"/>
    </row>
    <row r="30" spans="1:9" ht="15" customHeight="1" x14ac:dyDescent="0.2">
      <c r="A30" s="63"/>
      <c r="B30" s="45" t="s">
        <v>25</v>
      </c>
      <c r="C30" s="56" t="s">
        <v>57</v>
      </c>
      <c r="D30" s="59" t="s">
        <v>58</v>
      </c>
      <c r="E30" s="4">
        <v>6</v>
      </c>
      <c r="F30" s="58" t="s">
        <v>37</v>
      </c>
      <c r="G30" s="31"/>
      <c r="H30" s="24">
        <f t="shared" si="3"/>
        <v>0</v>
      </c>
      <c r="I30" s="6"/>
    </row>
    <row r="31" spans="1:9" ht="15" customHeight="1" x14ac:dyDescent="0.2">
      <c r="A31" s="63"/>
      <c r="B31" s="45" t="s">
        <v>25</v>
      </c>
      <c r="C31" s="56" t="s">
        <v>59</v>
      </c>
      <c r="D31" s="59" t="s">
        <v>60</v>
      </c>
      <c r="E31" s="4">
        <v>10</v>
      </c>
      <c r="F31" s="58" t="s">
        <v>12</v>
      </c>
      <c r="G31" s="31"/>
      <c r="H31" s="24">
        <f t="shared" si="3"/>
        <v>0</v>
      </c>
      <c r="I31" s="6"/>
    </row>
    <row r="32" spans="1:9" ht="15" customHeight="1" x14ac:dyDescent="0.2">
      <c r="A32" s="63"/>
      <c r="B32" s="45" t="s">
        <v>25</v>
      </c>
      <c r="C32" s="56" t="s">
        <v>59</v>
      </c>
      <c r="D32" s="59" t="s">
        <v>61</v>
      </c>
      <c r="E32" s="4">
        <v>50</v>
      </c>
      <c r="F32" s="58" t="s">
        <v>12</v>
      </c>
      <c r="G32" s="31"/>
      <c r="H32" s="24">
        <f t="shared" si="3"/>
        <v>0</v>
      </c>
      <c r="I32" s="6"/>
    </row>
    <row r="33" spans="1:9" ht="15" customHeight="1" x14ac:dyDescent="0.2">
      <c r="A33" s="63"/>
      <c r="B33" s="45" t="s">
        <v>25</v>
      </c>
      <c r="C33" s="56" t="s">
        <v>62</v>
      </c>
      <c r="D33" s="59"/>
      <c r="E33" s="4">
        <v>50</v>
      </c>
      <c r="F33" s="58" t="s">
        <v>3</v>
      </c>
      <c r="G33" s="31"/>
      <c r="H33" s="24">
        <f t="shared" si="3"/>
        <v>0</v>
      </c>
      <c r="I33" s="6"/>
    </row>
    <row r="34" spans="1:9" ht="15" customHeight="1" x14ac:dyDescent="0.2">
      <c r="A34" s="63"/>
      <c r="B34" s="45" t="s">
        <v>25</v>
      </c>
      <c r="C34" s="56" t="s">
        <v>107</v>
      </c>
      <c r="D34" s="59" t="s">
        <v>64</v>
      </c>
      <c r="E34" s="4">
        <v>8</v>
      </c>
      <c r="F34" s="58" t="s">
        <v>65</v>
      </c>
      <c r="G34" s="31"/>
      <c r="H34" s="24">
        <f t="shared" si="3"/>
        <v>0</v>
      </c>
      <c r="I34" s="6"/>
    </row>
    <row r="35" spans="1:9" ht="15" customHeight="1" x14ac:dyDescent="0.2">
      <c r="A35" s="63"/>
      <c r="B35" s="45" t="s">
        <v>25</v>
      </c>
      <c r="C35" s="56" t="s">
        <v>66</v>
      </c>
      <c r="D35" s="59" t="s">
        <v>67</v>
      </c>
      <c r="E35" s="4">
        <v>10</v>
      </c>
      <c r="F35" s="58" t="s">
        <v>4</v>
      </c>
      <c r="G35" s="31"/>
      <c r="H35" s="24">
        <f t="shared" si="3"/>
        <v>0</v>
      </c>
      <c r="I35" s="6"/>
    </row>
    <row r="36" spans="1:9" ht="15" customHeight="1" x14ac:dyDescent="0.2">
      <c r="A36" s="63"/>
      <c r="B36" s="45" t="s">
        <v>25</v>
      </c>
      <c r="C36" s="56" t="s">
        <v>68</v>
      </c>
      <c r="D36" s="59" t="s">
        <v>69</v>
      </c>
      <c r="E36" s="4">
        <v>1</v>
      </c>
      <c r="F36" s="58" t="s">
        <v>65</v>
      </c>
      <c r="G36" s="31"/>
      <c r="H36" s="24">
        <f t="shared" si="3"/>
        <v>0</v>
      </c>
      <c r="I36" s="6"/>
    </row>
    <row r="37" spans="1:9" ht="15" customHeight="1" x14ac:dyDescent="0.2">
      <c r="A37" s="63"/>
      <c r="B37" s="45" t="s">
        <v>25</v>
      </c>
      <c r="C37" s="56" t="s">
        <v>70</v>
      </c>
      <c r="D37" s="59" t="s">
        <v>71</v>
      </c>
      <c r="E37" s="4">
        <v>1</v>
      </c>
      <c r="F37" s="58" t="s">
        <v>13</v>
      </c>
      <c r="G37" s="31"/>
      <c r="H37" s="24">
        <f t="shared" si="3"/>
        <v>0</v>
      </c>
      <c r="I37" s="6"/>
    </row>
    <row r="38" spans="1:9" ht="15" customHeight="1" x14ac:dyDescent="0.2">
      <c r="A38" s="63"/>
      <c r="B38" s="45" t="s">
        <v>25</v>
      </c>
      <c r="C38" s="56" t="s">
        <v>72</v>
      </c>
      <c r="D38" s="59"/>
      <c r="E38" s="4">
        <v>1</v>
      </c>
      <c r="F38" s="58" t="s">
        <v>65</v>
      </c>
      <c r="G38" s="31"/>
      <c r="H38" s="24">
        <f t="shared" si="3"/>
        <v>0</v>
      </c>
      <c r="I38" s="6"/>
    </row>
    <row r="39" spans="1:9" ht="15" customHeight="1" x14ac:dyDescent="0.2">
      <c r="A39" s="63"/>
      <c r="B39" s="45" t="s">
        <v>25</v>
      </c>
      <c r="C39" s="56" t="s">
        <v>73</v>
      </c>
      <c r="D39" s="59"/>
      <c r="E39" s="4">
        <v>1</v>
      </c>
      <c r="F39" s="58" t="s">
        <v>65</v>
      </c>
      <c r="G39" s="31"/>
      <c r="H39" s="24">
        <f t="shared" si="3"/>
        <v>0</v>
      </c>
      <c r="I39" s="6"/>
    </row>
    <row r="40" spans="1:9" ht="15" customHeight="1" x14ac:dyDescent="0.2">
      <c r="A40" s="63"/>
      <c r="B40" s="45" t="s">
        <v>25</v>
      </c>
      <c r="C40" s="56" t="s">
        <v>74</v>
      </c>
      <c r="D40" s="59"/>
      <c r="E40" s="4">
        <v>1</v>
      </c>
      <c r="F40" s="58" t="s">
        <v>3</v>
      </c>
      <c r="G40" s="31"/>
      <c r="H40" s="24">
        <f t="shared" si="3"/>
        <v>0</v>
      </c>
      <c r="I40" s="6"/>
    </row>
    <row r="41" spans="1:9" ht="15" customHeight="1" x14ac:dyDescent="0.2">
      <c r="A41" s="63"/>
      <c r="B41" s="45" t="s">
        <v>25</v>
      </c>
      <c r="C41" s="56" t="s">
        <v>75</v>
      </c>
      <c r="D41" s="59" t="s">
        <v>76</v>
      </c>
      <c r="E41" s="4">
        <v>1</v>
      </c>
      <c r="F41" s="58" t="s">
        <v>2</v>
      </c>
      <c r="G41" s="31"/>
      <c r="H41" s="24">
        <f t="shared" si="3"/>
        <v>0</v>
      </c>
      <c r="I41" s="6"/>
    </row>
    <row r="42" spans="1:9" ht="15" customHeight="1" x14ac:dyDescent="0.2">
      <c r="A42" s="63"/>
      <c r="B42" s="45" t="s">
        <v>25</v>
      </c>
      <c r="C42" s="56" t="s">
        <v>77</v>
      </c>
      <c r="D42" s="59" t="s">
        <v>78</v>
      </c>
      <c r="E42" s="4">
        <v>1</v>
      </c>
      <c r="F42" s="58" t="s">
        <v>2</v>
      </c>
      <c r="G42" s="31"/>
      <c r="H42" s="24">
        <f t="shared" si="3"/>
        <v>0</v>
      </c>
      <c r="I42" s="6"/>
    </row>
    <row r="43" spans="1:9" ht="15" customHeight="1" x14ac:dyDescent="0.2">
      <c r="A43" s="64"/>
      <c r="B43" s="48" t="s">
        <v>149</v>
      </c>
      <c r="C43" s="56"/>
      <c r="D43" s="59"/>
      <c r="E43" s="62"/>
      <c r="F43" s="58"/>
      <c r="G43" s="32"/>
      <c r="H43" s="24">
        <f>SUM(H19:H42)</f>
        <v>0</v>
      </c>
      <c r="I43" s="6"/>
    </row>
    <row r="44" spans="1:9" ht="15" customHeight="1" x14ac:dyDescent="0.2">
      <c r="A44" s="67">
        <v>7</v>
      </c>
      <c r="B44" s="68" t="s">
        <v>80</v>
      </c>
      <c r="C44" s="69"/>
      <c r="D44" s="59"/>
      <c r="E44" s="62"/>
      <c r="F44" s="58"/>
      <c r="G44" s="49"/>
      <c r="H44" s="25"/>
      <c r="I44" s="6"/>
    </row>
    <row r="45" spans="1:9" ht="15" customHeight="1" x14ac:dyDescent="0.2">
      <c r="A45" s="63"/>
      <c r="B45" s="45" t="s">
        <v>25</v>
      </c>
      <c r="C45" s="56" t="s">
        <v>81</v>
      </c>
      <c r="D45" s="59" t="s">
        <v>56</v>
      </c>
      <c r="E45" s="4">
        <v>2</v>
      </c>
      <c r="F45" s="58" t="s">
        <v>5</v>
      </c>
      <c r="G45" s="31"/>
      <c r="H45" s="24">
        <f t="shared" ref="H45:H60" si="4">E45*G45</f>
        <v>0</v>
      </c>
      <c r="I45" s="6"/>
    </row>
    <row r="46" spans="1:9" ht="15" customHeight="1" x14ac:dyDescent="0.2">
      <c r="A46" s="63"/>
      <c r="B46" s="45" t="s">
        <v>25</v>
      </c>
      <c r="C46" s="56" t="s">
        <v>82</v>
      </c>
      <c r="D46" s="59" t="s">
        <v>58</v>
      </c>
      <c r="E46" s="4">
        <v>2</v>
      </c>
      <c r="F46" s="58" t="s">
        <v>3</v>
      </c>
      <c r="G46" s="31"/>
      <c r="H46" s="24">
        <f t="shared" si="4"/>
        <v>0</v>
      </c>
      <c r="I46" s="6"/>
    </row>
    <row r="47" spans="1:9" ht="15" customHeight="1" x14ac:dyDescent="0.2">
      <c r="A47" s="63"/>
      <c r="B47" s="45" t="s">
        <v>25</v>
      </c>
      <c r="C47" s="56" t="s">
        <v>83</v>
      </c>
      <c r="D47" s="59"/>
      <c r="E47" s="4">
        <v>3</v>
      </c>
      <c r="F47" s="58" t="s">
        <v>4</v>
      </c>
      <c r="G47" s="31"/>
      <c r="H47" s="24">
        <f t="shared" si="4"/>
        <v>0</v>
      </c>
      <c r="I47" s="6"/>
    </row>
    <row r="48" spans="1:9" ht="15" customHeight="1" x14ac:dyDescent="0.2">
      <c r="A48" s="63"/>
      <c r="B48" s="45" t="s">
        <v>25</v>
      </c>
      <c r="C48" s="56" t="s">
        <v>84</v>
      </c>
      <c r="D48" s="59"/>
      <c r="E48" s="4">
        <v>1</v>
      </c>
      <c r="F48" s="58" t="s">
        <v>4</v>
      </c>
      <c r="G48" s="31"/>
      <c r="H48" s="24">
        <f t="shared" si="4"/>
        <v>0</v>
      </c>
      <c r="I48" s="6"/>
    </row>
    <row r="49" spans="1:9" ht="15" customHeight="1" x14ac:dyDescent="0.2">
      <c r="A49" s="63"/>
      <c r="B49" s="45" t="s">
        <v>25</v>
      </c>
      <c r="C49" s="56" t="s">
        <v>85</v>
      </c>
      <c r="D49" s="59" t="s">
        <v>43</v>
      </c>
      <c r="E49" s="4">
        <v>1</v>
      </c>
      <c r="F49" s="58" t="s">
        <v>13</v>
      </c>
      <c r="G49" s="31"/>
      <c r="H49" s="24">
        <f t="shared" si="4"/>
        <v>0</v>
      </c>
      <c r="I49" s="6"/>
    </row>
    <row r="50" spans="1:9" ht="15" customHeight="1" x14ac:dyDescent="0.2">
      <c r="A50" s="63"/>
      <c r="B50" s="45" t="s">
        <v>25</v>
      </c>
      <c r="C50" s="56" t="s">
        <v>86</v>
      </c>
      <c r="D50" s="59" t="s">
        <v>46</v>
      </c>
      <c r="E50" s="4">
        <v>6</v>
      </c>
      <c r="F50" s="58" t="s">
        <v>65</v>
      </c>
      <c r="G50" s="31"/>
      <c r="H50" s="24">
        <f t="shared" si="4"/>
        <v>0</v>
      </c>
      <c r="I50" s="6"/>
    </row>
    <row r="51" spans="1:9" ht="15" customHeight="1" x14ac:dyDescent="0.2">
      <c r="A51" s="63"/>
      <c r="B51" s="45" t="s">
        <v>25</v>
      </c>
      <c r="C51" s="56" t="s">
        <v>87</v>
      </c>
      <c r="D51" s="59" t="s">
        <v>88</v>
      </c>
      <c r="E51" s="4">
        <v>2</v>
      </c>
      <c r="F51" s="58" t="s">
        <v>3</v>
      </c>
      <c r="G51" s="31"/>
      <c r="H51" s="24">
        <f t="shared" si="4"/>
        <v>0</v>
      </c>
      <c r="I51" s="6"/>
    </row>
    <row r="52" spans="1:9" ht="15" customHeight="1" x14ac:dyDescent="0.2">
      <c r="A52" s="63"/>
      <c r="B52" s="45" t="s">
        <v>25</v>
      </c>
      <c r="C52" s="56" t="s">
        <v>89</v>
      </c>
      <c r="D52" s="59" t="s">
        <v>90</v>
      </c>
      <c r="E52" s="4">
        <v>2</v>
      </c>
      <c r="F52" s="58" t="s">
        <v>3</v>
      </c>
      <c r="G52" s="31"/>
      <c r="H52" s="24">
        <f t="shared" si="4"/>
        <v>0</v>
      </c>
      <c r="I52" s="6"/>
    </row>
    <row r="53" spans="1:9" ht="15" customHeight="1" x14ac:dyDescent="0.2">
      <c r="A53" s="63"/>
      <c r="B53" s="45" t="s">
        <v>25</v>
      </c>
      <c r="C53" s="56" t="s">
        <v>52</v>
      </c>
      <c r="D53" s="59" t="s">
        <v>53</v>
      </c>
      <c r="E53" s="4">
        <v>6</v>
      </c>
      <c r="F53" s="58" t="s">
        <v>3</v>
      </c>
      <c r="G53" s="31"/>
      <c r="H53" s="24">
        <f t="shared" si="4"/>
        <v>0</v>
      </c>
      <c r="I53" s="6"/>
    </row>
    <row r="54" spans="1:9" ht="15" customHeight="1" x14ac:dyDescent="0.2">
      <c r="A54" s="63"/>
      <c r="B54" s="45" t="s">
        <v>25</v>
      </c>
      <c r="C54" s="56" t="s">
        <v>92</v>
      </c>
      <c r="D54" s="59" t="s">
        <v>93</v>
      </c>
      <c r="E54" s="4">
        <v>1</v>
      </c>
      <c r="F54" s="58" t="s">
        <v>2</v>
      </c>
      <c r="G54" s="31"/>
      <c r="H54" s="24">
        <f t="shared" si="4"/>
        <v>0</v>
      </c>
      <c r="I54" s="6"/>
    </row>
    <row r="55" spans="1:9" ht="15" customHeight="1" x14ac:dyDescent="0.2">
      <c r="A55" s="63"/>
      <c r="B55" s="45" t="s">
        <v>25</v>
      </c>
      <c r="C55" s="56" t="s">
        <v>94</v>
      </c>
      <c r="D55" s="59" t="s">
        <v>95</v>
      </c>
      <c r="E55" s="4">
        <v>2</v>
      </c>
      <c r="F55" s="58" t="s">
        <v>96</v>
      </c>
      <c r="G55" s="31"/>
      <c r="H55" s="24">
        <f t="shared" si="4"/>
        <v>0</v>
      </c>
      <c r="I55" s="6"/>
    </row>
    <row r="56" spans="1:9" ht="15" customHeight="1" x14ac:dyDescent="0.2">
      <c r="A56" s="63"/>
      <c r="B56" s="45" t="s">
        <v>25</v>
      </c>
      <c r="C56" s="56" t="s">
        <v>62</v>
      </c>
      <c r="D56" s="59" t="s">
        <v>97</v>
      </c>
      <c r="E56" s="4">
        <v>3</v>
      </c>
      <c r="F56" s="58" t="s">
        <v>3</v>
      </c>
      <c r="G56" s="31"/>
      <c r="H56" s="24">
        <f t="shared" si="4"/>
        <v>0</v>
      </c>
      <c r="I56" s="6"/>
    </row>
    <row r="57" spans="1:9" ht="15" customHeight="1" x14ac:dyDescent="0.2">
      <c r="A57" s="63"/>
      <c r="B57" s="45" t="s">
        <v>25</v>
      </c>
      <c r="C57" s="56" t="s">
        <v>62</v>
      </c>
      <c r="D57" s="59" t="s">
        <v>67</v>
      </c>
      <c r="E57" s="4">
        <v>3</v>
      </c>
      <c r="F57" s="58" t="s">
        <v>3</v>
      </c>
      <c r="G57" s="31"/>
      <c r="H57" s="24">
        <f t="shared" si="4"/>
        <v>0</v>
      </c>
      <c r="I57" s="6"/>
    </row>
    <row r="58" spans="1:9" ht="15" customHeight="1" x14ac:dyDescent="0.2">
      <c r="A58" s="63"/>
      <c r="B58" s="45" t="s">
        <v>25</v>
      </c>
      <c r="C58" s="56" t="s">
        <v>77</v>
      </c>
      <c r="D58" s="59"/>
      <c r="E58" s="4">
        <v>1</v>
      </c>
      <c r="F58" s="58" t="s">
        <v>2</v>
      </c>
      <c r="G58" s="31"/>
      <c r="H58" s="24">
        <f t="shared" si="4"/>
        <v>0</v>
      </c>
      <c r="I58" s="6"/>
    </row>
    <row r="59" spans="1:9" ht="15" customHeight="1" x14ac:dyDescent="0.2">
      <c r="A59" s="63"/>
      <c r="B59" s="45" t="s">
        <v>25</v>
      </c>
      <c r="C59" s="56" t="s">
        <v>68</v>
      </c>
      <c r="D59" s="59" t="s">
        <v>98</v>
      </c>
      <c r="E59" s="4">
        <v>1</v>
      </c>
      <c r="F59" s="58" t="s">
        <v>65</v>
      </c>
      <c r="G59" s="31"/>
      <c r="H59" s="24">
        <f t="shared" si="4"/>
        <v>0</v>
      </c>
      <c r="I59" s="6"/>
    </row>
    <row r="60" spans="1:9" ht="15" customHeight="1" x14ac:dyDescent="0.2">
      <c r="A60" s="63"/>
      <c r="B60" s="45" t="s">
        <v>25</v>
      </c>
      <c r="C60" s="56" t="s">
        <v>70</v>
      </c>
      <c r="D60" s="59" t="s">
        <v>99</v>
      </c>
      <c r="E60" s="4">
        <v>1</v>
      </c>
      <c r="F60" s="58" t="s">
        <v>13</v>
      </c>
      <c r="G60" s="31"/>
      <c r="H60" s="24">
        <f t="shared" si="4"/>
        <v>0</v>
      </c>
      <c r="I60" s="6"/>
    </row>
    <row r="61" spans="1:9" ht="15" customHeight="1" x14ac:dyDescent="0.2">
      <c r="A61" s="64"/>
      <c r="B61" s="70" t="s">
        <v>149</v>
      </c>
      <c r="C61" s="66"/>
      <c r="D61" s="59"/>
      <c r="E61" s="62"/>
      <c r="F61" s="58"/>
      <c r="G61" s="32"/>
      <c r="H61" s="24">
        <f>SUM(H45:H60)</f>
        <v>0</v>
      </c>
      <c r="I61" s="6"/>
    </row>
    <row r="62" spans="1:9" ht="15" customHeight="1" x14ac:dyDescent="0.2">
      <c r="A62" s="67">
        <v>8</v>
      </c>
      <c r="B62" s="68" t="s">
        <v>100</v>
      </c>
      <c r="C62" s="69"/>
      <c r="D62" s="59"/>
      <c r="E62" s="62"/>
      <c r="F62" s="58"/>
      <c r="G62" s="32"/>
      <c r="H62" s="24"/>
      <c r="I62" s="6"/>
    </row>
    <row r="63" spans="1:9" ht="15" customHeight="1" x14ac:dyDescent="0.2">
      <c r="A63" s="63"/>
      <c r="B63" s="45" t="s">
        <v>24</v>
      </c>
      <c r="C63" s="56" t="s">
        <v>85</v>
      </c>
      <c r="D63" s="59" t="s">
        <v>44</v>
      </c>
      <c r="E63" s="4">
        <v>1</v>
      </c>
      <c r="F63" s="58" t="s">
        <v>13</v>
      </c>
      <c r="G63" s="31"/>
      <c r="H63" s="24">
        <f t="shared" ref="H63:H74" si="5">E63*G63</f>
        <v>0</v>
      </c>
      <c r="I63" s="6"/>
    </row>
    <row r="64" spans="1:9" ht="15" customHeight="1" x14ac:dyDescent="0.2">
      <c r="A64" s="63"/>
      <c r="B64" s="45" t="s">
        <v>24</v>
      </c>
      <c r="C64" s="56" t="s">
        <v>89</v>
      </c>
      <c r="D64" s="59" t="s">
        <v>88</v>
      </c>
      <c r="E64" s="4">
        <v>2</v>
      </c>
      <c r="F64" s="58" t="s">
        <v>3</v>
      </c>
      <c r="G64" s="31"/>
      <c r="H64" s="24">
        <f t="shared" si="5"/>
        <v>0</v>
      </c>
      <c r="I64" s="6"/>
    </row>
    <row r="65" spans="1:9" ht="15" customHeight="1" x14ac:dyDescent="0.2">
      <c r="A65" s="63"/>
      <c r="B65" s="45" t="s">
        <v>24</v>
      </c>
      <c r="C65" s="56" t="s">
        <v>89</v>
      </c>
      <c r="D65" s="59" t="s">
        <v>90</v>
      </c>
      <c r="E65" s="4">
        <v>2</v>
      </c>
      <c r="F65" s="58" t="s">
        <v>3</v>
      </c>
      <c r="G65" s="31"/>
      <c r="H65" s="24">
        <f t="shared" si="5"/>
        <v>0</v>
      </c>
      <c r="I65" s="6"/>
    </row>
    <row r="66" spans="1:9" ht="15" customHeight="1" x14ac:dyDescent="0.2">
      <c r="A66" s="63"/>
      <c r="B66" s="45" t="s">
        <v>24</v>
      </c>
      <c r="C66" s="56" t="s">
        <v>52</v>
      </c>
      <c r="D66" s="59" t="s">
        <v>91</v>
      </c>
      <c r="E66" s="4">
        <v>2</v>
      </c>
      <c r="F66" s="58" t="s">
        <v>3</v>
      </c>
      <c r="G66" s="31"/>
      <c r="H66" s="24">
        <f t="shared" si="5"/>
        <v>0</v>
      </c>
      <c r="I66" s="6"/>
    </row>
    <row r="67" spans="1:9" ht="15" customHeight="1" x14ac:dyDescent="0.2">
      <c r="A67" s="63"/>
      <c r="B67" s="45" t="s">
        <v>24</v>
      </c>
      <c r="C67" s="56" t="s">
        <v>101</v>
      </c>
      <c r="D67" s="59" t="s">
        <v>108</v>
      </c>
      <c r="E67" s="4">
        <v>1</v>
      </c>
      <c r="F67" s="58" t="s">
        <v>3</v>
      </c>
      <c r="G67" s="31"/>
      <c r="H67" s="24">
        <f t="shared" si="5"/>
        <v>0</v>
      </c>
      <c r="I67" s="6"/>
    </row>
    <row r="68" spans="1:9" ht="15" customHeight="1" x14ac:dyDescent="0.2">
      <c r="A68" s="63"/>
      <c r="B68" s="45" t="s">
        <v>24</v>
      </c>
      <c r="C68" s="56" t="s">
        <v>102</v>
      </c>
      <c r="D68" s="59" t="s">
        <v>109</v>
      </c>
      <c r="E68" s="4">
        <v>1</v>
      </c>
      <c r="F68" s="58" t="s">
        <v>5</v>
      </c>
      <c r="G68" s="31"/>
      <c r="H68" s="24">
        <f t="shared" si="5"/>
        <v>0</v>
      </c>
      <c r="I68" s="6"/>
    </row>
    <row r="69" spans="1:9" ht="15" customHeight="1" x14ac:dyDescent="0.2">
      <c r="A69" s="63"/>
      <c r="B69" s="45" t="s">
        <v>24</v>
      </c>
      <c r="C69" s="56" t="s">
        <v>103</v>
      </c>
      <c r="D69" s="59" t="s">
        <v>110</v>
      </c>
      <c r="E69" s="4">
        <v>4</v>
      </c>
      <c r="F69" s="58" t="s">
        <v>5</v>
      </c>
      <c r="G69" s="31"/>
      <c r="H69" s="24">
        <f t="shared" si="5"/>
        <v>0</v>
      </c>
      <c r="I69" s="6"/>
    </row>
    <row r="70" spans="1:9" ht="15" customHeight="1" x14ac:dyDescent="0.2">
      <c r="A70" s="63"/>
      <c r="B70" s="45" t="s">
        <v>24</v>
      </c>
      <c r="C70" s="56" t="s">
        <v>82</v>
      </c>
      <c r="D70" s="59"/>
      <c r="E70" s="4">
        <v>4</v>
      </c>
      <c r="F70" s="58" t="s">
        <v>3</v>
      </c>
      <c r="G70" s="31"/>
      <c r="H70" s="24">
        <f t="shared" si="5"/>
        <v>0</v>
      </c>
      <c r="I70" s="6"/>
    </row>
    <row r="71" spans="1:9" ht="15" customHeight="1" x14ac:dyDescent="0.2">
      <c r="A71" s="63"/>
      <c r="B71" s="45" t="s">
        <v>24</v>
      </c>
      <c r="C71" s="56" t="s">
        <v>104</v>
      </c>
      <c r="D71" s="59"/>
      <c r="E71" s="4">
        <v>16</v>
      </c>
      <c r="F71" s="58" t="s">
        <v>12</v>
      </c>
      <c r="G71" s="31"/>
      <c r="H71" s="24">
        <f t="shared" si="5"/>
        <v>0</v>
      </c>
      <c r="I71" s="6"/>
    </row>
    <row r="72" spans="1:9" ht="15" customHeight="1" x14ac:dyDescent="0.2">
      <c r="A72" s="63"/>
      <c r="B72" s="45" t="s">
        <v>24</v>
      </c>
      <c r="C72" s="56" t="s">
        <v>105</v>
      </c>
      <c r="D72" s="59"/>
      <c r="E72" s="4">
        <v>1</v>
      </c>
      <c r="F72" s="58" t="s">
        <v>2</v>
      </c>
      <c r="G72" s="31"/>
      <c r="H72" s="24">
        <f t="shared" si="5"/>
        <v>0</v>
      </c>
      <c r="I72" s="6"/>
    </row>
    <row r="73" spans="1:9" s="19" customFormat="1" ht="15" customHeight="1" x14ac:dyDescent="0.2">
      <c r="A73" s="63"/>
      <c r="B73" s="45" t="s">
        <v>24</v>
      </c>
      <c r="C73" s="56" t="s">
        <v>106</v>
      </c>
      <c r="D73" s="59"/>
      <c r="E73" s="4">
        <v>1</v>
      </c>
      <c r="F73" s="58" t="s">
        <v>65</v>
      </c>
      <c r="G73" s="31"/>
      <c r="H73" s="24">
        <f t="shared" si="5"/>
        <v>0</v>
      </c>
      <c r="I73" s="20"/>
    </row>
    <row r="74" spans="1:9" ht="15" customHeight="1" x14ac:dyDescent="0.2">
      <c r="A74" s="63"/>
      <c r="B74" s="45" t="s">
        <v>24</v>
      </c>
      <c r="C74" s="56" t="s">
        <v>107</v>
      </c>
      <c r="D74" s="59" t="s">
        <v>63</v>
      </c>
      <c r="E74" s="4">
        <v>2</v>
      </c>
      <c r="F74" s="58" t="s">
        <v>65</v>
      </c>
      <c r="G74" s="31"/>
      <c r="H74" s="24">
        <f t="shared" si="5"/>
        <v>0</v>
      </c>
      <c r="I74" s="6"/>
    </row>
    <row r="75" spans="1:9" ht="15" customHeight="1" x14ac:dyDescent="0.2">
      <c r="A75" s="64"/>
      <c r="B75" s="48" t="s">
        <v>149</v>
      </c>
      <c r="C75" s="56"/>
      <c r="D75" s="59"/>
      <c r="E75" s="62"/>
      <c r="F75" s="58"/>
      <c r="G75" s="32"/>
      <c r="H75" s="24">
        <f>SUM(H63:H74)</f>
        <v>0</v>
      </c>
      <c r="I75" s="6"/>
    </row>
    <row r="76" spans="1:9" ht="15" customHeight="1" x14ac:dyDescent="0.2">
      <c r="A76" s="67">
        <v>9</v>
      </c>
      <c r="B76" s="68" t="s">
        <v>111</v>
      </c>
      <c r="C76" s="69"/>
      <c r="D76" s="71"/>
      <c r="E76" s="72"/>
      <c r="F76" s="73"/>
      <c r="G76" s="49"/>
      <c r="H76" s="25"/>
      <c r="I76" s="6"/>
    </row>
    <row r="77" spans="1:9" ht="15" customHeight="1" x14ac:dyDescent="0.2">
      <c r="A77" s="63"/>
      <c r="B77" s="45" t="s">
        <v>24</v>
      </c>
      <c r="C77" s="56" t="s">
        <v>112</v>
      </c>
      <c r="D77" s="59" t="s">
        <v>44</v>
      </c>
      <c r="E77" s="4">
        <v>1</v>
      </c>
      <c r="F77" s="58" t="s">
        <v>13</v>
      </c>
      <c r="G77" s="31"/>
      <c r="H77" s="24">
        <f t="shared" ref="H77:H82" si="6">E77*G77</f>
        <v>0</v>
      </c>
      <c r="I77" s="6"/>
    </row>
    <row r="78" spans="1:9" ht="15" customHeight="1" x14ac:dyDescent="0.2">
      <c r="A78" s="63"/>
      <c r="B78" s="45" t="s">
        <v>24</v>
      </c>
      <c r="C78" s="56" t="s">
        <v>89</v>
      </c>
      <c r="D78" s="59" t="s">
        <v>115</v>
      </c>
      <c r="E78" s="4">
        <v>2</v>
      </c>
      <c r="F78" s="58" t="s">
        <v>3</v>
      </c>
      <c r="G78" s="31"/>
      <c r="H78" s="24">
        <f t="shared" si="6"/>
        <v>0</v>
      </c>
      <c r="I78" s="6"/>
    </row>
    <row r="79" spans="1:9" ht="15" customHeight="1" x14ac:dyDescent="0.2">
      <c r="A79" s="63"/>
      <c r="B79" s="45" t="s">
        <v>24</v>
      </c>
      <c r="C79" s="56" t="s">
        <v>87</v>
      </c>
      <c r="D79" s="59" t="s">
        <v>116</v>
      </c>
      <c r="E79" s="4">
        <v>2</v>
      </c>
      <c r="F79" s="58" t="s">
        <v>3</v>
      </c>
      <c r="G79" s="31"/>
      <c r="H79" s="24">
        <f t="shared" si="6"/>
        <v>0</v>
      </c>
      <c r="I79" s="6"/>
    </row>
    <row r="80" spans="1:9" ht="15" customHeight="1" x14ac:dyDescent="0.2">
      <c r="A80" s="63"/>
      <c r="B80" s="45" t="s">
        <v>24</v>
      </c>
      <c r="C80" s="56" t="s">
        <v>113</v>
      </c>
      <c r="D80" s="59"/>
      <c r="E80" s="4">
        <v>1</v>
      </c>
      <c r="F80" s="58" t="s">
        <v>65</v>
      </c>
      <c r="G80" s="31"/>
      <c r="H80" s="24">
        <f t="shared" si="6"/>
        <v>0</v>
      </c>
      <c r="I80" s="6"/>
    </row>
    <row r="81" spans="1:9" ht="15" customHeight="1" x14ac:dyDescent="0.2">
      <c r="A81" s="63"/>
      <c r="B81" s="45" t="s">
        <v>24</v>
      </c>
      <c r="C81" s="56" t="s">
        <v>114</v>
      </c>
      <c r="D81" s="59" t="s">
        <v>117</v>
      </c>
      <c r="E81" s="4">
        <v>2</v>
      </c>
      <c r="F81" s="58" t="s">
        <v>65</v>
      </c>
      <c r="G81" s="31"/>
      <c r="H81" s="24">
        <f t="shared" si="6"/>
        <v>0</v>
      </c>
      <c r="I81" s="6"/>
    </row>
    <row r="82" spans="1:9" ht="15" customHeight="1" x14ac:dyDescent="0.2">
      <c r="A82" s="63"/>
      <c r="B82" s="45" t="s">
        <v>24</v>
      </c>
      <c r="C82" s="56" t="s">
        <v>114</v>
      </c>
      <c r="D82" s="59" t="s">
        <v>118</v>
      </c>
      <c r="E82" s="4">
        <v>1</v>
      </c>
      <c r="F82" s="58" t="s">
        <v>65</v>
      </c>
      <c r="G82" s="31"/>
      <c r="H82" s="24">
        <f t="shared" si="6"/>
        <v>0</v>
      </c>
      <c r="I82" s="6"/>
    </row>
    <row r="83" spans="1:9" ht="15" customHeight="1" x14ac:dyDescent="0.2">
      <c r="A83" s="64"/>
      <c r="B83" s="48" t="s">
        <v>149</v>
      </c>
      <c r="C83" s="56"/>
      <c r="D83" s="59"/>
      <c r="E83" s="62"/>
      <c r="F83" s="58"/>
      <c r="G83" s="32"/>
      <c r="H83" s="24">
        <f>SUM(H77:H82)</f>
        <v>0</v>
      </c>
      <c r="I83" s="6"/>
    </row>
    <row r="84" spans="1:9" ht="15" customHeight="1" x14ac:dyDescent="0.2">
      <c r="A84" s="67">
        <v>10</v>
      </c>
      <c r="B84" s="68" t="s">
        <v>119</v>
      </c>
      <c r="C84" s="69"/>
      <c r="D84" s="71"/>
      <c r="E84" s="72"/>
      <c r="F84" s="73"/>
      <c r="G84" s="49"/>
      <c r="H84" s="25"/>
      <c r="I84" s="6"/>
    </row>
    <row r="85" spans="1:9" ht="15" customHeight="1" x14ac:dyDescent="0.2">
      <c r="A85" s="63"/>
      <c r="B85" s="45" t="s">
        <v>24</v>
      </c>
      <c r="C85" s="56" t="s">
        <v>85</v>
      </c>
      <c r="D85" s="59" t="s">
        <v>121</v>
      </c>
      <c r="E85" s="4">
        <v>1</v>
      </c>
      <c r="F85" s="58" t="s">
        <v>13</v>
      </c>
      <c r="G85" s="31"/>
      <c r="H85" s="24">
        <f t="shared" ref="H85:H92" si="7">E85*G85</f>
        <v>0</v>
      </c>
      <c r="I85" s="6"/>
    </row>
    <row r="86" spans="1:9" ht="15" customHeight="1" x14ac:dyDescent="0.2">
      <c r="A86" s="63"/>
      <c r="B86" s="45" t="s">
        <v>24</v>
      </c>
      <c r="C86" s="56" t="s">
        <v>89</v>
      </c>
      <c r="D86" s="59" t="s">
        <v>115</v>
      </c>
      <c r="E86" s="4">
        <v>2</v>
      </c>
      <c r="F86" s="58" t="s">
        <v>3</v>
      </c>
      <c r="G86" s="31"/>
      <c r="H86" s="24">
        <f t="shared" si="7"/>
        <v>0</v>
      </c>
      <c r="I86" s="6"/>
    </row>
    <row r="87" spans="1:9" ht="15" customHeight="1" x14ac:dyDescent="0.2">
      <c r="A87" s="63"/>
      <c r="B87" s="45" t="s">
        <v>24</v>
      </c>
      <c r="C87" s="56" t="s">
        <v>89</v>
      </c>
      <c r="D87" s="59" t="s">
        <v>116</v>
      </c>
      <c r="E87" s="4">
        <v>2</v>
      </c>
      <c r="F87" s="58" t="s">
        <v>3</v>
      </c>
      <c r="G87" s="31"/>
      <c r="H87" s="24">
        <f t="shared" si="7"/>
        <v>0</v>
      </c>
      <c r="I87" s="6"/>
    </row>
    <row r="88" spans="1:9" ht="15" customHeight="1" x14ac:dyDescent="0.2">
      <c r="A88" s="63"/>
      <c r="B88" s="45" t="s">
        <v>24</v>
      </c>
      <c r="C88" s="56" t="s">
        <v>52</v>
      </c>
      <c r="D88" s="59" t="s">
        <v>91</v>
      </c>
      <c r="E88" s="4">
        <v>2</v>
      </c>
      <c r="F88" s="58" t="s">
        <v>3</v>
      </c>
      <c r="G88" s="31"/>
      <c r="H88" s="24">
        <f t="shared" si="7"/>
        <v>0</v>
      </c>
      <c r="I88" s="6"/>
    </row>
    <row r="89" spans="1:9" ht="15" customHeight="1" x14ac:dyDescent="0.2">
      <c r="A89" s="63"/>
      <c r="B89" s="45" t="s">
        <v>24</v>
      </c>
      <c r="C89" s="56" t="s">
        <v>103</v>
      </c>
      <c r="D89" s="59" t="s">
        <v>122</v>
      </c>
      <c r="E89" s="4">
        <v>2</v>
      </c>
      <c r="F89" s="58" t="s">
        <v>5</v>
      </c>
      <c r="G89" s="31"/>
      <c r="H89" s="24">
        <f t="shared" si="7"/>
        <v>0</v>
      </c>
      <c r="I89" s="6"/>
    </row>
    <row r="90" spans="1:9" ht="15" customHeight="1" x14ac:dyDescent="0.2">
      <c r="A90" s="63"/>
      <c r="B90" s="45" t="s">
        <v>24</v>
      </c>
      <c r="C90" s="56" t="s">
        <v>103</v>
      </c>
      <c r="D90" s="59" t="s">
        <v>123</v>
      </c>
      <c r="E90" s="4">
        <v>3</v>
      </c>
      <c r="F90" s="58" t="s">
        <v>5</v>
      </c>
      <c r="G90" s="31"/>
      <c r="H90" s="24">
        <f t="shared" si="7"/>
        <v>0</v>
      </c>
      <c r="I90" s="6"/>
    </row>
    <row r="91" spans="1:9" ht="15" customHeight="1" x14ac:dyDescent="0.2">
      <c r="A91" s="63"/>
      <c r="B91" s="45" t="s">
        <v>24</v>
      </c>
      <c r="C91" s="56" t="s">
        <v>82</v>
      </c>
      <c r="D91" s="59"/>
      <c r="E91" s="4">
        <v>5</v>
      </c>
      <c r="F91" s="58" t="s">
        <v>3</v>
      </c>
      <c r="G91" s="31"/>
      <c r="H91" s="24">
        <f t="shared" si="7"/>
        <v>0</v>
      </c>
      <c r="I91" s="6"/>
    </row>
    <row r="92" spans="1:9" ht="15" customHeight="1" x14ac:dyDescent="0.2">
      <c r="A92" s="63"/>
      <c r="B92" s="45" t="s">
        <v>24</v>
      </c>
      <c r="C92" s="56" t="s">
        <v>120</v>
      </c>
      <c r="D92" s="59"/>
      <c r="E92" s="4">
        <v>1</v>
      </c>
      <c r="F92" s="58" t="s">
        <v>2</v>
      </c>
      <c r="G92" s="31"/>
      <c r="H92" s="24">
        <f t="shared" si="7"/>
        <v>0</v>
      </c>
      <c r="I92" s="6"/>
    </row>
    <row r="93" spans="1:9" ht="15" customHeight="1" x14ac:dyDescent="0.2">
      <c r="A93" s="63"/>
      <c r="B93" s="1" t="s">
        <v>149</v>
      </c>
      <c r="C93" s="74"/>
      <c r="D93" s="59"/>
      <c r="E93" s="62"/>
      <c r="F93" s="58"/>
      <c r="G93" s="32"/>
      <c r="H93" s="24">
        <f>SUM(H85:H92)</f>
        <v>0</v>
      </c>
      <c r="I93" s="6"/>
    </row>
    <row r="94" spans="1:9" ht="15" customHeight="1" x14ac:dyDescent="0.2">
      <c r="A94" s="67">
        <v>11</v>
      </c>
      <c r="B94" s="68" t="s">
        <v>124</v>
      </c>
      <c r="C94" s="75"/>
      <c r="D94" s="71"/>
      <c r="E94" s="72"/>
      <c r="F94" s="73"/>
      <c r="G94" s="49"/>
      <c r="H94" s="25"/>
      <c r="I94" s="6"/>
    </row>
    <row r="95" spans="1:9" ht="15" customHeight="1" x14ac:dyDescent="0.2">
      <c r="A95" s="63"/>
      <c r="B95" s="45" t="s">
        <v>24</v>
      </c>
      <c r="C95" s="56" t="s">
        <v>125</v>
      </c>
      <c r="D95" s="59" t="s">
        <v>122</v>
      </c>
      <c r="E95" s="4">
        <v>3</v>
      </c>
      <c r="F95" s="58" t="s">
        <v>3</v>
      </c>
      <c r="G95" s="31"/>
      <c r="H95" s="24">
        <f t="shared" ref="H95:H103" si="8">E95*G95</f>
        <v>0</v>
      </c>
      <c r="I95" s="6"/>
    </row>
    <row r="96" spans="1:9" ht="15" customHeight="1" x14ac:dyDescent="0.2">
      <c r="A96" s="63"/>
      <c r="B96" s="45" t="s">
        <v>24</v>
      </c>
      <c r="C96" s="56" t="s">
        <v>126</v>
      </c>
      <c r="D96" s="59" t="s">
        <v>134</v>
      </c>
      <c r="E96" s="4">
        <v>1</v>
      </c>
      <c r="F96" s="58" t="s">
        <v>3</v>
      </c>
      <c r="G96" s="31"/>
      <c r="H96" s="24">
        <f t="shared" si="8"/>
        <v>0</v>
      </c>
      <c r="I96" s="6"/>
    </row>
    <row r="97" spans="1:9" ht="15" customHeight="1" x14ac:dyDescent="0.2">
      <c r="A97" s="63"/>
      <c r="B97" s="45" t="s">
        <v>24</v>
      </c>
      <c r="C97" s="56" t="s">
        <v>127</v>
      </c>
      <c r="D97" s="59" t="s">
        <v>135</v>
      </c>
      <c r="E97" s="4">
        <v>1</v>
      </c>
      <c r="F97" s="58" t="s">
        <v>3</v>
      </c>
      <c r="G97" s="31"/>
      <c r="H97" s="24">
        <f t="shared" si="8"/>
        <v>0</v>
      </c>
      <c r="I97" s="6"/>
    </row>
    <row r="98" spans="1:9" ht="15" customHeight="1" x14ac:dyDescent="0.2">
      <c r="A98" s="63"/>
      <c r="B98" s="45" t="s">
        <v>24</v>
      </c>
      <c r="C98" s="56" t="s">
        <v>128</v>
      </c>
      <c r="D98" s="59" t="s">
        <v>136</v>
      </c>
      <c r="E98" s="4">
        <v>1</v>
      </c>
      <c r="F98" s="58" t="s">
        <v>3</v>
      </c>
      <c r="G98" s="31"/>
      <c r="H98" s="24">
        <f t="shared" si="8"/>
        <v>0</v>
      </c>
      <c r="I98" s="6"/>
    </row>
    <row r="99" spans="1:9" ht="15" customHeight="1" x14ac:dyDescent="0.2">
      <c r="A99" s="63"/>
      <c r="B99" s="45" t="s">
        <v>24</v>
      </c>
      <c r="C99" s="56" t="s">
        <v>129</v>
      </c>
      <c r="D99" s="59" t="s">
        <v>135</v>
      </c>
      <c r="E99" s="4">
        <v>1</v>
      </c>
      <c r="F99" s="58" t="s">
        <v>3</v>
      </c>
      <c r="G99" s="31"/>
      <c r="H99" s="24">
        <f t="shared" si="8"/>
        <v>0</v>
      </c>
      <c r="I99" s="6"/>
    </row>
    <row r="100" spans="1:9" ht="15" customHeight="1" x14ac:dyDescent="0.2">
      <c r="A100" s="63"/>
      <c r="B100" s="45" t="s">
        <v>24</v>
      </c>
      <c r="C100" s="56" t="s">
        <v>130</v>
      </c>
      <c r="D100" s="59" t="s">
        <v>135</v>
      </c>
      <c r="E100" s="4">
        <v>1</v>
      </c>
      <c r="F100" s="58" t="s">
        <v>3</v>
      </c>
      <c r="G100" s="31"/>
      <c r="H100" s="24">
        <f t="shared" si="8"/>
        <v>0</v>
      </c>
      <c r="I100" s="6"/>
    </row>
    <row r="101" spans="1:9" ht="15" customHeight="1" x14ac:dyDescent="0.2">
      <c r="A101" s="63"/>
      <c r="B101" s="45" t="s">
        <v>24</v>
      </c>
      <c r="C101" s="56" t="s">
        <v>131</v>
      </c>
      <c r="D101" s="59" t="s">
        <v>137</v>
      </c>
      <c r="E101" s="4">
        <v>1</v>
      </c>
      <c r="F101" s="58" t="s">
        <v>3</v>
      </c>
      <c r="G101" s="31"/>
      <c r="H101" s="24">
        <f t="shared" si="8"/>
        <v>0</v>
      </c>
      <c r="I101" s="6"/>
    </row>
    <row r="102" spans="1:9" ht="15" customHeight="1" x14ac:dyDescent="0.2">
      <c r="A102" s="63"/>
      <c r="B102" s="45" t="s">
        <v>24</v>
      </c>
      <c r="C102" s="56" t="s">
        <v>132</v>
      </c>
      <c r="D102" s="59" t="s">
        <v>138</v>
      </c>
      <c r="E102" s="4">
        <v>1</v>
      </c>
      <c r="F102" s="58" t="s">
        <v>3</v>
      </c>
      <c r="G102" s="31"/>
      <c r="H102" s="24">
        <f t="shared" si="8"/>
        <v>0</v>
      </c>
      <c r="I102" s="6"/>
    </row>
    <row r="103" spans="1:9" ht="15" customHeight="1" x14ac:dyDescent="0.2">
      <c r="A103" s="63"/>
      <c r="B103" s="45" t="s">
        <v>24</v>
      </c>
      <c r="C103" s="56" t="s">
        <v>133</v>
      </c>
      <c r="D103" s="59" t="s">
        <v>139</v>
      </c>
      <c r="E103" s="4">
        <v>1</v>
      </c>
      <c r="F103" s="58" t="s">
        <v>3</v>
      </c>
      <c r="G103" s="31"/>
      <c r="H103" s="24">
        <f t="shared" si="8"/>
        <v>0</v>
      </c>
      <c r="I103" s="6"/>
    </row>
    <row r="104" spans="1:9" ht="15" customHeight="1" x14ac:dyDescent="0.2">
      <c r="A104" s="64"/>
      <c r="B104" s="84" t="s">
        <v>149</v>
      </c>
      <c r="C104" s="56"/>
      <c r="D104" s="59"/>
      <c r="E104" s="62"/>
      <c r="F104" s="58"/>
      <c r="G104" s="32"/>
      <c r="H104" s="24">
        <f>SUM(H95:H103)</f>
        <v>0</v>
      </c>
      <c r="I104" s="6"/>
    </row>
    <row r="105" spans="1:9" ht="15" customHeight="1" x14ac:dyDescent="0.2">
      <c r="A105" s="60">
        <v>12</v>
      </c>
      <c r="B105" s="68" t="s">
        <v>140</v>
      </c>
      <c r="C105" s="69"/>
      <c r="D105" s="71"/>
      <c r="E105" s="72"/>
      <c r="F105" s="73"/>
      <c r="G105" s="49"/>
      <c r="H105" s="25"/>
      <c r="I105" s="6"/>
    </row>
    <row r="106" spans="1:9" ht="15" customHeight="1" x14ac:dyDescent="0.2">
      <c r="A106" s="63"/>
      <c r="B106" s="45" t="s">
        <v>24</v>
      </c>
      <c r="C106" s="56" t="s">
        <v>141</v>
      </c>
      <c r="D106" s="59"/>
      <c r="E106" s="4">
        <v>1</v>
      </c>
      <c r="F106" s="58" t="s">
        <v>2</v>
      </c>
      <c r="G106" s="31"/>
      <c r="H106" s="24">
        <f t="shared" ref="H106:H111" si="9">E106*G106</f>
        <v>0</v>
      </c>
      <c r="I106" s="6"/>
    </row>
    <row r="107" spans="1:9" ht="15" customHeight="1" x14ac:dyDescent="0.2">
      <c r="A107" s="63"/>
      <c r="B107" s="45" t="s">
        <v>24</v>
      </c>
      <c r="C107" s="56" t="s">
        <v>142</v>
      </c>
      <c r="D107" s="59"/>
      <c r="E107" s="4">
        <v>1</v>
      </c>
      <c r="F107" s="58" t="s">
        <v>2</v>
      </c>
      <c r="G107" s="31"/>
      <c r="H107" s="24">
        <f t="shared" si="9"/>
        <v>0</v>
      </c>
      <c r="I107" s="6"/>
    </row>
    <row r="108" spans="1:9" ht="15" customHeight="1" x14ac:dyDescent="0.2">
      <c r="A108" s="63"/>
      <c r="B108" s="45" t="s">
        <v>24</v>
      </c>
      <c r="C108" s="56" t="s">
        <v>143</v>
      </c>
      <c r="D108" s="59"/>
      <c r="E108" s="4">
        <v>1</v>
      </c>
      <c r="F108" s="58" t="s">
        <v>2</v>
      </c>
      <c r="G108" s="31"/>
      <c r="H108" s="24">
        <f t="shared" si="9"/>
        <v>0</v>
      </c>
      <c r="I108" s="6"/>
    </row>
    <row r="109" spans="1:9" ht="15" customHeight="1" x14ac:dyDescent="0.2">
      <c r="A109" s="63"/>
      <c r="B109" s="45" t="s">
        <v>24</v>
      </c>
      <c r="C109" s="56" t="s">
        <v>144</v>
      </c>
      <c r="D109" s="59"/>
      <c r="E109" s="4">
        <v>1</v>
      </c>
      <c r="F109" s="58" t="s">
        <v>2</v>
      </c>
      <c r="G109" s="31"/>
      <c r="H109" s="24">
        <f t="shared" si="9"/>
        <v>0</v>
      </c>
      <c r="I109" s="6"/>
    </row>
    <row r="110" spans="1:9" ht="15" customHeight="1" x14ac:dyDescent="0.2">
      <c r="A110" s="63"/>
      <c r="B110" s="45" t="s">
        <v>24</v>
      </c>
      <c r="C110" s="56" t="s">
        <v>145</v>
      </c>
      <c r="D110" s="59"/>
      <c r="E110" s="4">
        <v>1</v>
      </c>
      <c r="F110" s="58" t="s">
        <v>33</v>
      </c>
      <c r="G110" s="31"/>
      <c r="H110" s="24">
        <f t="shared" si="9"/>
        <v>0</v>
      </c>
      <c r="I110" s="6"/>
    </row>
    <row r="111" spans="1:9" ht="15" customHeight="1" x14ac:dyDescent="0.2">
      <c r="A111" s="63"/>
      <c r="B111" s="45" t="s">
        <v>24</v>
      </c>
      <c r="C111" s="56" t="s">
        <v>146</v>
      </c>
      <c r="D111" s="59"/>
      <c r="E111" s="4">
        <v>1</v>
      </c>
      <c r="F111" s="58" t="s">
        <v>65</v>
      </c>
      <c r="G111" s="31"/>
      <c r="H111" s="24">
        <f t="shared" si="9"/>
        <v>0</v>
      </c>
      <c r="I111" s="6"/>
    </row>
    <row r="112" spans="1:9" ht="15" customHeight="1" thickBot="1" x14ac:dyDescent="0.25">
      <c r="A112" s="76"/>
      <c r="B112" s="21" t="s">
        <v>149</v>
      </c>
      <c r="C112" s="77"/>
      <c r="D112" s="78"/>
      <c r="E112" s="79"/>
      <c r="F112" s="80"/>
      <c r="G112" s="33"/>
      <c r="H112" s="26">
        <f>SUM(H106:H111)</f>
        <v>0</v>
      </c>
      <c r="I112" s="6"/>
    </row>
    <row r="113" spans="2:8" s="2" customFormat="1" ht="15" customHeight="1" x14ac:dyDescent="0.2">
      <c r="B113" s="37"/>
      <c r="C113" s="38"/>
      <c r="D113" s="39"/>
      <c r="E113" s="40"/>
      <c r="F113" s="91" t="s">
        <v>152</v>
      </c>
      <c r="G113" s="15" t="s">
        <v>7</v>
      </c>
      <c r="H113" s="53">
        <f>SUM(H6:H9,H17,H43,H61,H75,H83,H93,H104,H112)</f>
        <v>0</v>
      </c>
    </row>
    <row r="114" spans="2:8" s="2" customFormat="1" ht="15" customHeight="1" thickBot="1" x14ac:dyDescent="0.25">
      <c r="B114" s="41"/>
      <c r="C114" s="42"/>
      <c r="D114" s="43"/>
      <c r="E114" s="44"/>
      <c r="F114" s="92"/>
      <c r="G114" s="34" t="s">
        <v>8</v>
      </c>
      <c r="H114" s="27">
        <f>H113*1.1</f>
        <v>0</v>
      </c>
    </row>
    <row r="115" spans="2:8" s="2" customFormat="1" ht="15" customHeight="1" x14ac:dyDescent="0.2">
      <c r="G115" s="89"/>
      <c r="H115" s="90"/>
    </row>
    <row r="116" spans="2:8" s="2" customFormat="1" ht="15" customHeight="1" x14ac:dyDescent="0.2"/>
    <row r="117" spans="2:8" ht="12" x14ac:dyDescent="0.2">
      <c r="B117" s="2"/>
      <c r="C117" s="2"/>
      <c r="D117" s="2"/>
      <c r="E117" s="5"/>
      <c r="F117" s="2"/>
      <c r="G117" s="2"/>
      <c r="H117" s="2"/>
    </row>
  </sheetData>
  <mergeCells count="4">
    <mergeCell ref="B1:H1"/>
    <mergeCell ref="G3:H3"/>
    <mergeCell ref="G115:H115"/>
    <mergeCell ref="F113:F114"/>
  </mergeCells>
  <phoneticPr fontId="2"/>
  <pageMargins left="0.98425196850393704" right="0.39370078740157483" top="0.98425196850393704" bottom="0.59055118110236227" header="0.51181102362204722" footer="0.51181102362204722"/>
  <pageSetup paperSize="9" scale="83" fitToHeight="0" orientation="portrait" r:id="rId1"/>
  <headerFooter alignWithMargins="0"/>
  <rowBreaks count="1" manualBreakCount="1">
    <brk id="6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見積様式</vt:lpstr>
      <vt:lpstr>見積様式!Print_Area</vt:lpstr>
      <vt:lpstr>見積様式!Print_Titles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武富　知城（杵藤土木事務所）</cp:lastModifiedBy>
  <cp:lastPrinted>2024-12-23T04:51:42Z</cp:lastPrinted>
  <dcterms:created xsi:type="dcterms:W3CDTF">2010-11-25T02:29:56Z</dcterms:created>
  <dcterms:modified xsi:type="dcterms:W3CDTF">2024-12-26T04:49:14Z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