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0246247\Desktop\財政状況医療集\"/>
    </mc:Choice>
  </mc:AlternateContent>
  <xr:revisionPtr revIDLastSave="0" documentId="13_ncr:101_{7FEED499-4863-44D7-B2C2-3BC420E4614A}"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5" i="10"/>
  <c r="CO34" i="10"/>
  <c r="CO35" i="10" s="1"/>
  <c r="BW34" i="10"/>
  <c r="BW35" i="10" s="1"/>
  <c r="BW36" i="10" s="1"/>
  <c r="BW37" i="10" s="1"/>
  <c r="BW38" i="10" s="1"/>
  <c r="BW39" i="10" s="1"/>
  <c r="BW40" i="10" s="1"/>
  <c r="BW41" i="10" s="1"/>
  <c r="BW42" i="10" s="1"/>
  <c r="BW43" i="10" s="1"/>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<sst xmlns="http://schemas.openxmlformats.org/spreadsheetml/2006/main" count="1098" uniqueCount="614">
  <si>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</si>
  <si>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</si>
  <si>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</si>
  <si>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</si>
  <si>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</si>
  <si>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</si>
  <si>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</si>
  <si>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</si>
  <si>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</si>
  <si>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</si>
  <si>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</si>
  <si>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</si>
  <si>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</si>
  <si>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</si>
  <si>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</si>
  <si>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</si>
  <si>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</si>
  <si>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</si>
  <si>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</si>
  <si>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</si>
  <si>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</si>
  <si>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</si>
  <si>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</si>
  <si>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</si>
  <si>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</si>
  <si>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</si>
  <si>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</si>
  <si>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</si>
  <si>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</si>
  <si>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</si>
  <si>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</si>
  <si>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</si>
  <si>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</si>
  <si>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</si>
  <si>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</si>
  <si>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</si>
  <si>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</si>
  <si>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</si>
  <si>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</si>
  <si>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</si>
  <si>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</si>
  <si>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</si>
  <si>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</si>
  <si>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</si>
  <si>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</si>
  <si>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</si>
  <si>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</si>
  <si>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</si>
  <si>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</si>
  <si>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</si>
  <si>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</si>
  <si>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</si>
  <si>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</si>
  <si>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</si>
  <si>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</si>
  <si>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</si>
  <si>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</si>
  <si>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</si>
  <si>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</si>
  <si>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</si>
  <si>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</si>
  <si>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</si>
  <si>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</si>
  <si>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</si>
  <si>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</si>
  <si>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</si>
  <si>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</si>
  <si>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</si>
  <si>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</si>
  <si>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</si>
  <si>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</si>
  <si>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</si>
  <si>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</si>
  <si>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</si>
  <si>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</si>
  <si>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</si>
  <si>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</si>
  <si>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</si>
  <si>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</si>
  <si>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</si>
  <si>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</si>
  <si>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</si>
  <si>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</si>
  <si>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</si>
  <si>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</si>
  <si>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</si>
  <si>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</si>
  <si>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</si>
  <si>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</si>
  <si>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</si>
  <si>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</si>
  <si>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</si>
  <si>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</si>
  <si>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</si>
  <si>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</si>
  <si>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</si>
  <si>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</si>
  <si>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</si>
  <si>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</si>
  <si>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</si>
  <si>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伊万里市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</si>
  <si>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</si>
  <si>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</si>
  <si>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</si>
  <si>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</si>
  <si>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</si>
  <si>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</si>
  <si>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</si>
  <si>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</si>
  <si>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</si>
  <si>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</si>
  <si>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</si>
  <si>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</si>
  <si>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</si>
  <si>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</si>
  <si>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</si>
  <si>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</si>
  <si>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</si>
  <si>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</si>
  <si>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</si>
  <si>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</si>
  <si>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</si>
  <si>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</si>
  <si>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</si>
  <si>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</si>
  <si>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</si>
  <si>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</si>
  <si>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</si>
  <si>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</si>
  <si>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</si>
  <si>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</si>
  <si>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</si>
  <si>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</si>
  <si>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</si>
  <si>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</si>
  <si>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</si>
  <si>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</si>
  <si>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</si>
  <si>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</si>
  <si>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</si>
  <si>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</si>
  <si>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</si>
  <si>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</si>
  <si>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</si>
  <si>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</si>
  <si>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</si>
  <si>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</si>
  <si>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</si>
  <si>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</si>
  <si>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</si>
  <si>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</si>
  <si>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</si>
  <si>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</si>
  <si>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</si>
  <si>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</si>
  <si>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</si>
  <si>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</si>
  <si>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</si>
  <si>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</si>
  <si>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</si>
  <si>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</si>
  <si>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</si>
  <si>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</si>
  <si>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</si>
  <si>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</si>
  <si>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</si>
  <si>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</si>
  <si>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</si>
  <si>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</si>
  <si>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</si>
  <si>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</si>
  <si>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</si>
  <si>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</si>
  <si>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</si>
  <si>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</si>
  <si>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</si>
  <si>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</si>
  <si>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</si>
  <si>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</si>
  <si>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</si>
  <si>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</si>
  <si>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</si>
  <si>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</si>
  <si>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</si>
  <si>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</si>
  <si>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</si>
  <si>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</si>
  <si>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</si>
  <si>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</si>
  <si>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</si>
  <si>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</si>
  <si>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</si>
  <si>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</si>
  <si>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</si>
  <si>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</si>
  <si>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</si>
  <si>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</si>
  <si>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</si>
  <si>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</si>
  <si>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</si>
  <si>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</si>
  <si>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</si>
  <si>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</si>
  <si>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</si>
  <si>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</si>
  <si>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</si>
  <si>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</si>
  <si>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</si>
  <si>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</si>
  <si>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</si>
  <si>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</si>
  <si>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</si>
  <si>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</si>
  <si>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</si>
  <si>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</si>
  <si>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</si>
  <si>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</si>
  <si>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</si>
  <si>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</si>
  <si>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</si>
  <si>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</si>
  <si>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</si>
  <si>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佐賀県伊万里市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</si>
  <si>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</si>
  <si>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</si>
  <si>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</si>
  <si>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</si>
  <si>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</si>
  <si>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</si>
  <si>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</si>
  <si>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</si>
  <si>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</si>
  <si>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</si>
  <si>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</si>
  <si>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</si>
  <si>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</si>
  <si>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</si>
  <si>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</si>
  <si>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</si>
  <si>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</si>
  <si>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</si>
  <si>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</si>
  <si>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</si>
  <si>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</si>
  <si>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</si>
  <si>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</si>
  <si>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</si>
  <si>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</si>
  <si>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</si>
  <si>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</si>
  <si>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</si>
  <si>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</si>
  <si>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</si>
  <si>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</si>
  <si>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</si>
  <si>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</si>
  <si>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</si>
  <si>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</si>
  <si>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</si>
  <si>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</si>
  <si>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</si>
  <si>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</si>
  <si>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</si>
  <si>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</si>
  <si>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</si>
  <si>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</si>
  <si>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</si>
  <si>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</si>
  <si>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</si>
  <si>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</si>
  <si>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</si>
  <si>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</si>
  <si>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</si>
  <si>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</si>
  <si>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</si>
  <si>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</si>
  <si>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</si>
  <si>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</si>
  <si>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</si>
  <si>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</si>
  <si>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</si>
  <si>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</si>
  <si>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</si>
  <si>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</si>
  <si>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</si>
  <si>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</si>
  <si>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</si>
  <si>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</si>
  <si>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</si>
  <si>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</si>
  <si>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</si>
  <si>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</si>
  <si>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</si>
  <si>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</si>
  <si>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</si>
  <si>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</si>
  <si>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</si>
  <si>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</si>
  <si>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</si>
  <si>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</si>
  <si>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</si>
  <si>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</si>
  <si>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</si>
  <si>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</si>
  <si>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</si>
  <si>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</si>
  <si>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</si>
  <si>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</si>
  <si>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</si>
  <si>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</si>
  <si>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</si>
  <si>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</si>
  <si>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</si>
  <si>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</si>
  <si>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</si>
  <si>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</si>
  <si>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</si>
  <si>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</si>
  <si>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</si>
  <si>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</si>
  <si>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</si>
  <si>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</si>
  <si>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</si>
  <si>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</si>
  <si>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</si>
  <si>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</si>
  <si>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</si>
  <si>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</si>
  <si>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</si>
  <si>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</si>
  <si>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</si>
  <si>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</si>
  <si>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</si>
  <si>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</si>
  <si>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</si>
  <si>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</si>
  <si>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</si>
  <si>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</si>
  <si>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</si>
  <si>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</si>
  <si>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</si>
  <si>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</si>
  <si>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</si>
  <si>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</si>
  <si>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</si>
  <si>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</si>
  <si>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</si>
  <si>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</si>
  <si>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</si>
  <si>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</si>
  <si>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</si>
  <si>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</si>
  <si>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</si>
  <si>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</si>
  <si>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</si>
  <si>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</si>
  <si>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</si>
  <si>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</si>
  <si>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</si>
  <si>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</si>
  <si>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</si>
  <si>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</si>
  <si>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</si>
  <si>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</si>
  <si>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</si>
  <si>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</si>
  <si>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</si>
  <si>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</si>
  <si>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</si>
  <si>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</si>
  <si>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</si>
  <si>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</si>
  <si>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</si>
  <si>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</si>
  <si>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</si>
  <si>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佐賀県伊万里市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</si>
  <si>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</si>
  <si>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</si>
  <si>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</si>
  <si>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</si>
  <si>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</si>
  <si>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</si>
  <si>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</si>
  <si>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</si>
  <si>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</si>
  <si>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</si>
  <si>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</si>
  <si>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</si>
  <si>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</si>
  <si>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</si>
  <si>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</si>
  <si>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</si>
  <si>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</si>
  <si>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</si>
  <si>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</si>
  <si>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</si>
  <si>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</si>
  <si>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</si>
  <si>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</si>
  <si>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</si>
  <si>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</si>
  <si>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</si>
  <si>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</si>
  <si>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</si>
  <si>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</si>
  <si>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</si>
  <si>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</si>
  <si>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</si>
  <si>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</si>
  <si>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</si>
  <si>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伊万里市国民健康保険特別会計</t>
    <phoneticPr fontId="5"/>
  </si>
  <si>
    <t>伊万里市介護保険特別会計</t>
    <phoneticPr fontId="5"/>
  </si>
  <si>
    <t>伊万里市後期高齢者医療特別会計</t>
    <phoneticPr fontId="5"/>
  </si>
  <si>
    <t>伊万里市水道事業特別会計</t>
    <phoneticPr fontId="5"/>
  </si>
  <si>
    <t>法適用企業</t>
    <phoneticPr fontId="5"/>
  </si>
  <si>
    <t>伊万里市工業用水道事業特別会計</t>
    <phoneticPr fontId="5"/>
  </si>
  <si>
    <t>伊万里市下水道事業特別会計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</si>
  <si>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</si>
  <si>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</si>
  <si>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</si>
  <si>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</si>
  <si>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</si>
  <si>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</si>
  <si>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</si>
  <si>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</si>
  <si>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</si>
  <si>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</si>
  <si>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</si>
  <si>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</si>
  <si>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</si>
  <si>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</si>
  <si>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</si>
  <si>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</si>
  <si>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</si>
  <si>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</si>
  <si>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</si>
  <si>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</si>
  <si>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</si>
  <si>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</si>
  <si>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</si>
  <si>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</si>
  <si>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</si>
  <si>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</si>
  <si>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</si>
  <si>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</si>
  <si>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</si>
  <si>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</si>
  <si>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</si>
  <si>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</si>
  <si>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</si>
  <si>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</si>
  <si>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</si>
  <si>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</si>
  <si>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</si>
  <si>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</si>
  <si>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</si>
  <si>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</si>
  <si>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</si>
  <si>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</si>
  <si>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</si>
  <si>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</si>
  <si>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</si>
  <si>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</si>
  <si>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</si>
  <si>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</si>
  <si>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</si>
  <si>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</si>
  <si>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</si>
  <si>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</si>
  <si>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</si>
  <si>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</si>
  <si>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</si>
  <si>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</si>
  <si>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</si>
  <si>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</si>
  <si>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</si>
  <si>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</si>
  <si>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伊万里市工業用水道事業特別会計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</si>
  <si>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</si>
  <si>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伊万里市水道事業特別会計</t>
    <phoneticPr fontId="5"/>
  </si>
  <si>
    <t>(Ｆ)</t>
    <phoneticPr fontId="5"/>
  </si>
  <si>
    <t>伊万里市国民健康保険特別会計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</si>
  <si>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</si>
  <si>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</si>
  <si>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</si>
  <si>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</si>
  <si>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</si>
  <si>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</si>
  <si>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</si>
  <si>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</si>
  <si>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</si>
  <si>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</si>
  <si>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</si>
  <si>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</si>
  <si>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</si>
  <si>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</si>
  <si>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</si>
  <si>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</si>
  <si>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</si>
  <si>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</si>
  <si>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</si>
  <si>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</si>
  <si>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</si>
  <si>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</si>
  <si>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</si>
  <si>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</si>
  <si>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</si>
  <si>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</si>
  <si>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</si>
  <si>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</si>
  <si>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</si>
  <si>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</si>
  <si>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</si>
  <si>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</si>
  <si>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</si>
  <si>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</si>
  <si>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</si>
  <si>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</si>
  <si>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</si>
  <si>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</si>
  <si>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</si>
  <si>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</si>
  <si>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</si>
  <si>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</si>
  <si>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</si>
  <si>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</si>
  <si>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</si>
  <si>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</si>
  <si>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</si>
  <si>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</si>
  <si>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</si>
  <si>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</si>
  <si>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</si>
  <si>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</si>
  <si>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</si>
  <si>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</si>
  <si>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</si>
  <si>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</si>
  <si>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</si>
  <si>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</si>
  <si>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</si>
  <si>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</si>
  <si>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</si>
  <si>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</si>
  <si>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</si>
  <si>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</si>
  <si>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</si>
  <si>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</si>
  <si>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</si>
  <si>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</si>
  <si>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</si>
  <si>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</si>
  <si>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</si>
  <si>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</si>
  <si>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</si>
  <si>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</si>
  <si>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</si>
  <si>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</si>
  <si>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</si>
  <si>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</si>
  <si>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</si>
  <si>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</si>
  <si>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</si>
  <si>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</si>
  <si>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</si>
  <si>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</si>
  <si>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</si>
  <si>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2.11</t>
  </si>
  <si>
    <t>伊万里市水道事業特別会計</t>
  </si>
  <si>
    <t>伊万里市工業用水道事業特別会計</t>
  </si>
  <si>
    <t>一般会計</t>
  </si>
  <si>
    <t>伊万里市介護保険特別会計</t>
  </si>
  <si>
    <t>伊万里市下水道事業特別会計</t>
  </si>
  <si>
    <t>伊万里市国民健康保険特別会計</t>
  </si>
  <si>
    <t>伊万里市後期高齢者医療特別会計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</si>
  <si>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</si>
  <si>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</si>
  <si>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</si>
  <si>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</si>
  <si>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</si>
  <si>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</si>
  <si>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</si>
  <si>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</si>
  <si>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</si>
  <si>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有田磁石場組合</t>
    <rPh sb="0" eb="2">
      <t>アリタ</t>
    </rPh>
    <rPh sb="2" eb="4">
      <t>ジシャク</t>
    </rPh>
    <rPh sb="4" eb="5">
      <t>ジョウ</t>
    </rPh>
    <rPh sb="5" eb="7">
      <t>クミアイ</t>
    </rPh>
    <phoneticPr fontId="2"/>
  </si>
  <si>
    <t>伊万里・有田地区医療福祉組合（一般会計）</t>
    <rPh sb="0" eb="3">
      <t>イマリ</t>
    </rPh>
    <rPh sb="4" eb="8">
      <t>アリタチク</t>
    </rPh>
    <rPh sb="8" eb="12">
      <t>イリョウフクシ</t>
    </rPh>
    <rPh sb="12" eb="14">
      <t>クミアイ</t>
    </rPh>
    <rPh sb="15" eb="19">
      <t>イッパンカイケイ</t>
    </rPh>
    <phoneticPr fontId="2"/>
  </si>
  <si>
    <t>伊万里・有田地区医療福祉組合（特別養護老人ホーム）</t>
    <rPh sb="0" eb="3">
      <t>イマリ</t>
    </rPh>
    <rPh sb="4" eb="6">
      <t>アリタ</t>
    </rPh>
    <rPh sb="6" eb="8">
      <t>チク</t>
    </rPh>
    <rPh sb="8" eb="10">
      <t>イリョウ</t>
    </rPh>
    <rPh sb="10" eb="12">
      <t>フクシ</t>
    </rPh>
    <rPh sb="12" eb="14">
      <t>クミアイ</t>
    </rPh>
    <rPh sb="15" eb="21">
      <t>トクベツヨウゴロウジン</t>
    </rPh>
    <phoneticPr fontId="2"/>
  </si>
  <si>
    <t>伊万里・有田地区医療福祉組合（病院事業会計）</t>
    <rPh sb="0" eb="3">
      <t>イマリ</t>
    </rPh>
    <rPh sb="4" eb="6">
      <t>アリタ</t>
    </rPh>
    <rPh sb="6" eb="8">
      <t>チク</t>
    </rPh>
    <rPh sb="8" eb="10">
      <t>イリョウ</t>
    </rPh>
    <rPh sb="10" eb="12">
      <t>フクシ</t>
    </rPh>
    <rPh sb="12" eb="14">
      <t>クミアイ</t>
    </rPh>
    <rPh sb="15" eb="21">
      <t>ビョウインジギョウカイケイ</t>
    </rPh>
    <phoneticPr fontId="2"/>
  </si>
  <si>
    <t>伊万里・有田地区衛生組合</t>
  </si>
  <si>
    <t>佐賀県後期高齢者医療広域連合（一般会計）</t>
    <rPh sb="0" eb="2">
      <t>サガ</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</si>
  <si>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佐賀県後期高齢者医療広域連合（後期高齢者特別会計）</t>
    <rPh sb="0" eb="2">
      <t>サガ</t>
    </rPh>
    <rPh sb="2" eb="3">
      <t>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</si>
  <si>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佐賀県市町総合事務組合（一般会計）</t>
    <rPh sb="12" eb="14">
      <t>イッパン</t>
    </rPh>
    <phoneticPr fontId="2"/>
  </si>
  <si>
    <t>佐賀県市町総合事務組合（特別会計）</t>
    <rPh sb="3" eb="5">
      <t>シマチ</t>
    </rPh>
    <rPh sb="5" eb="7">
      <t>ソウゴウ</t>
    </rPh>
    <rPh sb="7" eb="9">
      <t>ジム</t>
    </rPh>
    <rPh sb="12" eb="16">
      <t>トクベツカイケイ</t>
    </rPh>
    <phoneticPr fontId="2"/>
  </si>
  <si>
    <t>佐賀県西部広域環境組合</t>
  </si>
  <si>
    <t>伊万里・有田消防組合</t>
  </si>
  <si>
    <t>伊万里市土地開発公社</t>
    <rPh sb="0" eb="4">
      <t>イマリシ</t>
    </rPh>
    <rPh sb="4" eb="6">
      <t>トチ</t>
    </rPh>
    <rPh sb="6" eb="8">
      <t>カイハツ</t>
    </rPh>
    <rPh sb="8" eb="10">
      <t>コウシャ</t>
    </rPh>
    <phoneticPr fontId="2"/>
  </si>
  <si>
    <t>伊万里情報センター株式会社</t>
    <rPh sb="0" eb="3">
      <t>イマリ</t>
    </rPh>
    <rPh sb="3" eb="5">
      <t>ジョウホウ</t>
    </rPh>
    <rPh sb="9" eb="13">
      <t>カブシキガイシャ</t>
    </rPh>
    <phoneticPr fontId="2"/>
  </si>
  <si>
    <t>ふるさと応援基金</t>
    <rPh sb="4" eb="6">
      <t>オウエン</t>
    </rPh>
    <rPh sb="6" eb="8">
      <t>キキン</t>
    </rPh>
    <phoneticPr fontId="5"/>
  </si>
  <si>
    <t>まちづくり基金</t>
    <rPh sb="5" eb="7">
      <t>キキン</t>
    </rPh>
    <phoneticPr fontId="5"/>
  </si>
  <si>
    <t>公共施設整備基金</t>
    <rPh sb="0" eb="2">
      <t>コウキョウ</t>
    </rPh>
    <rPh sb="2" eb="4">
      <t>シセツ</t>
    </rPh>
    <rPh sb="4" eb="6">
      <t>セイビ</t>
    </rPh>
    <rPh sb="6" eb="8">
      <t>キキン</t>
    </rPh>
    <phoneticPr fontId="5"/>
  </si>
  <si>
    <t>福祉基金</t>
    <rPh sb="0" eb="2">
      <t>フクシ</t>
    </rPh>
    <rPh sb="2" eb="4">
      <t>キキン</t>
    </rPh>
    <phoneticPr fontId="5"/>
  </si>
  <si>
    <t>城Ⅱ灌漑揚水施設維持管理基金</t>
    <rPh sb="0" eb="1">
      <t>ジョウ</t>
    </rPh>
    <rPh sb="2" eb="4">
      <t>カンガイ</t>
    </rPh>
    <rPh sb="4" eb="6">
      <t>ヨウスイ</t>
    </rPh>
    <rPh sb="6" eb="8">
      <t>シセツ</t>
    </rPh>
    <rPh sb="8" eb="10">
      <t>イジ</t>
    </rPh>
    <rPh sb="10" eb="14">
      <t>カンリキキン</t>
    </rPh>
    <phoneticPr fontId="5"/>
  </si>
  <si>
    <t>〇</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</si>
  <si>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</si>
  <si>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</si>
  <si>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内平均よりも依然として高い状況にあるが、地方債の新規発行を抑制してきた結果、将来負担比率は年々低下している。一方で、有形固定資産減価償却率は類似団体内平均よりも高く、上昇傾向にあることから、公共施設等総合管理計画に基づき、今後、施設の集約化・複合化を中心として、施設数の削減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</si>
  <si>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</si>
  <si>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</si>
  <si>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</si>
  <si>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</si>
  <si>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</si>
  <si>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</si>
  <si>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内平均よりも高い水準にあるものの、地方債の新規発行の抑制に伴う地方債残高の減少や優良債（交付税措置がある地方債）の活用による算入公債費等の増加に伴い低下傾向にある。今後も、地方債残高の縮小と公債費負担の適正化によって、財政の健全化を着実に進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</si>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</sst>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AE31B2A-9498-4703-9FCF-368964352F7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7ADD-4753-AD2D-739D64DDCC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30350</c:v>
                </c:pt>
                <c:pt idx="1">
                  <c:v>37822</c:v>
                </c:pt>
                <c:pt idx="2">
                  <c:v>51237</c:v>
                </c:pt>
                <c:pt idx="3">
                  <c:v>67934</c:v>
                </c:pt>
                <c:pt idx="4">
                  <c:v>61547</c:v>
                </c:pt>
              </c:numCache>
            </c:numRef>
          </c:val>
          <c:smooth val="0"/>
          <c:extLst>
            <c:ext xmlns:c16="http://schemas.microsoft.com/office/drawing/2014/chart" uri="{C3380CC4-5D6E-409C-BE32-E72D297353CC}">
              <c16:uniqueId val="{00000001-7ADD-4753-AD2D-739D64DDCC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2.35</c:v>
                </c:pt>
                <c:pt idx="1">
                  <c:v>1.5</c:v>
                </c:pt>
                <c:pt idx="2">
                  <c:v>2.19</c:v>
                </c:pt>
                <c:pt idx="3">
                  <c:v>4.7</c:v>
                </c:pt>
                <c:pt idx="4">
                  <c:v>8.43</c:v>
                </c:pt>
              </c:numCache>
            </c:numRef>
          </c:val>
          <c:extLst>
            <c:ext xmlns:c16="http://schemas.microsoft.com/office/drawing/2014/chart" uri="{C3380CC4-5D6E-409C-BE32-E72D297353CC}">
              <c16:uniqueId val="{00000000-A8FE-4836-B2EC-DB21D27F3C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10.97</c:v>
                </c:pt>
                <c:pt idx="1">
                  <c:v>9.42</c:v>
                </c:pt>
                <c:pt idx="2">
                  <c:v>10.06</c:v>
                </c:pt>
                <c:pt idx="3">
                  <c:v>14.8</c:v>
                </c:pt>
                <c:pt idx="4">
                  <c:v>18.760000000000002</c:v>
                </c:pt>
              </c:numCache>
            </c:numRef>
          </c:val>
          <c:extLst>
            <c:ext xmlns:c16="http://schemas.microsoft.com/office/drawing/2014/chart" uri="{C3380CC4-5D6E-409C-BE32-E72D297353CC}">
              <c16:uniqueId val="{00000001-A8FE-4836-B2EC-DB21D27F3C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2.68</c:v>
                </c:pt>
                <c:pt idx="1">
                  <c:v>-2.11</c:v>
                </c:pt>
                <c:pt idx="2">
                  <c:v>1.68</c:v>
                </c:pt>
                <c:pt idx="3">
                  <c:v>7.72</c:v>
                </c:pt>
                <c:pt idx="4">
                  <c:v>6.83</c:v>
                </c:pt>
              </c:numCache>
            </c:numRef>
          </c:val>
          <c:smooth val="0"/>
          <c:extLst>
            <c:ext xmlns:c16="http://schemas.microsoft.com/office/drawing/2014/chart" uri="{C3380CC4-5D6E-409C-BE32-E72D297353CC}">
              <c16:uniqueId val="{00000002-A8FE-4836-B2EC-DB21D27F3C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0.75</c:v>
                </c:pt>
                <c:pt idx="2">
                  <c:v>#N/A</c:v>
                </c:pt>
                <c:pt idx="3">
                  <c:v>0.04</c:v>
                </c:pt>
                <c:pt idx="4">
                  <c:v>#N/A</c:v>
                </c:pt>
                <c:pt idx="5">
                  <c:v>0</c:v>
                </c:pt>
                <c:pt idx="6">
                  <c:v>0</c:v>
                </c:pt>
                <c:pt idx="7">
                  <c:v>0</c:v>
                </c:pt>
                <c:pt idx="8">
                  <c:v>0</c:v>
                </c:pt>
                <c:pt idx="9">
                  <c:v>0</c:v>
                </c:pt>
              </c:numCache>
            </c:numRef>
          </c:val>
          <c:extLst>
            <c:ext xmlns:c16="http://schemas.microsoft.com/office/drawing/2014/chart" uri="{C3380CC4-5D6E-409C-BE32-E72D297353CC}">
              <c16:uniqueId val="{00000000-F76A-4BE1-AB49-3FD6E8A799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6A-4BE1-AB49-3FD6E8A799A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76A-4BE1-AB49-3FD6E8A799AA}"/>
            </c:ext>
          </c:extLst>
        </c:ser>
        <c:ser>
          <c:idx val="3"/>
          <c:order val="3"/>
          <c:tx>
            <c:strRef>
              <c:f>データシート!$A$30</c:f>
              <c:strCache>
                <c:ptCount val="1"/>
                <c:pt idx="0">
                  <c:v>伊万里市後期高齢者医療特別会計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F76A-4BE1-AB49-3FD6E8A799AA}"/>
            </c:ext>
          </c:extLst>
        </c:ser>
        <c:ser>
          <c:idx val="4"/>
          <c:order val="4"/>
          <c:tx>
            <c:strRef>
              <c:f>データシート!$A$31</c:f>
              <c:strCache>
                <c:ptCount val="1"/>
                <c:pt idx="0">
                  <c:v>伊万里市国民健康保険特別会計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1.89</c:v>
                </c:pt>
                <c:pt idx="2">
                  <c:v>#N/A</c:v>
                </c:pt>
                <c:pt idx="3">
                  <c:v>2.2400000000000002</c:v>
                </c:pt>
                <c:pt idx="4">
                  <c:v>#N/A</c:v>
                </c:pt>
                <c:pt idx="5">
                  <c:v>1.58</c:v>
                </c:pt>
                <c:pt idx="6">
                  <c:v>#N/A</c:v>
                </c:pt>
                <c:pt idx="7">
                  <c:v>1.48</c:v>
                </c:pt>
                <c:pt idx="8">
                  <c:v>#N/A</c:v>
                </c:pt>
                <c:pt idx="9">
                  <c:v>1.88</c:v>
                </c:pt>
              </c:numCache>
            </c:numRef>
          </c:val>
          <c:extLst>
            <c:ext xmlns:c16="http://schemas.microsoft.com/office/drawing/2014/chart" uri="{C3380CC4-5D6E-409C-BE32-E72D297353CC}">
              <c16:uniqueId val="{00000004-F76A-4BE1-AB49-3FD6E8A799AA}"/>
            </c:ext>
          </c:extLst>
        </c:ser>
        <c:ser>
          <c:idx val="5"/>
          <c:order val="5"/>
          <c:tx>
            <c:strRef>
              <c:f>データシート!$A$32</c:f>
              <c:strCache>
                <c:ptCount val="1"/>
                <c:pt idx="0">
                  <c:v>伊万里市下水道事業特別会計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#N/A</c:v>
                </c:pt>
                <c:pt idx="3">
                  <c:v>0.41</c:v>
                </c:pt>
                <c:pt idx="4">
                  <c:v>#N/A</c:v>
                </c:pt>
                <c:pt idx="5">
                  <c:v>1.05</c:v>
                </c:pt>
                <c:pt idx="6">
                  <c:v>#N/A</c:v>
                </c:pt>
                <c:pt idx="7">
                  <c:v>1.58</c:v>
                </c:pt>
                <c:pt idx="8">
                  <c:v>#N/A</c:v>
                </c:pt>
                <c:pt idx="9">
                  <c:v>2.48</c:v>
                </c:pt>
              </c:numCache>
            </c:numRef>
          </c:val>
          <c:extLst>
            <c:ext xmlns:c16="http://schemas.microsoft.com/office/drawing/2014/chart" uri="{C3380CC4-5D6E-409C-BE32-E72D297353CC}">
              <c16:uniqueId val="{00000005-F76A-4BE1-AB49-3FD6E8A799AA}"/>
            </c:ext>
          </c:extLst>
        </c:ser>
        <c:ser>
          <c:idx val="6"/>
          <c:order val="6"/>
          <c:tx>
            <c:strRef>
              <c:f>データシート!$A$33</c:f>
              <c:strCache>
                <c:ptCount val="1"/>
                <c:pt idx="0">
                  <c:v>伊万里市介護保険特別会計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1.17</c:v>
                </c:pt>
                <c:pt idx="2">
                  <c:v>#N/A</c:v>
                </c:pt>
                <c:pt idx="3">
                  <c:v>1.34</c:v>
                </c:pt>
                <c:pt idx="4">
                  <c:v>#N/A</c:v>
                </c:pt>
                <c:pt idx="5">
                  <c:v>0.94</c:v>
                </c:pt>
                <c:pt idx="6">
                  <c:v>#N/A</c:v>
                </c:pt>
                <c:pt idx="7">
                  <c:v>2.0499999999999998</c:v>
                </c:pt>
                <c:pt idx="8">
                  <c:v>#N/A</c:v>
                </c:pt>
                <c:pt idx="9">
                  <c:v>3.17</c:v>
                </c:pt>
              </c:numCache>
            </c:numRef>
          </c:val>
          <c:extLst>
            <c:ext xmlns:c16="http://schemas.microsoft.com/office/drawing/2014/chart" uri="{C3380CC4-5D6E-409C-BE32-E72D297353CC}">
              <c16:uniqueId val="{00000006-F76A-4BE1-AB49-3FD6E8A799A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2.3199999999999998</c:v>
                </c:pt>
                <c:pt idx="2">
                  <c:v>#N/A</c:v>
                </c:pt>
                <c:pt idx="3">
                  <c:v>1.45</c:v>
                </c:pt>
                <c:pt idx="4">
                  <c:v>#N/A</c:v>
                </c:pt>
                <c:pt idx="5">
                  <c:v>2.1800000000000002</c:v>
                </c:pt>
                <c:pt idx="6">
                  <c:v>#N/A</c:v>
                </c:pt>
                <c:pt idx="7">
                  <c:v>4.7</c:v>
                </c:pt>
                <c:pt idx="8">
                  <c:v>#N/A</c:v>
                </c:pt>
                <c:pt idx="9">
                  <c:v>8.42</c:v>
                </c:pt>
              </c:numCache>
            </c:numRef>
          </c:val>
          <c:extLst>
            <c:ext xmlns:c16="http://schemas.microsoft.com/office/drawing/2014/chart" uri="{C3380CC4-5D6E-409C-BE32-E72D297353CC}">
              <c16:uniqueId val="{00000007-F76A-4BE1-AB49-3FD6E8A799AA}"/>
            </c:ext>
          </c:extLst>
        </c:ser>
        <c:ser>
          <c:idx val="8"/>
          <c:order val="8"/>
          <c:tx>
            <c:strRef>
              <c:f>データシート!$A$35</c:f>
              <c:strCache>
                <c:ptCount val="1"/>
                <c:pt idx="0">
                  <c:v>伊万里市工業用水道事業特別会計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7.87</c:v>
                </c:pt>
                <c:pt idx="2">
                  <c:v>#N/A</c:v>
                </c:pt>
                <c:pt idx="3">
                  <c:v>8</c:v>
                </c:pt>
                <c:pt idx="4">
                  <c:v>#N/A</c:v>
                </c:pt>
                <c:pt idx="5">
                  <c:v>7.87</c:v>
                </c:pt>
                <c:pt idx="6">
                  <c:v>#N/A</c:v>
                </c:pt>
                <c:pt idx="7">
                  <c:v>8.18</c:v>
                </c:pt>
                <c:pt idx="8">
                  <c:v>#N/A</c:v>
                </c:pt>
                <c:pt idx="9">
                  <c:v>9.41</c:v>
                </c:pt>
              </c:numCache>
            </c:numRef>
          </c:val>
          <c:extLst>
            <c:ext xmlns:c16="http://schemas.microsoft.com/office/drawing/2014/chart" uri="{C3380CC4-5D6E-409C-BE32-E72D297353CC}">
              <c16:uniqueId val="{00000008-F76A-4BE1-AB49-3FD6E8A799AA}"/>
            </c:ext>
          </c:extLst>
        </c:ser>
        <c:ser>
          <c:idx val="9"/>
          <c:order val="9"/>
          <c:tx>
            <c:strRef>
              <c:f>データシート!$A$36</c:f>
              <c:strCache>
                <c:ptCount val="1"/>
                <c:pt idx="0">
                  <c:v>伊万里市水道事業特別会計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11.23</c:v>
                </c:pt>
                <c:pt idx="2">
                  <c:v>#N/A</c:v>
                </c:pt>
                <c:pt idx="3">
                  <c:v>12.85</c:v>
                </c:pt>
                <c:pt idx="4">
                  <c:v>#N/A</c:v>
                </c:pt>
                <c:pt idx="5">
                  <c:v>13.37</c:v>
                </c:pt>
                <c:pt idx="6">
                  <c:v>#N/A</c:v>
                </c:pt>
                <c:pt idx="7">
                  <c:v>14.39</c:v>
                </c:pt>
                <c:pt idx="8">
                  <c:v>#N/A</c:v>
                </c:pt>
                <c:pt idx="9">
                  <c:v>15.97</c:v>
                </c:pt>
              </c:numCache>
            </c:numRef>
          </c:val>
          <c:extLst>
            <c:ext xmlns:c16="http://schemas.microsoft.com/office/drawing/2014/chart" uri="{C3380CC4-5D6E-409C-BE32-E72D297353CC}">
              <c16:uniqueId val="{00000009-F76A-4BE1-AB49-3FD6E8A799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1984</c:v>
                </c:pt>
                <c:pt idx="5">
                  <c:v>2160</c:v>
                </c:pt>
                <c:pt idx="8">
                  <c:v>2172</c:v>
                </c:pt>
                <c:pt idx="11">
                  <c:v>2184</c:v>
                </c:pt>
                <c:pt idx="14">
                  <c:v>2209</c:v>
                </c:pt>
              </c:numCache>
            </c:numRef>
          </c:val>
          <c:extLst>
            <c:ext xmlns:c16="http://schemas.microsoft.com/office/drawing/2014/chart" uri="{C3380CC4-5D6E-409C-BE32-E72D297353CC}">
              <c16:uniqueId val="{00000000-C2E0-490F-A7D2-7319352A1F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E0-490F-A7D2-7319352A1F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80</c:v>
                </c:pt>
                <c:pt idx="3">
                  <c:v>80</c:v>
                </c:pt>
                <c:pt idx="6">
                  <c:v>55</c:v>
                </c:pt>
                <c:pt idx="9">
                  <c:v>40</c:v>
                </c:pt>
                <c:pt idx="12">
                  <c:v>0</c:v>
                </c:pt>
              </c:numCache>
            </c:numRef>
          </c:val>
          <c:extLst>
            <c:ext xmlns:c16="http://schemas.microsoft.com/office/drawing/2014/chart" uri="{C3380CC4-5D6E-409C-BE32-E72D297353CC}">
              <c16:uniqueId val="{00000002-C2E0-490F-A7D2-7319352A1F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304</c:v>
                </c:pt>
                <c:pt idx="3">
                  <c:v>320</c:v>
                </c:pt>
                <c:pt idx="6">
                  <c:v>333</c:v>
                </c:pt>
                <c:pt idx="9">
                  <c:v>323</c:v>
                </c:pt>
                <c:pt idx="12">
                  <c:v>300</c:v>
                </c:pt>
              </c:numCache>
            </c:numRef>
          </c:val>
          <c:extLst>
            <c:ext xmlns:c16="http://schemas.microsoft.com/office/drawing/2014/chart" uri="{C3380CC4-5D6E-409C-BE32-E72D297353CC}">
              <c16:uniqueId val="{00000003-C2E0-490F-A7D2-7319352A1F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1534</c:v>
                </c:pt>
                <c:pt idx="3">
                  <c:v>1277</c:v>
                </c:pt>
                <c:pt idx="6">
                  <c:v>1148</c:v>
                </c:pt>
                <c:pt idx="9">
                  <c:v>1080</c:v>
                </c:pt>
                <c:pt idx="12">
                  <c:v>1065</c:v>
                </c:pt>
              </c:numCache>
            </c:numRef>
          </c:val>
          <c:extLst>
            <c:ext xmlns:c16="http://schemas.microsoft.com/office/drawing/2014/chart" uri="{C3380CC4-5D6E-409C-BE32-E72D297353CC}">
              <c16:uniqueId val="{00000004-C2E0-490F-A7D2-7319352A1F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E0-490F-A7D2-7319352A1F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E0-490F-A7D2-7319352A1F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2061</c:v>
                </c:pt>
                <c:pt idx="3">
                  <c:v>1881</c:v>
                </c:pt>
                <c:pt idx="6">
                  <c:v>1788</c:v>
                </c:pt>
                <c:pt idx="9">
                  <c:v>1828</c:v>
                </c:pt>
                <c:pt idx="12">
                  <c:v>1863</c:v>
                </c:pt>
              </c:numCache>
            </c:numRef>
          </c:val>
          <c:extLst>
            <c:ext xmlns:c16="http://schemas.microsoft.com/office/drawing/2014/chart" uri="{C3380CC4-5D6E-409C-BE32-E72D297353CC}">
              <c16:uniqueId val="{00000007-C2E0-490F-A7D2-7319352A1F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1995</c:v>
                </c:pt>
                <c:pt idx="2">
                  <c:v>#N/A</c:v>
                </c:pt>
                <c:pt idx="3">
                  <c:v>#N/A</c:v>
                </c:pt>
                <c:pt idx="4">
                  <c:v>1398</c:v>
                </c:pt>
                <c:pt idx="5">
                  <c:v>#N/A</c:v>
                </c:pt>
                <c:pt idx="6">
                  <c:v>#N/A</c:v>
                </c:pt>
                <c:pt idx="7">
                  <c:v>1152</c:v>
                </c:pt>
                <c:pt idx="8">
                  <c:v>#N/A</c:v>
                </c:pt>
                <c:pt idx="9">
                  <c:v>#N/A</c:v>
                </c:pt>
                <c:pt idx="10">
                  <c:v>1087</c:v>
                </c:pt>
                <c:pt idx="11">
                  <c:v>#N/A</c:v>
                </c:pt>
                <c:pt idx="12">
                  <c:v>#N/A</c:v>
                </c:pt>
                <c:pt idx="13">
                  <c:v>1019</c:v>
                </c:pt>
                <c:pt idx="14">
                  <c:v>#N/A</c:v>
                </c:pt>
              </c:numCache>
            </c:numRef>
          </c:val>
          <c:smooth val="0"/>
          <c:extLst>
            <c:ext xmlns:c16="http://schemas.microsoft.com/office/drawing/2014/chart" uri="{C3380CC4-5D6E-409C-BE32-E72D297353CC}">
              <c16:uniqueId val="{00000008-C2E0-490F-A7D2-7319352A1F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27434</c:v>
                </c:pt>
                <c:pt idx="5">
                  <c:v>26963</c:v>
                </c:pt>
                <c:pt idx="8">
                  <c:v>26618</c:v>
                </c:pt>
                <c:pt idx="11">
                  <c:v>26049</c:v>
                </c:pt>
                <c:pt idx="14">
                  <c:v>24751</c:v>
                </c:pt>
              </c:numCache>
            </c:numRef>
          </c:val>
          <c:extLst>
            <c:ext xmlns:c16="http://schemas.microsoft.com/office/drawing/2014/chart" uri="{C3380CC4-5D6E-409C-BE32-E72D297353CC}">
              <c16:uniqueId val="{00000000-4646-431D-BAAC-AED6C5C5F1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168</c:v>
                </c:pt>
                <c:pt idx="5">
                  <c:v>176</c:v>
                </c:pt>
                <c:pt idx="8">
                  <c:v>187</c:v>
                </c:pt>
                <c:pt idx="11">
                  <c:v>210</c:v>
                </c:pt>
                <c:pt idx="14">
                  <c:v>234</c:v>
                </c:pt>
              </c:numCache>
            </c:numRef>
          </c:val>
          <c:extLst>
            <c:ext xmlns:c16="http://schemas.microsoft.com/office/drawing/2014/chart" uri="{C3380CC4-5D6E-409C-BE32-E72D297353CC}">
              <c16:uniqueId val="{00000001-4646-431D-BAAC-AED6C5C5F1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4818</c:v>
                </c:pt>
                <c:pt idx="5">
                  <c:v>4835</c:v>
                </c:pt>
                <c:pt idx="8">
                  <c:v>5507</c:v>
                </c:pt>
                <c:pt idx="11">
                  <c:v>7210</c:v>
                </c:pt>
                <c:pt idx="14">
                  <c:v>8659</c:v>
                </c:pt>
              </c:numCache>
            </c:numRef>
          </c:val>
          <c:extLst>
            <c:ext xmlns:c16="http://schemas.microsoft.com/office/drawing/2014/chart" uri="{C3380CC4-5D6E-409C-BE32-E72D297353CC}">
              <c16:uniqueId val="{00000002-4646-431D-BAAC-AED6C5C5F1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46-431D-BAAC-AED6C5C5F1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46-431D-BAAC-AED6C5C5F1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319</c:v>
                </c:pt>
                <c:pt idx="3">
                  <c:v>128</c:v>
                </c:pt>
                <c:pt idx="6">
                  <c:v>122</c:v>
                </c:pt>
                <c:pt idx="9">
                  <c:v>96</c:v>
                </c:pt>
                <c:pt idx="12">
                  <c:v>84</c:v>
                </c:pt>
              </c:numCache>
            </c:numRef>
          </c:val>
          <c:extLst>
            <c:ext xmlns:c16="http://schemas.microsoft.com/office/drawing/2014/chart" uri="{C3380CC4-5D6E-409C-BE32-E72D297353CC}">
              <c16:uniqueId val="{00000005-4646-431D-BAAC-AED6C5C5F1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4021</c:v>
                </c:pt>
                <c:pt idx="3">
                  <c:v>4028</c:v>
                </c:pt>
                <c:pt idx="6">
                  <c:v>3882</c:v>
                </c:pt>
                <c:pt idx="9">
                  <c:v>3943</c:v>
                </c:pt>
                <c:pt idx="12">
                  <c:v>3922</c:v>
                </c:pt>
              </c:numCache>
            </c:numRef>
          </c:val>
          <c:extLst>
            <c:ext xmlns:c16="http://schemas.microsoft.com/office/drawing/2014/chart" uri="{C3380CC4-5D6E-409C-BE32-E72D297353CC}">
              <c16:uniqueId val="{00000006-4646-431D-BAAC-AED6C5C5F1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2847</c:v>
                </c:pt>
                <c:pt idx="3">
                  <c:v>2568</c:v>
                </c:pt>
                <c:pt idx="6">
                  <c:v>2447</c:v>
                </c:pt>
                <c:pt idx="9">
                  <c:v>2246</c:v>
                </c:pt>
                <c:pt idx="12">
                  <c:v>2110</c:v>
                </c:pt>
              </c:numCache>
            </c:numRef>
          </c:val>
          <c:extLst>
            <c:ext xmlns:c16="http://schemas.microsoft.com/office/drawing/2014/chart" uri="{C3380CC4-5D6E-409C-BE32-E72D297353CC}">
              <c16:uniqueId val="{00000007-4646-431D-BAAC-AED6C5C5F1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13083</c:v>
                </c:pt>
                <c:pt idx="3">
                  <c:v>12391</c:v>
                </c:pt>
                <c:pt idx="6">
                  <c:v>11408</c:v>
                </c:pt>
                <c:pt idx="9">
                  <c:v>10079</c:v>
                </c:pt>
                <c:pt idx="12">
                  <c:v>8947</c:v>
                </c:pt>
              </c:numCache>
            </c:numRef>
          </c:val>
          <c:extLst>
            <c:ext xmlns:c16="http://schemas.microsoft.com/office/drawing/2014/chart" uri="{C3380CC4-5D6E-409C-BE32-E72D297353CC}">
              <c16:uniqueId val="{00000008-4646-431D-BAAC-AED6C5C5F1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199</c:v>
                </c:pt>
                <c:pt idx="3">
                  <c:v>120</c:v>
                </c:pt>
                <c:pt idx="6">
                  <c:v>40</c:v>
                </c:pt>
                <c:pt idx="9">
                  <c:v>0</c:v>
                </c:pt>
                <c:pt idx="12">
                  <c:v>1511</c:v>
                </c:pt>
              </c:numCache>
            </c:numRef>
          </c:val>
          <c:extLst>
            <c:ext xmlns:c16="http://schemas.microsoft.com/office/drawing/2014/chart" uri="{C3380CC4-5D6E-409C-BE32-E72D297353CC}">
              <c16:uniqueId val="{00000009-4646-431D-BAAC-AED6C5C5F1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21390</c:v>
                </c:pt>
                <c:pt idx="3">
                  <c:v>21141</c:v>
                </c:pt>
                <c:pt idx="6">
                  <c:v>21128</c:v>
                </c:pt>
                <c:pt idx="9">
                  <c:v>21730</c:v>
                </c:pt>
                <c:pt idx="12">
                  <c:v>21268</c:v>
                </c:pt>
              </c:numCache>
            </c:numRef>
          </c:val>
          <c:extLst>
            <c:ext xmlns:c16="http://schemas.microsoft.com/office/drawing/2014/chart" uri="{C3380CC4-5D6E-409C-BE32-E72D297353CC}">
              <c16:uniqueId val="{0000000A-4646-431D-BAAC-AED6C5C5F1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9440</c:v>
                </c:pt>
                <c:pt idx="2">
                  <c:v>#N/A</c:v>
                </c:pt>
                <c:pt idx="3">
                  <c:v>#N/A</c:v>
                </c:pt>
                <c:pt idx="4">
                  <c:v>8401</c:v>
                </c:pt>
                <c:pt idx="5">
                  <c:v>#N/A</c:v>
                </c:pt>
                <c:pt idx="6">
                  <c:v>#N/A</c:v>
                </c:pt>
                <c:pt idx="7">
                  <c:v>6715</c:v>
                </c:pt>
                <c:pt idx="8">
                  <c:v>#N/A</c:v>
                </c:pt>
                <c:pt idx="9">
                  <c:v>#N/A</c:v>
                </c:pt>
                <c:pt idx="10">
                  <c:v>4624</c:v>
                </c:pt>
                <c:pt idx="11">
                  <c:v>#N/A</c:v>
                </c:pt>
                <c:pt idx="12">
                  <c:v>#N/A</c:v>
                </c:pt>
                <c:pt idx="13">
                  <c:v>4198</c:v>
                </c:pt>
                <c:pt idx="14">
                  <c:v>#N/A</c:v>
                </c:pt>
              </c:numCache>
            </c:numRef>
          </c:val>
          <c:smooth val="0"/>
          <c:extLst>
            <c:ext xmlns:c16="http://schemas.microsoft.com/office/drawing/2014/chart" uri="{C3380CC4-5D6E-409C-BE32-E72D297353CC}">
              <c16:uniqueId val="{0000000B-4646-431D-BAAC-AED6C5C5F1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1486</c:v>
                </c:pt>
                <c:pt idx="1">
                  <c:v>2273</c:v>
                </c:pt>
                <c:pt idx="2">
                  <c:v>2760</c:v>
                </c:pt>
              </c:numCache>
            </c:numRef>
          </c:val>
          <c:extLst>
            <c:ext xmlns:c16="http://schemas.microsoft.com/office/drawing/2014/chart" uri="{C3380CC4-5D6E-409C-BE32-E72D297353CC}">
              <c16:uniqueId val="{00000000-115A-43C3-A762-96CB6CD856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384</c:v>
                </c:pt>
                <c:pt idx="1">
                  <c:v>717</c:v>
                </c:pt>
                <c:pt idx="2">
                  <c:v>709</c:v>
                </c:pt>
              </c:numCache>
            </c:numRef>
          </c:val>
          <c:extLst>
            <c:ext xmlns:c16="http://schemas.microsoft.com/office/drawing/2014/chart" uri="{C3380CC4-5D6E-409C-BE32-E72D297353CC}">
              <c16:uniqueId val="{00000001-115A-43C3-A762-96CB6CD856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3605</c:v>
                </c:pt>
                <c:pt idx="1">
                  <c:v>4190</c:v>
                </c:pt>
                <c:pt idx="2">
                  <c:v>5156</c:v>
                </c:pt>
              </c:numCache>
            </c:numRef>
          </c:val>
          <c:extLst>
            <c:ext xmlns:c16="http://schemas.microsoft.com/office/drawing/2014/chart" uri="{C3380CC4-5D6E-409C-BE32-E72D297353CC}">
              <c16:uniqueId val="{00000002-115A-43C3-A762-96CB6CD856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{E6E27B99-C88B-4AAB-A0FB-C3DA6F6B0DAC}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F8A-461A-9155-49D6C9AF97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{6536705E-D742-4EE8-8BB4-A13EECFD4696}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8A-461A-9155-49D6C9AF97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{2208ED3F-1FBE-4477-837F-51BFCEAA0CD3}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8A-461A-9155-49D6C9AF97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{9F93DB73-7DBC-4B6A-B7C1-968E5EE0F8F8}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8A-461A-9155-49D6C9AF97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{D82D8FE8-FB9D-4612-870E-4F540298BDF9}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8A-461A-9155-49D6C9AF9773}"/>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{15876F85-44A3-484B-AD8B-896F65B79491}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F8A-461A-9155-49D6C9AF9773}"/>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{FBBBC39F-48F7-4374-8B39-C85EFB3B0F93}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F8A-461A-9155-49D6C9AF9773}"/>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{FC837D41-CDC9-4976-A9DF-7E3971380397}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F8A-461A-9155-49D6C9AF9773}"/>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{BAB99AEA-A46D-416C-A849-831A2C04810B}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F8A-461A-9155-49D6C9AF97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c:v>
                </c:pt>
                <c:pt idx="8">
                  <c:v>69.2</c:v>
                </c:pt>
                <c:pt idx="16">
                  <c:v>70.8</c:v>
                </c:pt>
                <c:pt idx="24">
                  <c:v>72.400000000000006</c:v>
                </c:pt>
                <c:pt idx="32">
                  <c:v>73.7</c:v>
                </c:pt>
              </c:numCache>
            </c:numRef>
          </c:xVal>
          <c:yVal>
            <c:numRef>
              <c:f>公会計指標分析・財政指標組合せ分析表!$BP$51:$DC$51</c:f>
              <c:numCache>
                <c:formatCode>#,##0.0;"▲ "#,##0.0</c:formatCode>
                <c:ptCount val="40"/>
                <c:pt idx="0">
                  <c:v>78.400000000000006</c:v>
                </c:pt>
                <c:pt idx="8">
                  <c:v>69</c:v>
                </c:pt>
                <c:pt idx="16">
                  <c:v>53.2</c:v>
                </c:pt>
                <c:pt idx="24">
                  <c:v>35</c:v>
                </c:pt>
                <c:pt idx="32">
                  <c:v>33.5</c:v>
                </c:pt>
              </c:numCache>
            </c:numRef>
          </c:yVal>
          <c:smooth val="0"/>
          <c:extLst>
            <c:ext xmlns:c16="http://schemas.microsoft.com/office/drawing/2014/chart" uri="{C3380CC4-5D6E-409C-BE32-E72D297353CC}">
              <c16:uniqueId val="{00000009-DF8A-461A-9155-49D6C9AF97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536691961559239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{B2D0E51A-7D7C-493E-84FB-09800454FCED}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F8A-461A-9155-49D6C9AF97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{B83BCE23-04FE-4471-8F46-A06E734ADF4F}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8A-461A-9155-49D6C9AF97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{E5FB1158-9136-418D-B565-13CD4D786C42}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8A-461A-9155-49D6C9AF97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{F4CC3B90-04B1-4F9B-97C0-B1C870F5E645}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8A-461A-9155-49D6C9AF97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{0320DC50-79B1-44D7-A56F-888D54EDAA28}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8A-461A-9155-49D6C9AF9773}"/>
                </c:ext>
              </c:extLst>
            </c:dLbl>
            <c:dLbl>
              <c:idx val="8"/>
              <c:layout>
                <c:manualLayout>
                  <c:x val="-2.253096675571364E-2"/>
                  <c:y val="-4.6182138922961448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{260C0898-7562-4457-89CC-E8B0C66DCC2A}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F8A-461A-9155-49D6C9AF9773}"/>
                </c:ext>
              </c:extLst>
            </c:dLbl>
            <c:dLbl>
              <c:idx val="16"/>
              <c:layout>
                <c:manualLayout>
                  <c:x val="-4.410911585919005E-2"/>
                  <c:y val="-8.2067379472844551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{77C82A35-ED49-4313-ADD5-31DB11284197}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F8A-461A-9155-49D6C9AF9773}"/>
                </c:ext>
              </c:extLst>
            </c:dLbl>
            <c:dLbl>
              <c:idx val="24"/>
              <c:layout>
                <c:manualLayout>
                  <c:x val="-3.2015750650234161E-2"/>
                  <c:y val="-6.5967252690962319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{0F12CAC0-66A2-44CB-A9AF-0E233AE62834}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F8A-461A-9155-49D6C9AF977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{1B929757-C543-423F-B138-4CF06239BC7F}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F8A-461A-9155-49D6C9AF97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DF8A-461A-9155-49D6C9AF977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{8791097F-2A52-4F8A-924C-462652DF8C3C}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039-46AA-BA9E-4114271A04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{D16953FE-67FB-4877-A62B-1617AB53C941}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39-46AA-BA9E-4114271A04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{C8F45574-1AA1-4144-BABF-14189E15ED68}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39-46AA-BA9E-4114271A04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{25FE8362-A405-40BB-B1C9-43EE614B5B6A}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39-46AA-BA9E-4114271A04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{3F471745-49E2-4BBF-B408-AC555F7873FF}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39-46AA-BA9E-4114271A04F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{EA83834E-7E80-4FFB-9C04-E922AAB5AF07}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039-46AA-BA9E-4114271A04F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{4392E490-0D7E-49DB-B2A9-37002836F16A}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039-46AA-BA9E-4114271A04F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{14476420-9186-49E6-921F-B68259B1044B}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039-46AA-BA9E-4114271A04F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{0E1BF35B-0236-4AD6-B4F9-D5D158AE8181}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039-46AA-BA9E-4114271A04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16.5</c:v>
                </c:pt>
                <c:pt idx="8">
                  <c:v>14.8</c:v>
                </c:pt>
                <c:pt idx="16">
                  <c:v>12.3</c:v>
                </c:pt>
                <c:pt idx="24">
                  <c:v>9.6</c:v>
                </c:pt>
                <c:pt idx="32">
                  <c:v>8.5</c:v>
                </c:pt>
              </c:numCache>
            </c:numRef>
          </c:xVal>
          <c:yVal>
            <c:numRef>
              <c:f>公会計指標分析・財政指標組合せ分析表!$BP$73:$DC$73</c:f>
              <c:numCache>
                <c:formatCode>#,##0.0;"▲ "#,##0.0</c:formatCode>
                <c:ptCount val="40"/>
                <c:pt idx="0">
                  <c:v>78.400000000000006</c:v>
                </c:pt>
                <c:pt idx="8">
                  <c:v>69</c:v>
                </c:pt>
                <c:pt idx="16">
                  <c:v>53.2</c:v>
                </c:pt>
                <c:pt idx="24">
                  <c:v>35</c:v>
                </c:pt>
                <c:pt idx="32">
                  <c:v>33.5</c:v>
                </c:pt>
              </c:numCache>
            </c:numRef>
          </c:yVal>
          <c:smooth val="0"/>
          <c:extLst>
            <c:ext xmlns:c16="http://schemas.microsoft.com/office/drawing/2014/chart" uri="{C3380CC4-5D6E-409C-BE32-E72D297353CC}">
              <c16:uniqueId val="{00000009-9039-46AA-BA9E-4114271A04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085402015333853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{4B2934DE-408E-4498-BC8D-6DF52ADF0BA6}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039-46AA-BA9E-4114271A04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{CBB53DF7-A4DF-4E4C-AAE7-A58278C1D4EA}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39-46AA-BA9E-4114271A04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{2D8403FC-AE21-4DA3-94BB-4709EDD67DCA}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39-46AA-BA9E-4114271A04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{E7F2029E-027E-46B1-BDA1-B97759BEE621}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39-46AA-BA9E-4114271A04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{5BF9FF0A-C578-4045-B865-3CEF16E54D48}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39-46AA-BA9E-4114271A04F6}"/>
                </c:ext>
              </c:extLst>
            </c:dLbl>
            <c:dLbl>
              <c:idx val="8"/>
              <c:layout>
                <c:manualLayout>
                  <c:x val="0"/>
                  <c:y val="4.020735567402581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{FB60B244-9A8E-4D3F-9066-6B0D62A677EE}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039-46AA-BA9E-4114271A04F6}"/>
                </c:ext>
              </c:extLst>
            </c:dLbl>
            <c:dLbl>
              <c:idx val="16"/>
              <c:layout>
                <c:manualLayout>
                  <c:x val="0"/>
                  <c:y val="5.4825410111739997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{760D803D-DA49-43FB-9502-5E2AC17D6DDF}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039-46AA-BA9E-4114271A04F6}"/>
                </c:ext>
              </c:extLst>
            </c:dLbl>
            <c:dLbl>
              <c:idx val="24"/>
              <c:layout>
                <c:manualLayout>
                  <c:x val="0"/>
                  <c:y val="-9.1437331282061118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{92C9AB86-46EB-4F46-9622-C09977EF3D6A}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039-46AA-BA9E-4114271A04F6}"/>
                </c:ext>
              </c:extLst>
            </c:dLbl>
            <c:dLbl>
              <c:idx val="32"/>
              <c:layout>
                <c:manualLayout>
                  <c:x val="0"/>
                  <c:y val="-5.6907734533775097E-3"/>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{A9E4D6AE-D3DF-494D-A71E-23EF7DAADDD2}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039-46AA-BA9E-4114271A04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9039-46AA-BA9E-4114271A04F6}"/>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54C4D1C-0F46-4572-8B88-52FF8730501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B9EBD13-F541-49F0-8189-8D42FE32E125}"/>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D1516A1-7052-4B2A-8019-E465DAAA6FA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F3C276B-C02C-4360-A402-E8C1D141D95C}"/>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D7AA213-F397-4D56-B47E-2CA9267E17D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04540C0-81EC-41D8-A41A-F5E99A932A21}"/>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9E40EA9-F9D8-4A03-B070-9F8604F9C8AB}"/>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7750238-B7ED-415E-9B30-EEF485D79B94}"/>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6600167-1482-43EF-8A05-80478577B0F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D8D9908-062F-4F0A-833E-0AB3C2D4487D}"/>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52,721
52,132
255.25
34,869,763
33,601,363
1,239,895
14,713,744
21,267,870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B4ADDC8-2E18-4099-A3D6-49471639691F}"/>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21A1F81-0628-4AE8-82FC-37404D733A18}"/>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42D8395-D8CD-4F68-94A8-AAD6DC16934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A1B4D12-A425-4DD7-985F-8A69D7FD81A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007F3C2-927E-4F42-9235-67E89606A53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7D31CA4-C3E7-4127-89F3-70B922AE4DDE}"/>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44A91D3-F22F-4820-B7BD-C8DE1CB94D2D}"/>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100FB7A-C975-4A2F-85F5-3F067AD8F70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2B67A7C-17F7-456A-8656-1C92D0B65841}"/>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46CA573-16A3-40E1-A2C2-C04A3A98EF51}"/>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52A6E7F-ED1E-408A-B62F-531F97E0B68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C9E0D0F-C6DA-477A-9786-474FBFEE55B9}"/>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8936307-9098-4CE0-8CA2-1C8A34A2B60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A6ACA69-A845-43D0-B2D1-1064D241E73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692209D-96BA-4494-9D84-7077307F8E86}"/>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9B52934-57A8-49CE-8E65-78771EC91BAB}"/>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9B23F58A-0E96-4FE7-A89C-4070BC48CD45}"/>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4FF80B3-09D4-409F-8529-B2C3D58FEF8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58EC1FF7-52B2-4C15-988B-55C558170511}"/>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1FB37EE-B856-4C5F-9699-57A9C79C321D}"/>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B06D289-961A-4758-A62D-85144A5FC59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15A9A19-B033-4E5E-AF02-7CC281EFC89F}"/>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991EF35-F5EA-4467-BBBF-F6682A856D38}"/>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B68FBFF-7E18-4B79-84C0-CDE70ACE14CD}"/>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2F6FA3D-1602-481F-9CEE-63D21DA06253}"/>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ED2EDCA-7A36-40A8-80F2-F74F26E0A62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5E313E6-CCC9-4E79-871C-D9D46B3382D6}"/>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86AFCA2-5F0A-4BDC-841E-AB7DB3159EB4}"/>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9AD02D7-CBCB-426C-9C21-7DC44B01F6F8}"/>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41E1D7A-C1D2-4ED3-B858-A204142274E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DBCA022-E8B0-4B83-95A9-3F8998DDBED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25F3A12-6F0C-4576-A744-45FA91F6668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A9F85E2-299C-4A34-B185-1B53181B140C}"/>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C1C56C6-17D9-445A-A46D-A6C49751A4A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C027AD3-65D1-4D1F-BEF8-AE78B5A455D6}"/>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F864224-71E5-4A16-887C-15DCCE3A5025}"/>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36D1562-6922-499F-B175-C2A1C6309B0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令和４年度は、前年度と同値となった。</a:t>
          </a:r>
        </a:p>
        <a:p>
          <a:r>
            <a:rPr kumimoji="1" lang="ja-JP" altLang="en-US" sz="1100">
              <a:latin typeface="ＭＳ Ｐゴシック" panose="020B0600070205080204" pitchFamily="50" charset="-128"/>
              <a:ea typeface="ＭＳ Ｐゴシック" panose="020B0600070205080204" pitchFamily="50" charset="-128"/>
            </a:rPr>
            <a:t>　ここ数年、ほぼ横ばいで推移しており、今後も、歳出面で人件費や投資的経費の抑制等を進めるとともに、市税の徴収率向上等の取組を通じた歳入の確保に努める。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4F1A770-ED30-4D88-9173-3ED6A81BD6B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53687991-6091-41F0-914C-44C3B990768B}"/>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ADB701F9-E987-4B83-A1FD-B0C4FB645E74}"/>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2318DE7-DCA6-4368-B396-AEB2BA3E36BB}"/>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C889583B-BB5A-47A4-9F39-DBD6FEF745FF}"/>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4EA9ACD2-AF55-4554-A871-EE4822889B13}"/>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167FBEC9-EA42-4862-B4DF-796FD26B388D}"/>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B97472FE-2B86-487E-AB7E-33D764B1DC59}"/>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FD7416FE-5D35-49F8-AE9D-BA02F77DBE1A}"/>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46DE3C57-B037-4BC8-A345-6E7D5E5FC9E1}"/>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60261029-2A28-4EEB-9C09-800793B58F7A}"/>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F3544B6C-7D42-479F-9484-7C25B04850B9}"/>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99142456-9BAE-416F-A3E9-6614C9585957}"/>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A5929226-8327-4861-B9E0-0BA17FB038C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5EB41CC8-71A5-4CF2-A58C-6A452145CE51}"/>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99EB3076-32B5-478D-B8C1-327428C0C32E}"/>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C9020788-EA82-4C89-B509-42824157C26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6D99A3D0-1A97-4898-B4DA-FD50655EE8DD}"/>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EDE047AC-D3DF-4F7B-A3C8-4959A8F6E747}"/>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6B3807D3-0997-47B7-9E27-B8B69F554994}"/>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2A1DFD82-A40B-4B19-A887-C2D246522D38}"/>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A520566F-ABAD-4491-B123-2773E3CB24AD}"/>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366331DF-44EA-444B-A17A-DE3E462F91BD}"/>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7FA5C239-E680-4842-91DA-85B402F4AB19}"/>
            </a:ext>
          </a:extLst>
        </xdr:cNvPr>
        <xdr:cNvCxnSpPr/>
      </xdr:nvCxnSpPr>
      <xdr:spPr>
        <a:xfrm>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E813047F-0A4C-4699-AE48-7D4E917A7812}"/>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a:extLst>
            <a:ext uri="{FF2B5EF4-FFF2-40B4-BE49-F238E27FC236}">
              <a16:creationId xmlns:a16="http://schemas.microsoft.com/office/drawing/2014/main" id="{1036A63E-D3C4-4B21-9245-02AC1135F529}"/>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41628</xdr:rowOff>
    </xdr:to>
    <xdr:cxnSp macro="">
      <xdr:nvCxnSpPr>
        <xdr:cNvPr id="75" name="直線コネクタ 74">
          <a:extLst>
            <a:ext uri="{FF2B5EF4-FFF2-40B4-BE49-F238E27FC236}">
              <a16:creationId xmlns:a16="http://schemas.microsoft.com/office/drawing/2014/main" id="{51C7DDA9-A00A-4CB7-8364-2FB5ACCAF3CC}"/>
            </a:ext>
          </a:extLst>
        </xdr:cNvPr>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541BBFFD-B99B-4C55-AB44-B1642BA8621D}"/>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a:extLst>
            <a:ext uri="{FF2B5EF4-FFF2-40B4-BE49-F238E27FC236}">
              <a16:creationId xmlns:a16="http://schemas.microsoft.com/office/drawing/2014/main" id="{B5CBDE1C-D173-4918-A972-F13E84FF84E7}"/>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41628</xdr:rowOff>
    </xdr:to>
    <xdr:cxnSp macro="">
      <xdr:nvCxnSpPr>
        <xdr:cNvPr id="78" name="直線コネクタ 77">
          <a:extLst>
            <a:ext uri="{FF2B5EF4-FFF2-40B4-BE49-F238E27FC236}">
              <a16:creationId xmlns:a16="http://schemas.microsoft.com/office/drawing/2014/main" id="{2D6F8CCD-D468-47BD-91A2-7C1BE5CD60F1}"/>
            </a:ext>
          </a:extLst>
        </xdr:cNvPr>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B499687F-4E4B-4428-845B-CC535341E125}"/>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A1B86918-D433-48AE-BDA6-B67C95455BDD}"/>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6772F534-2823-48F1-9BAF-07479CBD7A24}"/>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74F72F82-8C9F-48E7-B9DF-4468CBD63B6D}"/>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2D8EA10-CE9D-4D80-A5C4-14C0103F8FBE}"/>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A1192A73-0C9F-4D22-A2AC-EA8A1A886E28}"/>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317B987-E5FE-46B7-97BD-1B6BB6C1E83B}"/>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E224E43-95FB-461B-8DE8-AF2DF15E562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55A94A6-D7FC-4E8C-BC80-92D796F8222A}"/>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6C9148D-4916-4639-98F7-602C4AC749FF}"/>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EE58C6B6-100D-4B37-8C53-0FE79B28C356}"/>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BB199739-A884-48D6-BDBE-AA91D4ADE1D6}"/>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787E936D-026A-440C-98DD-7EB1D286901D}"/>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a:extLst>
            <a:ext uri="{FF2B5EF4-FFF2-40B4-BE49-F238E27FC236}">
              <a16:creationId xmlns:a16="http://schemas.microsoft.com/office/drawing/2014/main" id="{29EC33B0-F646-4EBF-A82B-42BE437BB564}"/>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a:extLst>
            <a:ext uri="{FF2B5EF4-FFF2-40B4-BE49-F238E27FC236}">
              <a16:creationId xmlns:a16="http://schemas.microsoft.com/office/drawing/2014/main" id="{71402030-8AE8-4335-8135-834370667D5C}"/>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a:extLst>
            <a:ext uri="{FF2B5EF4-FFF2-40B4-BE49-F238E27FC236}">
              <a16:creationId xmlns:a16="http://schemas.microsoft.com/office/drawing/2014/main" id="{4B971AEE-5302-4EA2-9E33-8A7709BD1775}"/>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a:extLst>
            <a:ext uri="{FF2B5EF4-FFF2-40B4-BE49-F238E27FC236}">
              <a16:creationId xmlns:a16="http://schemas.microsoft.com/office/drawing/2014/main" id="{D7662247-1EA8-4A37-8204-E286328D4A0D}"/>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a:extLst>
            <a:ext uri="{FF2B5EF4-FFF2-40B4-BE49-F238E27FC236}">
              <a16:creationId xmlns:a16="http://schemas.microsoft.com/office/drawing/2014/main" id="{2785FBD9-6127-4AC2-B6B7-8C7C59AD4719}"/>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7" name="テキスト ボックス 96">
          <a:extLst>
            <a:ext uri="{FF2B5EF4-FFF2-40B4-BE49-F238E27FC236}">
              <a16:creationId xmlns:a16="http://schemas.microsoft.com/office/drawing/2014/main" id="{73AD7A30-A6D0-4A29-A269-66F686B9EA42}"/>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6897EFD5-E2B5-48BD-84CB-C7FC823EE53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E5F6281D-67E9-4784-B745-85E598A8D7A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86194190-D62D-4C8F-AD13-D109363752F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70718EFB-77A0-42AC-AA21-4D3F3AD60DBF}"/>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19645DDA-18EC-4EFC-A2BE-01BE29F4F68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5DDAC116-CA7B-4C5B-B269-243C551C20A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49A57BF4-1743-4F84-B315-0B089068CE4E}"/>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2E980D3C-0779-4C00-A71E-FBCA95BD93E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D526A460-4DF2-4B07-A6DF-FA6C144B065F}"/>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6B656D4E-B84E-4779-B29C-E1B887597CF3}"/>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2CF1EB65-9344-4481-9BF7-494A55D42AF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CB2D2796-1E82-4510-A175-08C23247CEF3}"/>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141E3CFC-7CC1-4E7D-BAB5-5EFA79814A94}"/>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令和４年度は、前年度比０．９ポイント増加し、類似団体平均と比べると６．１ポイント低い数値となっている。</a:t>
          </a:r>
        </a:p>
        <a:p>
          <a:r>
            <a:rPr kumimoji="1" lang="ja-JP" altLang="en-US" sz="1100">
              <a:latin typeface="ＭＳ Ｐゴシック" panose="020B0600070205080204" pitchFamily="50" charset="-128"/>
              <a:ea typeface="ＭＳ Ｐゴシック" panose="020B0600070205080204" pitchFamily="50" charset="-128"/>
            </a:rPr>
            <a:t>　主な要因としては、歳入面で地方交付税や地方特例交付金などの減少により、歳入一般財源等が減少し、歳出面で人件費（給与改定等）や物件費（物価高騰対策等）が増加したためである。</a:t>
          </a:r>
        </a:p>
        <a:p>
          <a:r>
            <a:rPr kumimoji="1" lang="ja-JP" altLang="en-US" sz="1100">
              <a:latin typeface="ＭＳ Ｐゴシック" panose="020B0600070205080204" pitchFamily="50" charset="-128"/>
              <a:ea typeface="ＭＳ Ｐゴシック" panose="020B0600070205080204" pitchFamily="50" charset="-128"/>
            </a:rPr>
            <a:t>　今後も市税の収納率向上対策などに取り組むことで、歳入一般財源を確保するとともに、各種事業の見直しなどによる支出額の削減を図り、経常経費の削減に努める。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8FBBD061-6E04-4109-9E08-8E124F3EFD7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602E36F1-B420-4D2B-8846-AD2C8B914F96}"/>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72CC4AE0-4E5D-4934-9297-3F81EE217B6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76E66107-5AF2-4736-9056-880B34968792}"/>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5E61052C-3758-40D7-93D5-AA59EBF5BC0C}"/>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B40DB6E-C56D-4CDE-80EB-69997ABA45CC}"/>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A4011BF6-EFB7-4D86-8CA6-E5C17867811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4B0E92E0-73B4-4519-8D56-F87B0376B51D}"/>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D1952D56-A084-4180-98AD-B68414C714A8}"/>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9E6B2D9F-B8BE-4605-84CF-B1685C7C6FF9}"/>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1B6FCCD-B27E-4400-A419-C1CEF79A6BF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557B1E41-B85A-4794-890E-D60F81783C96}"/>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A7A1C754-DF21-41F6-99BE-AECA07780B31}"/>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CF7F5FD5-7BC2-4E7F-A5AD-CAB04467C516}"/>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DD03E581-44D6-46DA-8833-7BAEC3AEA8C1}"/>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D234F8F3-1DC4-452A-9EE4-F837E2CF3798}"/>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2BA81988-CC47-4DD8-87CB-D14E7D25D03F}"/>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28893</xdr:rowOff>
    </xdr:to>
    <xdr:cxnSp macro="">
      <xdr:nvCxnSpPr>
        <xdr:cNvPr id="128" name="直線コネクタ 127">
          <a:extLst>
            <a:ext uri="{FF2B5EF4-FFF2-40B4-BE49-F238E27FC236}">
              <a16:creationId xmlns:a16="http://schemas.microsoft.com/office/drawing/2014/main" id="{44CACC65-9CA8-494B-ABEE-2C4FD92A9F24}"/>
            </a:ext>
          </a:extLst>
        </xdr:cNvPr>
        <xdr:cNvCxnSpPr/>
      </xdr:nvCxnSpPr>
      <xdr:spPr>
        <a:xfrm>
          <a:off x="4114800" y="1043305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a:extLst>
            <a:ext uri="{FF2B5EF4-FFF2-40B4-BE49-F238E27FC236}">
              <a16:creationId xmlns:a16="http://schemas.microsoft.com/office/drawing/2014/main" id="{F1F48751-E6F1-49C2-B816-733C3A8A45D8}"/>
            </a:ext>
          </a:extLst>
        </xdr:cNvPr>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2967914C-C233-4ECB-AC15-5296ECC83CFB}"/>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63</xdr:row>
      <xdr:rowOff>47943</xdr:rowOff>
    </xdr:to>
    <xdr:cxnSp macro="">
      <xdr:nvCxnSpPr>
        <xdr:cNvPr id="131" name="直線コネクタ 130">
          <a:extLst>
            <a:ext uri="{FF2B5EF4-FFF2-40B4-BE49-F238E27FC236}">
              <a16:creationId xmlns:a16="http://schemas.microsoft.com/office/drawing/2014/main" id="{26C1E1D7-95E2-42DE-85B9-DB0E37F04608}"/>
            </a:ext>
          </a:extLst>
        </xdr:cNvPr>
        <xdr:cNvCxnSpPr/>
      </xdr:nvCxnSpPr>
      <xdr:spPr>
        <a:xfrm flipV="1">
          <a:off x="3225800" y="10433050"/>
          <a:ext cx="889000" cy="4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9774EF8E-A84F-4999-B5E5-F1F64CFE7754}"/>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a:extLst>
            <a:ext uri="{FF2B5EF4-FFF2-40B4-BE49-F238E27FC236}">
              <a16:creationId xmlns:a16="http://schemas.microsoft.com/office/drawing/2014/main" id="{DB945EDF-F74C-4685-876B-82FBA07D8537}"/>
            </a:ext>
          </a:extLst>
        </xdr:cNvPr>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47943</xdr:rowOff>
    </xdr:from>
    <xdr:to>
      <xdr:col>15</xdr:col>
      <xdr:colOff>82550</xdr:colOff>
      <xdr:row>64</xdr:row>
      <xdr:rowOff>27305</xdr:rowOff>
    </xdr:to>
    <xdr:cxnSp macro="">
      <xdr:nvCxnSpPr>
        <xdr:cNvPr id="134" name="直線コネクタ 133">
          <a:extLst>
            <a:ext uri="{FF2B5EF4-FFF2-40B4-BE49-F238E27FC236}">
              <a16:creationId xmlns:a16="http://schemas.microsoft.com/office/drawing/2014/main" id="{4F311D27-F220-4533-8C21-ED95510A650A}"/>
            </a:ext>
          </a:extLst>
        </xdr:cNvPr>
        <xdr:cNvCxnSpPr/>
      </xdr:nvCxnSpPr>
      <xdr:spPr>
        <a:xfrm flipV="1">
          <a:off x="2336800" y="10849293"/>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9FDF5A51-1183-4D15-BC52-0FCCB02FC1D4}"/>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a:extLst>
            <a:ext uri="{FF2B5EF4-FFF2-40B4-BE49-F238E27FC236}">
              <a16:creationId xmlns:a16="http://schemas.microsoft.com/office/drawing/2014/main" id="{640870B4-3D87-4378-8960-16368702BB49}"/>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27305</xdr:rowOff>
    </xdr:from>
    <xdr:to>
      <xdr:col>11</xdr:col>
      <xdr:colOff>31750</xdr:colOff>
      <xdr:row>64</xdr:row>
      <xdr:rowOff>135890</xdr:rowOff>
    </xdr:to>
    <xdr:cxnSp macro="">
      <xdr:nvCxnSpPr>
        <xdr:cNvPr id="137" name="直線コネクタ 136">
          <a:extLst>
            <a:ext uri="{FF2B5EF4-FFF2-40B4-BE49-F238E27FC236}">
              <a16:creationId xmlns:a16="http://schemas.microsoft.com/office/drawing/2014/main" id="{2D49F038-A809-469C-B0F7-D39ECE9D0E8E}"/>
            </a:ext>
          </a:extLst>
        </xdr:cNvPr>
        <xdr:cNvCxnSpPr/>
      </xdr:nvCxnSpPr>
      <xdr:spPr>
        <a:xfrm flipV="1">
          <a:off x="1447800" y="1100010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11366C86-88CA-434C-9B08-4BEFC8F290AD}"/>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B654DAF6-B34E-4C5B-99D0-785C8E696FEB}"/>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93F95223-DEB4-44F8-ABC8-24BD942199D9}"/>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a:extLst>
            <a:ext uri="{FF2B5EF4-FFF2-40B4-BE49-F238E27FC236}">
              <a16:creationId xmlns:a16="http://schemas.microsoft.com/office/drawing/2014/main" id="{EBDCF1D0-4F08-4379-9F4F-319E0CD01238}"/>
            </a:ext>
          </a:extLst>
        </xdr:cNvPr>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6D8F70C1-5906-46D7-930B-56EF22DBF24D}"/>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AC5C4C3B-D0C6-491C-BBDD-90FFF75855B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9E1E2102-80A2-45E5-BBB7-91C7C2D1AF01}"/>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DCB1B1CF-C54F-4AAB-89CE-20647B77886E}"/>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F190654-4603-4D9A-924C-0D0952B3E2E1}"/>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149543</xdr:rowOff>
    </xdr:from>
    <xdr:to>
      <xdr:col>23</xdr:col>
      <xdr:colOff>184150</xdr:colOff>
      <xdr:row>61</xdr:row>
      <xdr:rowOff>79693</xdr:rowOff>
    </xdr:to>
    <xdr:sp macro="" textlink="">
      <xdr:nvSpPr>
        <xdr:cNvPr id="147" name="楕円 146">
          <a:extLst>
            <a:ext uri="{FF2B5EF4-FFF2-40B4-BE49-F238E27FC236}">
              <a16:creationId xmlns:a16="http://schemas.microsoft.com/office/drawing/2014/main" id="{5B9CA5BD-8628-4EAB-84A1-4CCD3E124509}"/>
            </a:ext>
          </a:extLst>
        </xdr:cNvPr>
        <xdr:cNvSpPr/>
      </xdr:nvSpPr>
      <xdr:spPr>
        <a:xfrm>
          <a:off x="49022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166070</xdr:rowOff>
    </xdr:from>
    <xdr:ext cx="762000" cy="259045"/>
    <xdr:sp macro="" textlink="">
      <xdr:nvSpPr>
        <xdr:cNvPr id="148" name="財政構造の弾力性該当値テキスト">
          <a:extLst>
            <a:ext uri="{FF2B5EF4-FFF2-40B4-BE49-F238E27FC236}">
              <a16:creationId xmlns:a16="http://schemas.microsoft.com/office/drawing/2014/main" id="{8D68DC78-E8EC-4548-979D-708E1E15CFE8}"/>
            </a:ext>
          </a:extLst>
        </xdr:cNvPr>
        <xdr:cNvSpPr txBox="1"/>
      </xdr:nvSpPr>
      <xdr:spPr>
        <a:xfrm>
          <a:off x="5041900" y="102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49" name="楕円 148">
          <a:extLst>
            <a:ext uri="{FF2B5EF4-FFF2-40B4-BE49-F238E27FC236}">
              <a16:creationId xmlns:a16="http://schemas.microsoft.com/office/drawing/2014/main" id="{C3DF949C-D675-40BB-86BC-FEA88252F4CA}"/>
            </a:ext>
          </a:extLst>
        </xdr:cNvPr>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50" name="テキスト ボックス 149">
          <a:extLst>
            <a:ext uri="{FF2B5EF4-FFF2-40B4-BE49-F238E27FC236}">
              <a16:creationId xmlns:a16="http://schemas.microsoft.com/office/drawing/2014/main" id="{E4D9BEFE-EB66-44EB-9815-E38AF6AE2010}"/>
            </a:ext>
          </a:extLst>
        </xdr:cNvPr>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168593</xdr:rowOff>
    </xdr:from>
    <xdr:to>
      <xdr:col>15</xdr:col>
      <xdr:colOff>133350</xdr:colOff>
      <xdr:row>63</xdr:row>
      <xdr:rowOff>98743</xdr:rowOff>
    </xdr:to>
    <xdr:sp macro="" textlink="">
      <xdr:nvSpPr>
        <xdr:cNvPr id="151" name="楕円 150">
          <a:extLst>
            <a:ext uri="{FF2B5EF4-FFF2-40B4-BE49-F238E27FC236}">
              <a16:creationId xmlns:a16="http://schemas.microsoft.com/office/drawing/2014/main" id="{CDBA0DDD-9F3D-4834-B3E9-0BA313CE4866}"/>
            </a:ext>
          </a:extLst>
        </xdr:cNvPr>
        <xdr:cNvSpPr/>
      </xdr:nvSpPr>
      <xdr:spPr>
        <a:xfrm>
          <a:off x="3175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108920</xdr:rowOff>
    </xdr:from>
    <xdr:ext cx="762000" cy="259045"/>
    <xdr:sp macro="" textlink="">
      <xdr:nvSpPr>
        <xdr:cNvPr id="152" name="テキスト ボックス 151">
          <a:extLst>
            <a:ext uri="{FF2B5EF4-FFF2-40B4-BE49-F238E27FC236}">
              <a16:creationId xmlns:a16="http://schemas.microsoft.com/office/drawing/2014/main" id="{872C6892-3979-4479-8D6E-D48B8EC6725D}"/>
            </a:ext>
          </a:extLst>
        </xdr:cNvPr>
        <xdr:cNvSpPr txBox="1"/>
      </xdr:nvSpPr>
      <xdr:spPr>
        <a:xfrm>
          <a:off x="2844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147955</xdr:rowOff>
    </xdr:from>
    <xdr:to>
      <xdr:col>11</xdr:col>
      <xdr:colOff>82550</xdr:colOff>
      <xdr:row>64</xdr:row>
      <xdr:rowOff>78105</xdr:rowOff>
    </xdr:to>
    <xdr:sp macro="" textlink="">
      <xdr:nvSpPr>
        <xdr:cNvPr id="153" name="楕円 152">
          <a:extLst>
            <a:ext uri="{FF2B5EF4-FFF2-40B4-BE49-F238E27FC236}">
              <a16:creationId xmlns:a16="http://schemas.microsoft.com/office/drawing/2014/main" id="{9206CB5D-A72A-41B3-BDA9-0443A1044A7F}"/>
            </a:ext>
          </a:extLst>
        </xdr:cNvPr>
        <xdr:cNvSpPr/>
      </xdr:nvSpPr>
      <xdr:spPr>
        <a:xfrm>
          <a:off x="2286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62882</xdr:rowOff>
    </xdr:from>
    <xdr:ext cx="762000" cy="259045"/>
    <xdr:sp macro="" textlink="">
      <xdr:nvSpPr>
        <xdr:cNvPr id="154" name="テキスト ボックス 153">
          <a:extLst>
            <a:ext uri="{FF2B5EF4-FFF2-40B4-BE49-F238E27FC236}">
              <a16:creationId xmlns:a16="http://schemas.microsoft.com/office/drawing/2014/main" id="{A270AC07-7AE1-4EE7-A506-0E39502D9C7D}"/>
            </a:ext>
          </a:extLst>
        </xdr:cNvPr>
        <xdr:cNvSpPr txBox="1"/>
      </xdr:nvSpPr>
      <xdr:spPr>
        <a:xfrm>
          <a:off x="1955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5" name="楕円 154">
          <a:extLst>
            <a:ext uri="{FF2B5EF4-FFF2-40B4-BE49-F238E27FC236}">
              <a16:creationId xmlns:a16="http://schemas.microsoft.com/office/drawing/2014/main" id="{7D6F565F-14CE-4FFE-AD0F-54756D78A913}"/>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56" name="テキスト ボックス 155">
          <a:extLst>
            <a:ext uri="{FF2B5EF4-FFF2-40B4-BE49-F238E27FC236}">
              <a16:creationId xmlns:a16="http://schemas.microsoft.com/office/drawing/2014/main" id="{3B221A41-27F2-491D-9EBA-1B3154C9790E}"/>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FE7CB14E-6D8C-450E-BBFE-C17EAD9C720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4E59A7F4-7825-48A0-AABA-2E838394697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742EB827-79A2-4188-A66A-1B779FE6D10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B3C0E0EF-9BD5-4655-B4C1-192C5DC0F4FC}"/>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6A1203E5-FD29-4776-9BC0-2B3FB89A4372}"/>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270CA31B-4DA7-48E4-AC93-8094994BF62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55F7AE15-8E81-4406-844A-FC5A67BC032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B5884DFD-B6A5-4067-84AC-5FD097F69FDF}"/>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22CB2F1F-1B0D-48C3-A350-089C9F75524C}"/>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7083D560-90AD-45BC-9066-05649F1A1C43}"/>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712FCF99-545F-40B3-8127-7C358B65BE9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11BC976E-4A4A-4503-8471-9B31A0A4153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1241628-D451-4148-8976-A889C53315B7}"/>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ここ数年、増加傾向にあり、令和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年度は類似団体平均を超える数値となっている。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市域が広大で学校や出張所などが多いことから、人件費が比較的高い水準にあるが、維持補修費は類似団体平均を下回っている。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引き続き、適切に定員管理を行うとともに、行政サービスの民間委託や指定管理者制度の導入が可能なものは検討するなど、さらなる経常経費の削減に努める。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7936D23E-62DB-428E-A5C5-34ED5DCFBC7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6012F75D-F173-44C1-B021-01290A92834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875D8233-9936-4ED3-B8DF-2A373A7B3BAA}"/>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27C4947A-5C7C-437C-A4F8-BE595EB4A001}"/>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21E12CE2-E1FA-4D86-9229-A03F3A5A79F4}"/>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24628E53-CD0F-4A0A-AD28-30D549CE4541}"/>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7912C1BA-C91E-49F9-94B3-72014B839E9D}"/>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C7244876-8F94-4872-8343-B535C4F30DF5}"/>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A927250-9E85-4C79-A039-A96B7F82506D}"/>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BD44029C-B39E-48B0-8CAE-C2E5C22C8E0F}"/>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8AEAD51F-BBB4-478C-8680-A89614B3B532}"/>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90C65DCD-EFED-4FA0-B100-80585C0BDBBC}"/>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5A88BDE0-CE33-4E7E-BA03-6A88FDA2370B}"/>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CD710E66-7D6B-47CD-B153-51E36D8DE993}"/>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4ED87C7E-377F-4820-8F17-615F1BFD3686}"/>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1953400A-82CF-45B5-9CB7-D85D8DF07872}"/>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E4D5CEE7-D2AB-4297-A982-CA4949CA7BDC}"/>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1521B825-77E3-4FFA-8F88-DFA6972F23FE}"/>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CB26A428-6FD4-494B-B4C1-411C55A0DAEE}"/>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1E4D8236-5C4B-494A-A0E4-E5CB7E49BC8C}"/>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E88E35FE-8304-4024-8EF7-3B0B4FC91DF5}"/>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3683</xdr:rowOff>
    </xdr:from>
    <xdr:to>
      <xdr:col>23</xdr:col>
      <xdr:colOff>133350</xdr:colOff>
      <xdr:row>83</xdr:row>
      <xdr:rowOff>151327</xdr:rowOff>
    </xdr:to>
    <xdr:cxnSp macro="">
      <xdr:nvCxnSpPr>
        <xdr:cNvPr id="191" name="直線コネクタ 190">
          <a:extLst>
            <a:ext uri="{FF2B5EF4-FFF2-40B4-BE49-F238E27FC236}">
              <a16:creationId xmlns:a16="http://schemas.microsoft.com/office/drawing/2014/main" id="{A19B29F5-5FB6-4C57-B445-B23EF8B40B1E}"/>
            </a:ext>
          </a:extLst>
        </xdr:cNvPr>
        <xdr:cNvCxnSpPr/>
      </xdr:nvCxnSpPr>
      <xdr:spPr>
        <a:xfrm>
          <a:off x="4114800" y="14234033"/>
          <a:ext cx="838200" cy="14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a:extLst>
            <a:ext uri="{FF2B5EF4-FFF2-40B4-BE49-F238E27FC236}">
              <a16:creationId xmlns:a16="http://schemas.microsoft.com/office/drawing/2014/main" id="{34B158D8-A3B4-442C-B9E0-2F8B60D2E326}"/>
            </a:ext>
          </a:extLst>
        </xdr:cNvPr>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20251094-ACC0-4B00-B656-8A19C65ACEB2}"/>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116337</xdr:rowOff>
    </xdr:from>
    <xdr:to>
      <xdr:col>19</xdr:col>
      <xdr:colOff>133350</xdr:colOff>
      <xdr:row>83</xdr:row>
      <xdr:rowOff>3683</xdr:rowOff>
    </xdr:to>
    <xdr:cxnSp macro="">
      <xdr:nvCxnSpPr>
        <xdr:cNvPr id="194" name="直線コネクタ 193">
          <a:extLst>
            <a:ext uri="{FF2B5EF4-FFF2-40B4-BE49-F238E27FC236}">
              <a16:creationId xmlns:a16="http://schemas.microsoft.com/office/drawing/2014/main" id="{7F3C8BF6-9865-4847-852D-4CB0370E869B}"/>
            </a:ext>
          </a:extLst>
        </xdr:cNvPr>
        <xdr:cNvCxnSpPr/>
      </xdr:nvCxnSpPr>
      <xdr:spPr>
        <a:xfrm>
          <a:off x="3225800" y="14175237"/>
          <a:ext cx="8890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3968EED1-9093-4CD7-A4DE-CBDA507A37DA}"/>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a:extLst>
            <a:ext uri="{FF2B5EF4-FFF2-40B4-BE49-F238E27FC236}">
              <a16:creationId xmlns:a16="http://schemas.microsoft.com/office/drawing/2014/main" id="{1D131B20-5D4B-4FE9-A3E3-477F146E02B7}"/>
            </a:ext>
          </a:extLst>
        </xdr:cNvPr>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9079</xdr:rowOff>
    </xdr:from>
    <xdr:to>
      <xdr:col>15</xdr:col>
      <xdr:colOff>82550</xdr:colOff>
      <xdr:row>82</xdr:row>
      <xdr:rowOff>116337</xdr:rowOff>
    </xdr:to>
    <xdr:cxnSp macro="">
      <xdr:nvCxnSpPr>
        <xdr:cNvPr id="197" name="直線コネクタ 196">
          <a:extLst>
            <a:ext uri="{FF2B5EF4-FFF2-40B4-BE49-F238E27FC236}">
              <a16:creationId xmlns:a16="http://schemas.microsoft.com/office/drawing/2014/main" id="{4C27DE53-D217-470D-AFE5-687537834CA0}"/>
            </a:ext>
          </a:extLst>
        </xdr:cNvPr>
        <xdr:cNvCxnSpPr/>
      </xdr:nvCxnSpPr>
      <xdr:spPr>
        <a:xfrm>
          <a:off x="2336800" y="14067979"/>
          <a:ext cx="889000" cy="10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64E98D5B-6CB3-4EBF-9C4B-B077AF2CAD7C}"/>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9" name="テキスト ボックス 198">
          <a:extLst>
            <a:ext uri="{FF2B5EF4-FFF2-40B4-BE49-F238E27FC236}">
              <a16:creationId xmlns:a16="http://schemas.microsoft.com/office/drawing/2014/main" id="{89007E48-C822-4D8F-BE97-055D0C1A2FB4}"/>
            </a:ext>
          </a:extLst>
        </xdr:cNvPr>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103941</xdr:rowOff>
    </xdr:from>
    <xdr:to>
      <xdr:col>11</xdr:col>
      <xdr:colOff>31750</xdr:colOff>
      <xdr:row>82</xdr:row>
      <xdr:rowOff>9079</xdr:rowOff>
    </xdr:to>
    <xdr:cxnSp macro="">
      <xdr:nvCxnSpPr>
        <xdr:cNvPr id="200" name="直線コネクタ 199">
          <a:extLst>
            <a:ext uri="{FF2B5EF4-FFF2-40B4-BE49-F238E27FC236}">
              <a16:creationId xmlns:a16="http://schemas.microsoft.com/office/drawing/2014/main" id="{42C9DE26-A1D4-4478-BB80-523D5581A978}"/>
            </a:ext>
          </a:extLst>
        </xdr:cNvPr>
        <xdr:cNvCxnSpPr/>
      </xdr:nvCxnSpPr>
      <xdr:spPr>
        <a:xfrm>
          <a:off x="1447800" y="13991391"/>
          <a:ext cx="889000" cy="7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08BA6B38-6940-4E64-AAE0-B1D0679FF8B7}"/>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2" name="テキスト ボックス 201">
          <a:extLst>
            <a:ext uri="{FF2B5EF4-FFF2-40B4-BE49-F238E27FC236}">
              <a16:creationId xmlns:a16="http://schemas.microsoft.com/office/drawing/2014/main" id="{209668DA-A29E-41F9-ABA9-9084008BAB7F}"/>
            </a:ext>
          </a:extLst>
        </xdr:cNvPr>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0CF1449B-5723-4C04-B6E2-DFEE8CE5664A}"/>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6C14ECF9-E456-4A5A-AEDB-4C99AC7FBED9}"/>
            </a:ext>
          </a:extLst>
        </xdr:cNvPr>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2EB7EB09-6E4A-4AA3-8BB9-3CC6780AD7EB}"/>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7F29770C-943A-47A2-9F82-6CF9EEAC6C96}"/>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89EB746B-1ADC-4442-A3F7-6F499C95856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C136CADB-E3BD-4C64-B46E-F906A400763F}"/>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BFD3AA04-73D2-4692-8E89-B1D086F28C1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100527</xdr:rowOff>
    </xdr:from>
    <xdr:to>
      <xdr:col>23</xdr:col>
      <xdr:colOff>184150</xdr:colOff>
      <xdr:row>84</xdr:row>
      <xdr:rowOff>30677</xdr:rowOff>
    </xdr:to>
    <xdr:sp macro="" textlink="">
      <xdr:nvSpPr>
        <xdr:cNvPr id="210" name="楕円 209">
          <a:extLst>
            <a:ext uri="{FF2B5EF4-FFF2-40B4-BE49-F238E27FC236}">
              <a16:creationId xmlns:a16="http://schemas.microsoft.com/office/drawing/2014/main" id="{BCBAA52D-1087-41F4-8687-4C6A06ED679A}"/>
            </a:ext>
          </a:extLst>
        </xdr:cNvPr>
        <xdr:cNvSpPr/>
      </xdr:nvSpPr>
      <xdr:spPr>
        <a:xfrm>
          <a:off x="4902200" y="1433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72604</xdr:rowOff>
    </xdr:from>
    <xdr:ext cx="762000" cy="259045"/>
    <xdr:sp macro="" textlink="">
      <xdr:nvSpPr>
        <xdr:cNvPr id="211" name="人件費・物件費等の状況該当値テキスト">
          <a:extLst>
            <a:ext uri="{FF2B5EF4-FFF2-40B4-BE49-F238E27FC236}">
              <a16:creationId xmlns:a16="http://schemas.microsoft.com/office/drawing/2014/main" id="{3B5D565C-C1FB-4575-99DE-6B2AD68739A0}"/>
            </a:ext>
          </a:extLst>
        </xdr:cNvPr>
        <xdr:cNvSpPr txBox="1"/>
      </xdr:nvSpPr>
      <xdr:spPr>
        <a:xfrm>
          <a:off x="5041900" y="1430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124333</xdr:rowOff>
    </xdr:from>
    <xdr:to>
      <xdr:col>19</xdr:col>
      <xdr:colOff>184150</xdr:colOff>
      <xdr:row>83</xdr:row>
      <xdr:rowOff>54483</xdr:rowOff>
    </xdr:to>
    <xdr:sp macro="" textlink="">
      <xdr:nvSpPr>
        <xdr:cNvPr id="212" name="楕円 211">
          <a:extLst>
            <a:ext uri="{FF2B5EF4-FFF2-40B4-BE49-F238E27FC236}">
              <a16:creationId xmlns:a16="http://schemas.microsoft.com/office/drawing/2014/main" id="{41722579-D259-43C5-85EF-516B6A5705BB}"/>
            </a:ext>
          </a:extLst>
        </xdr:cNvPr>
        <xdr:cNvSpPr/>
      </xdr:nvSpPr>
      <xdr:spPr>
        <a:xfrm>
          <a:off x="4064000" y="1418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39260</xdr:rowOff>
    </xdr:from>
    <xdr:ext cx="736600" cy="259045"/>
    <xdr:sp macro="" textlink="">
      <xdr:nvSpPr>
        <xdr:cNvPr id="213" name="テキスト ボックス 212">
          <a:extLst>
            <a:ext uri="{FF2B5EF4-FFF2-40B4-BE49-F238E27FC236}">
              <a16:creationId xmlns:a16="http://schemas.microsoft.com/office/drawing/2014/main" id="{D24A6A61-674F-4605-9EA7-7CBF888BF0C3}"/>
            </a:ext>
          </a:extLst>
        </xdr:cNvPr>
        <xdr:cNvSpPr txBox="1"/>
      </xdr:nvSpPr>
      <xdr:spPr>
        <a:xfrm>
          <a:off x="3733800" y="1426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65537</xdr:rowOff>
    </xdr:from>
    <xdr:to>
      <xdr:col>15</xdr:col>
      <xdr:colOff>133350</xdr:colOff>
      <xdr:row>82</xdr:row>
      <xdr:rowOff>167137</xdr:rowOff>
    </xdr:to>
    <xdr:sp macro="" textlink="">
      <xdr:nvSpPr>
        <xdr:cNvPr id="214" name="楕円 213">
          <a:extLst>
            <a:ext uri="{FF2B5EF4-FFF2-40B4-BE49-F238E27FC236}">
              <a16:creationId xmlns:a16="http://schemas.microsoft.com/office/drawing/2014/main" id="{A3C3331E-BB37-4827-8F01-C3D340D92244}"/>
            </a:ext>
          </a:extLst>
        </xdr:cNvPr>
        <xdr:cNvSpPr/>
      </xdr:nvSpPr>
      <xdr:spPr>
        <a:xfrm>
          <a:off x="3175000" y="141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151914</xdr:rowOff>
    </xdr:from>
    <xdr:ext cx="762000" cy="259045"/>
    <xdr:sp macro="" textlink="">
      <xdr:nvSpPr>
        <xdr:cNvPr id="215" name="テキスト ボックス 214">
          <a:extLst>
            <a:ext uri="{FF2B5EF4-FFF2-40B4-BE49-F238E27FC236}">
              <a16:creationId xmlns:a16="http://schemas.microsoft.com/office/drawing/2014/main" id="{5A95033C-B1F0-4B51-9C6D-13B2AA72790D}"/>
            </a:ext>
          </a:extLst>
        </xdr:cNvPr>
        <xdr:cNvSpPr txBox="1"/>
      </xdr:nvSpPr>
      <xdr:spPr>
        <a:xfrm>
          <a:off x="2844800" y="1421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129729</xdr:rowOff>
    </xdr:from>
    <xdr:to>
      <xdr:col>11</xdr:col>
      <xdr:colOff>82550</xdr:colOff>
      <xdr:row>82</xdr:row>
      <xdr:rowOff>59879</xdr:rowOff>
    </xdr:to>
    <xdr:sp macro="" textlink="">
      <xdr:nvSpPr>
        <xdr:cNvPr id="216" name="楕円 215">
          <a:extLst>
            <a:ext uri="{FF2B5EF4-FFF2-40B4-BE49-F238E27FC236}">
              <a16:creationId xmlns:a16="http://schemas.microsoft.com/office/drawing/2014/main" id="{0AD4C97F-5B7A-41A3-820D-C680C60ECB27}"/>
            </a:ext>
          </a:extLst>
        </xdr:cNvPr>
        <xdr:cNvSpPr/>
      </xdr:nvSpPr>
      <xdr:spPr>
        <a:xfrm>
          <a:off x="2286000" y="1401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44656</xdr:rowOff>
    </xdr:from>
    <xdr:ext cx="762000" cy="259045"/>
    <xdr:sp macro="" textlink="">
      <xdr:nvSpPr>
        <xdr:cNvPr id="217" name="テキスト ボックス 216">
          <a:extLst>
            <a:ext uri="{FF2B5EF4-FFF2-40B4-BE49-F238E27FC236}">
              <a16:creationId xmlns:a16="http://schemas.microsoft.com/office/drawing/2014/main" id="{46535DB8-6C2C-4F90-8A20-108E0C9C5C8D}"/>
            </a:ext>
          </a:extLst>
        </xdr:cNvPr>
        <xdr:cNvSpPr txBox="1"/>
      </xdr:nvSpPr>
      <xdr:spPr>
        <a:xfrm>
          <a:off x="1955800" y="1410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53141</xdr:rowOff>
    </xdr:from>
    <xdr:to>
      <xdr:col>7</xdr:col>
      <xdr:colOff>31750</xdr:colOff>
      <xdr:row>81</xdr:row>
      <xdr:rowOff>154741</xdr:rowOff>
    </xdr:to>
    <xdr:sp macro="" textlink="">
      <xdr:nvSpPr>
        <xdr:cNvPr id="218" name="楕円 217">
          <a:extLst>
            <a:ext uri="{FF2B5EF4-FFF2-40B4-BE49-F238E27FC236}">
              <a16:creationId xmlns:a16="http://schemas.microsoft.com/office/drawing/2014/main" id="{C32A7394-B7A2-4C7B-AE6C-0D7F71B444F1}"/>
            </a:ext>
          </a:extLst>
        </xdr:cNvPr>
        <xdr:cNvSpPr/>
      </xdr:nvSpPr>
      <xdr:spPr>
        <a:xfrm>
          <a:off x="1397000" y="1394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164918</xdr:rowOff>
    </xdr:from>
    <xdr:ext cx="762000" cy="259045"/>
    <xdr:sp macro="" textlink="">
      <xdr:nvSpPr>
        <xdr:cNvPr id="219" name="テキスト ボックス 218">
          <a:extLst>
            <a:ext uri="{FF2B5EF4-FFF2-40B4-BE49-F238E27FC236}">
              <a16:creationId xmlns:a16="http://schemas.microsoft.com/office/drawing/2014/main" id="{6759857E-9B24-4A58-9501-20635EC98AAE}"/>
            </a:ext>
          </a:extLst>
        </xdr:cNvPr>
        <xdr:cNvSpPr txBox="1"/>
      </xdr:nvSpPr>
      <xdr:spPr>
        <a:xfrm>
          <a:off x="1066800" y="1370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CDAD232E-467D-47E7-88F0-7187FF06FC9A}"/>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10D4CD58-7E8C-4A67-9EEF-818795F35DF1}"/>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89301FCD-D16B-47D6-93BD-A5DFA2CA410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5FA741F2-BECF-459F-A815-8F5B8E81CCD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A4274240-C287-42D8-B76A-3EBFBB2EB9FE}"/>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90E3607C-EBF1-4163-9D78-2E4003C35945}"/>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7BB233C2-3373-4257-811F-9CF0AA9A7C6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19AD704C-3E66-4B06-BA03-1396FAF05979}"/>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38DD5880-A034-462B-990B-F7278808F452}"/>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780F762A-D194-4B56-B97C-3135DC33BD0D}"/>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90CACBF4-C4E7-48DA-87AA-DF72C936D391}"/>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56C5CA81-1CF2-4DB7-8332-E0B616BBF8A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8D16AC32-7579-4DD1-96AA-BB1172804C5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年度は、前年度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比０．７ポイント減少し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、類似団体平均と比べると０．</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低い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数値となっている。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ここ数年</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は減少傾向ではあるが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、財政状況を勘案しながら、今後も人件費の抑制に努める。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AC33C5DD-2920-4E6A-A305-94B4333EEF09}"/>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871AF097-30F3-4350-8366-EE9E6AA79EDD}"/>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26DF95DD-7129-44D5-9240-7F50DFCE9F5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8CABDC20-2D35-4454-96A8-271D1D9B0D1F}"/>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DB7E4FBD-D7A3-4EA4-B092-A7672B84222A}"/>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47EDF7CE-5694-4FA0-8546-87502207F06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9A25067E-BDBE-4086-BD32-616691C9264D}"/>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E3999A64-D3AE-4DB2-9E57-6FEE0EB559E2}"/>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D9DE608C-A52D-49D4-96DD-62E1B5F92698}"/>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F7628446-110C-4548-A984-17CDE92E43F1}"/>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D450941A-41AC-4C2A-82AB-14C9DA9CD618}"/>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2A155C3B-6C0A-4958-BEC8-0473B47B17A2}"/>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12BD0BB-959C-4C82-BD31-DC6A380D2AC7}"/>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2B19751B-B718-47C4-8F2B-9E31EAEADB31}"/>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9A963230-E727-4982-A21C-BE5470610476}"/>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5CCBACD1-A8C6-44D1-978F-CF9E754A5398}"/>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30E11412-474F-4963-94F1-A4943F6D6415}"/>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255F2076-3B52-4561-B576-9F1372258153}"/>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8E958F7F-47B6-41AB-AF72-CD397EA32024}"/>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640A14D-0C77-4F70-8DB9-A18D14BA5B6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51CB023D-51DE-4822-A74E-1C8E69CFCE7E}"/>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3BB3EE58-C7F6-4790-BC91-DE35D5536856}"/>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153307</xdr:rowOff>
    </xdr:to>
    <xdr:cxnSp macro="">
      <xdr:nvCxnSpPr>
        <xdr:cNvPr id="255" name="直線コネクタ 254">
          <a:extLst>
            <a:ext uri="{FF2B5EF4-FFF2-40B4-BE49-F238E27FC236}">
              <a16:creationId xmlns:a16="http://schemas.microsoft.com/office/drawing/2014/main" id="{8E4A9258-C07F-4ECC-9B3F-5C465DF636AE}"/>
            </a:ext>
          </a:extLst>
        </xdr:cNvPr>
        <xdr:cNvCxnSpPr/>
      </xdr:nvCxnSpPr>
      <xdr:spPr>
        <a:xfrm flipV="1">
          <a:off x="16179800" y="1477735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9A897E47-4901-498D-BA57-A066FC08DCF5}"/>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88949760-0B33-4C00-910D-18073A8D2884}"/>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85271</xdr:rowOff>
    </xdr:to>
    <xdr:cxnSp macro="">
      <xdr:nvCxnSpPr>
        <xdr:cNvPr id="258" name="直線コネクタ 257">
          <a:extLst>
            <a:ext uri="{FF2B5EF4-FFF2-40B4-BE49-F238E27FC236}">
              <a16:creationId xmlns:a16="http://schemas.microsoft.com/office/drawing/2014/main" id="{0F7D7D38-2FD9-488D-8C0E-D8BA52DD8797}"/>
            </a:ext>
          </a:extLst>
        </xdr:cNvPr>
        <xdr:cNvCxnSpPr/>
      </xdr:nvCxnSpPr>
      <xdr:spPr>
        <a:xfrm flipV="1">
          <a:off x="15290800" y="148980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105099E0-A7AB-4290-AF16-78E678A477BE}"/>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55CAA7A3-E31F-4F6B-9732-51B8F45478CE}"/>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136979</xdr:rowOff>
    </xdr:to>
    <xdr:cxnSp macro="">
      <xdr:nvCxnSpPr>
        <xdr:cNvPr id="261" name="直線コネクタ 260">
          <a:extLst>
            <a:ext uri="{FF2B5EF4-FFF2-40B4-BE49-F238E27FC236}">
              <a16:creationId xmlns:a16="http://schemas.microsoft.com/office/drawing/2014/main" id="{98F057B8-FC74-429B-89D7-1B43C6AB832B}"/>
            </a:ext>
          </a:extLst>
        </xdr:cNvPr>
        <xdr:cNvCxnSpPr/>
      </xdr:nvCxnSpPr>
      <xdr:spPr>
        <a:xfrm flipV="1">
          <a:off x="14401800" y="150014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95EA7981-684C-4618-88EF-3CF1A1E07826}"/>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a:extLst>
            <a:ext uri="{FF2B5EF4-FFF2-40B4-BE49-F238E27FC236}">
              <a16:creationId xmlns:a16="http://schemas.microsoft.com/office/drawing/2014/main" id="{7B2C1A01-0659-4602-95BF-588BA55A5CBC}"/>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136979</xdr:rowOff>
    </xdr:to>
    <xdr:cxnSp macro="">
      <xdr:nvCxnSpPr>
        <xdr:cNvPr id="264" name="直線コネクタ 263">
          <a:extLst>
            <a:ext uri="{FF2B5EF4-FFF2-40B4-BE49-F238E27FC236}">
              <a16:creationId xmlns:a16="http://schemas.microsoft.com/office/drawing/2014/main" id="{B2A7369C-CBA2-4C75-A12F-FD2D8B17DE92}"/>
            </a:ext>
          </a:extLst>
        </xdr:cNvPr>
        <xdr:cNvCxnSpPr/>
      </xdr:nvCxnSpPr>
      <xdr:spPr>
        <a:xfrm>
          <a:off x="13512800" y="150186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D4E4572B-75B2-47CF-B2E4-6F2918C8F293}"/>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6" name="テキスト ボックス 265">
          <a:extLst>
            <a:ext uri="{FF2B5EF4-FFF2-40B4-BE49-F238E27FC236}">
              <a16:creationId xmlns:a16="http://schemas.microsoft.com/office/drawing/2014/main" id="{7B47C71C-171A-4025-B9B5-3DA989FCA1AA}"/>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E388A691-294F-4BD1-A2BF-B2A19584024C}"/>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7EEFB64F-0AEE-4B85-9946-A2E857678068}"/>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9239B89-F0C4-4B45-871A-844E4EABAF4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834A76CB-9C8C-4C2D-97D2-38676A0958A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59B00574-9CCD-4E22-A47D-FD06476E3FAE}"/>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42664B9F-7460-4449-BFE9-7CE101978DD3}"/>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A2D241C5-3A86-4AE8-BB10-8D709199BDE1}"/>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4" name="楕円 273">
          <a:extLst>
            <a:ext uri="{FF2B5EF4-FFF2-40B4-BE49-F238E27FC236}">
              <a16:creationId xmlns:a16="http://schemas.microsoft.com/office/drawing/2014/main" id="{56D65D3C-95CD-47FC-8952-271002BD8F43}"/>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169834</xdr:rowOff>
    </xdr:from>
    <xdr:ext cx="762000" cy="259045"/>
    <xdr:sp macro="" textlink="">
      <xdr:nvSpPr>
        <xdr:cNvPr id="275" name="給与水準   （国との比較）該当値テキスト">
          <a:extLst>
            <a:ext uri="{FF2B5EF4-FFF2-40B4-BE49-F238E27FC236}">
              <a16:creationId xmlns:a16="http://schemas.microsoft.com/office/drawing/2014/main" id="{55FA77F5-F8CD-424E-A5F2-8A60342B5917}"/>
            </a:ext>
          </a:extLst>
        </xdr:cNvPr>
        <xdr:cNvSpPr txBox="1"/>
      </xdr:nvSpPr>
      <xdr:spPr>
        <a:xfrm>
          <a:off x="171069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76" name="楕円 275">
          <a:extLst>
            <a:ext uri="{FF2B5EF4-FFF2-40B4-BE49-F238E27FC236}">
              <a16:creationId xmlns:a16="http://schemas.microsoft.com/office/drawing/2014/main" id="{4C099FA9-4669-4519-8B09-68A22244A95E}"/>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77" name="テキスト ボックス 276">
          <a:extLst>
            <a:ext uri="{FF2B5EF4-FFF2-40B4-BE49-F238E27FC236}">
              <a16:creationId xmlns:a16="http://schemas.microsoft.com/office/drawing/2014/main" id="{60060C37-FCC5-488F-A82A-8543AE5716A5}"/>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78" name="楕円 277">
          <a:extLst>
            <a:ext uri="{FF2B5EF4-FFF2-40B4-BE49-F238E27FC236}">
              <a16:creationId xmlns:a16="http://schemas.microsoft.com/office/drawing/2014/main" id="{026DE79B-10E4-4E42-942F-78950A2592E4}"/>
            </a:ext>
          </a:extLst>
        </xdr:cNvPr>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79" name="テキスト ボックス 278">
          <a:extLst>
            <a:ext uri="{FF2B5EF4-FFF2-40B4-BE49-F238E27FC236}">
              <a16:creationId xmlns:a16="http://schemas.microsoft.com/office/drawing/2014/main" id="{5AC94C40-5628-4477-9D7C-78107DF3C1E2}"/>
            </a:ext>
          </a:extLst>
        </xdr:cNvPr>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0" name="楕円 279">
          <a:extLst>
            <a:ext uri="{FF2B5EF4-FFF2-40B4-BE49-F238E27FC236}">
              <a16:creationId xmlns:a16="http://schemas.microsoft.com/office/drawing/2014/main" id="{35B4C0EC-F0A2-4D44-98F5-A6068CF84AE5}"/>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1" name="テキスト ボックス 280">
          <a:extLst>
            <a:ext uri="{FF2B5EF4-FFF2-40B4-BE49-F238E27FC236}">
              <a16:creationId xmlns:a16="http://schemas.microsoft.com/office/drawing/2014/main" id="{5B885C0B-05E8-4446-B7E4-FDB6D5A69300}"/>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2" name="楕円 281">
          <a:extLst>
            <a:ext uri="{FF2B5EF4-FFF2-40B4-BE49-F238E27FC236}">
              <a16:creationId xmlns:a16="http://schemas.microsoft.com/office/drawing/2014/main" id="{7620C629-BEBD-44CF-BFDF-33AAC73E2F85}"/>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3" name="テキスト ボックス 282">
          <a:extLst>
            <a:ext uri="{FF2B5EF4-FFF2-40B4-BE49-F238E27FC236}">
              <a16:creationId xmlns:a16="http://schemas.microsoft.com/office/drawing/2014/main" id="{A8088684-B21E-4F35-B484-A24B4D1ECC7F}"/>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88964EA5-567C-43DC-92FC-9B81C25CD90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6A76D1BC-80DA-47F5-AD70-715BA406C33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D7CAB310-D2ED-45DC-87A4-8116965DC917}"/>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F379CE4B-5209-4E52-8950-671B4CCED81B}"/>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A5B6CBC5-4412-41AA-8CA6-6F22B37B6F5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5D2BD0E4-960B-4392-A6E3-EFC501A4995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F1B1E278-CB14-4964-9CD0-EE43F0E47F1D}"/>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538A9101-508A-4AB5-9CA4-1A464F5CD77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E57E4F2E-E46A-48EC-A294-0C28926FE87D}"/>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9076B364-1F5D-4164-A11E-E630FE4B0C0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FB0A248F-39D0-4E8B-96F7-739AA8B9F597}"/>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2F79A453-0C1C-4396-8C16-63ADA1E2313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DA55FE03-203B-4BBA-93CB-8E864A64C344}"/>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年度は、前年度比０．</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１５</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ポイント増加し、類似団体平均と比べると０．</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１４</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ポイント高い数値となっている。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人口が減少傾向にあることから、平成２７年以降の人口</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人当たり職員数が増加傾向にある。市域が広く、学校や出張所などの出先機関が多い現状を踏まえ、適切な定員管理を継続していく。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E5A98A1C-26E2-4726-94A4-A9265A82B97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44FBA0E-323E-461D-BEB6-2BA899ECF84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607125E1-F734-407A-B8DA-239622F938E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720B6ACF-4F19-4DBA-B115-3B62A357A02C}"/>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FE7BD5BA-3C9E-49BB-A585-A9AAD9094C2C}"/>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4B815161-7E4D-4FC2-BFBF-926BDC80B557}"/>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E5917132-89C1-46EE-B4D1-22BC1FBAB081}"/>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66D70103-1D9A-4772-9D14-179E6E29E7DB}"/>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3F30F0A7-376F-4F10-B42C-C9FD97BC42F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1638D60B-0D1C-4EA1-8B53-C69E842F1A9C}"/>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16B2F04F-DA6E-4296-A7FD-0D4F047537DC}"/>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DF700938-A45F-4E7B-97B1-93C79AA4D50A}"/>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5EE1A202-1DCD-442D-AC01-70C051E00B23}"/>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BC852D49-FD53-48C0-A89D-02CB8A273B3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D78CA982-E2D6-4D59-97BC-B0496D7BF47E}"/>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1DF44CD2-F808-4F62-89D7-2E1C5AAADAB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810755E2-F3BC-4EE7-A572-A8B0CCDAF02C}"/>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B8F01014-B744-4A25-8F86-80F1E3A28FF2}"/>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22FCDF0D-C5AF-4C33-84F5-D724D938D558}"/>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81FF450C-5894-402F-8AE8-25ECB9A0E279}"/>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E9F4C412-2C77-474D-9013-BAE02476CF8E}"/>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78634</xdr:rowOff>
    </xdr:from>
    <xdr:to>
      <xdr:col>81</xdr:col>
      <xdr:colOff>44450</xdr:colOff>
      <xdr:row>62</xdr:row>
      <xdr:rowOff>108796</xdr:rowOff>
    </xdr:to>
    <xdr:cxnSp macro="">
      <xdr:nvCxnSpPr>
        <xdr:cNvPr id="318" name="直線コネクタ 317">
          <a:extLst>
            <a:ext uri="{FF2B5EF4-FFF2-40B4-BE49-F238E27FC236}">
              <a16:creationId xmlns:a16="http://schemas.microsoft.com/office/drawing/2014/main" id="{936F96DE-B776-4DDA-ABC9-95010AE52B65}"/>
            </a:ext>
          </a:extLst>
        </xdr:cNvPr>
        <xdr:cNvCxnSpPr/>
      </xdr:nvCxnSpPr>
      <xdr:spPr>
        <a:xfrm>
          <a:off x="16179800" y="10708534"/>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a:extLst>
            <a:ext uri="{FF2B5EF4-FFF2-40B4-BE49-F238E27FC236}">
              <a16:creationId xmlns:a16="http://schemas.microsoft.com/office/drawing/2014/main" id="{FF0E9729-454B-4260-9306-E33BC32CEF24}"/>
            </a:ext>
          </a:extLst>
        </xdr:cNvPr>
        <xdr:cNvSpPr txBox="1"/>
      </xdr:nvSpPr>
      <xdr:spPr>
        <a:xfrm>
          <a:off x="17106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7852C6AE-3745-455A-8368-5B841BA95A36}"/>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62547</xdr:rowOff>
    </xdr:from>
    <xdr:to>
      <xdr:col>77</xdr:col>
      <xdr:colOff>44450</xdr:colOff>
      <xdr:row>62</xdr:row>
      <xdr:rowOff>78634</xdr:rowOff>
    </xdr:to>
    <xdr:cxnSp macro="">
      <xdr:nvCxnSpPr>
        <xdr:cNvPr id="321" name="直線コネクタ 320">
          <a:extLst>
            <a:ext uri="{FF2B5EF4-FFF2-40B4-BE49-F238E27FC236}">
              <a16:creationId xmlns:a16="http://schemas.microsoft.com/office/drawing/2014/main" id="{2FF6B116-163D-4572-B943-106864BAAD16}"/>
            </a:ext>
          </a:extLst>
        </xdr:cNvPr>
        <xdr:cNvCxnSpPr/>
      </xdr:nvCxnSpPr>
      <xdr:spPr>
        <a:xfrm>
          <a:off x="15290800" y="1069244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7407F8CD-9BA8-4E30-9F78-5B9E9A4551B6}"/>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a:extLst>
            <a:ext uri="{FF2B5EF4-FFF2-40B4-BE49-F238E27FC236}">
              <a16:creationId xmlns:a16="http://schemas.microsoft.com/office/drawing/2014/main" id="{EB681354-8519-4F37-9549-39FB1640EF60}"/>
            </a:ext>
          </a:extLst>
        </xdr:cNvPr>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60537</xdr:rowOff>
    </xdr:from>
    <xdr:to>
      <xdr:col>72</xdr:col>
      <xdr:colOff>203200</xdr:colOff>
      <xdr:row>62</xdr:row>
      <xdr:rowOff>62547</xdr:rowOff>
    </xdr:to>
    <xdr:cxnSp macro="">
      <xdr:nvCxnSpPr>
        <xdr:cNvPr id="324" name="直線コネクタ 323">
          <a:extLst>
            <a:ext uri="{FF2B5EF4-FFF2-40B4-BE49-F238E27FC236}">
              <a16:creationId xmlns:a16="http://schemas.microsoft.com/office/drawing/2014/main" id="{2CB598BF-B036-4191-90F0-AB77644D122E}"/>
            </a:ext>
          </a:extLst>
        </xdr:cNvPr>
        <xdr:cNvCxnSpPr/>
      </xdr:nvCxnSpPr>
      <xdr:spPr>
        <a:xfrm>
          <a:off x="14401800" y="1069043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B4880D84-F836-44B7-A42A-0FE1E06DB1C6}"/>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26" name="テキスト ボックス 325">
          <a:extLst>
            <a:ext uri="{FF2B5EF4-FFF2-40B4-BE49-F238E27FC236}">
              <a16:creationId xmlns:a16="http://schemas.microsoft.com/office/drawing/2014/main" id="{C72C6F16-EB19-4315-ABDE-D9D8C7A0068A}"/>
            </a:ext>
          </a:extLst>
        </xdr:cNvPr>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159596</xdr:rowOff>
    </xdr:from>
    <xdr:to>
      <xdr:col>68</xdr:col>
      <xdr:colOff>152400</xdr:colOff>
      <xdr:row>62</xdr:row>
      <xdr:rowOff>60537</xdr:rowOff>
    </xdr:to>
    <xdr:cxnSp macro="">
      <xdr:nvCxnSpPr>
        <xdr:cNvPr id="327" name="直線コネクタ 326">
          <a:extLst>
            <a:ext uri="{FF2B5EF4-FFF2-40B4-BE49-F238E27FC236}">
              <a16:creationId xmlns:a16="http://schemas.microsoft.com/office/drawing/2014/main" id="{DBFF5BDA-C421-4CD5-8950-53866C6FB836}"/>
            </a:ext>
          </a:extLst>
        </xdr:cNvPr>
        <xdr:cNvCxnSpPr/>
      </xdr:nvCxnSpPr>
      <xdr:spPr>
        <a:xfrm>
          <a:off x="13512800" y="106180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464D1BD3-B8D1-4677-A8CC-6DCA2BB12D05}"/>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29" name="テキスト ボックス 328">
          <a:extLst>
            <a:ext uri="{FF2B5EF4-FFF2-40B4-BE49-F238E27FC236}">
              <a16:creationId xmlns:a16="http://schemas.microsoft.com/office/drawing/2014/main" id="{CAF06575-88D5-4BDA-939D-2AA3329EA190}"/>
            </a:ext>
          </a:extLst>
        </xdr:cNvPr>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5AA6AE36-3A12-45E1-9056-8D53E269B7BF}"/>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a:extLst>
            <a:ext uri="{FF2B5EF4-FFF2-40B4-BE49-F238E27FC236}">
              <a16:creationId xmlns:a16="http://schemas.microsoft.com/office/drawing/2014/main" id="{ECDA3F08-67BC-4A98-9AB1-AEA474057B5F}"/>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CAFD25E5-6DC8-4850-BE9D-740E3EDD63A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981E1F51-A1E9-4FD2-BB19-F7E72345E922}"/>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E976C7A6-63DE-480C-8BC2-DA1EE6023091}"/>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86E21DE-5AC2-4E3E-AB6F-F64743A3B663}"/>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D5EF17A0-4098-4CB3-BE05-B2985D3906C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57996</xdr:rowOff>
    </xdr:from>
    <xdr:to>
      <xdr:col>81</xdr:col>
      <xdr:colOff>95250</xdr:colOff>
      <xdr:row>62</xdr:row>
      <xdr:rowOff>159596</xdr:rowOff>
    </xdr:to>
    <xdr:sp macro="" textlink="">
      <xdr:nvSpPr>
        <xdr:cNvPr id="337" name="楕円 336">
          <a:extLst>
            <a:ext uri="{FF2B5EF4-FFF2-40B4-BE49-F238E27FC236}">
              <a16:creationId xmlns:a16="http://schemas.microsoft.com/office/drawing/2014/main" id="{3D3E9B98-D932-400C-A6F9-D9EAFE157250}"/>
            </a:ext>
          </a:extLst>
        </xdr:cNvPr>
        <xdr:cNvSpPr/>
      </xdr:nvSpPr>
      <xdr:spPr>
        <a:xfrm>
          <a:off x="16967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30073</xdr:rowOff>
    </xdr:from>
    <xdr:ext cx="762000" cy="259045"/>
    <xdr:sp macro="" textlink="">
      <xdr:nvSpPr>
        <xdr:cNvPr id="338" name="定員管理の状況該当値テキスト">
          <a:extLst>
            <a:ext uri="{FF2B5EF4-FFF2-40B4-BE49-F238E27FC236}">
              <a16:creationId xmlns:a16="http://schemas.microsoft.com/office/drawing/2014/main" id="{AD40084B-28A4-4B71-9843-FE8B5AF5C2D2}"/>
            </a:ext>
          </a:extLst>
        </xdr:cNvPr>
        <xdr:cNvSpPr txBox="1"/>
      </xdr:nvSpPr>
      <xdr:spPr>
        <a:xfrm>
          <a:off x="17106900" y="106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27834</xdr:rowOff>
    </xdr:from>
    <xdr:to>
      <xdr:col>77</xdr:col>
      <xdr:colOff>95250</xdr:colOff>
      <xdr:row>62</xdr:row>
      <xdr:rowOff>129434</xdr:rowOff>
    </xdr:to>
    <xdr:sp macro="" textlink="">
      <xdr:nvSpPr>
        <xdr:cNvPr id="339" name="楕円 338">
          <a:extLst>
            <a:ext uri="{FF2B5EF4-FFF2-40B4-BE49-F238E27FC236}">
              <a16:creationId xmlns:a16="http://schemas.microsoft.com/office/drawing/2014/main" id="{F2C1DE34-FFAB-4604-9DA6-F1090AF87555}"/>
            </a:ext>
          </a:extLst>
        </xdr:cNvPr>
        <xdr:cNvSpPr/>
      </xdr:nvSpPr>
      <xdr:spPr>
        <a:xfrm>
          <a:off x="16129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114211</xdr:rowOff>
    </xdr:from>
    <xdr:ext cx="736600" cy="259045"/>
    <xdr:sp macro="" textlink="">
      <xdr:nvSpPr>
        <xdr:cNvPr id="340" name="テキスト ボックス 339">
          <a:extLst>
            <a:ext uri="{FF2B5EF4-FFF2-40B4-BE49-F238E27FC236}">
              <a16:creationId xmlns:a16="http://schemas.microsoft.com/office/drawing/2014/main" id="{3DB937B4-60CA-4F18-A093-3C89A8BD711B}"/>
            </a:ext>
          </a:extLst>
        </xdr:cNvPr>
        <xdr:cNvSpPr txBox="1"/>
      </xdr:nvSpPr>
      <xdr:spPr>
        <a:xfrm>
          <a:off x="15798800" y="1074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11747</xdr:rowOff>
    </xdr:from>
    <xdr:to>
      <xdr:col>73</xdr:col>
      <xdr:colOff>44450</xdr:colOff>
      <xdr:row>62</xdr:row>
      <xdr:rowOff>113347</xdr:rowOff>
    </xdr:to>
    <xdr:sp macro="" textlink="">
      <xdr:nvSpPr>
        <xdr:cNvPr id="341" name="楕円 340">
          <a:extLst>
            <a:ext uri="{FF2B5EF4-FFF2-40B4-BE49-F238E27FC236}">
              <a16:creationId xmlns:a16="http://schemas.microsoft.com/office/drawing/2014/main" id="{38C58591-6FC2-4EEB-8C1F-D8AA73FFF43A}"/>
            </a:ext>
          </a:extLst>
        </xdr:cNvPr>
        <xdr:cNvSpPr/>
      </xdr:nvSpPr>
      <xdr:spPr>
        <a:xfrm>
          <a:off x="15240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98124</xdr:rowOff>
    </xdr:from>
    <xdr:ext cx="762000" cy="259045"/>
    <xdr:sp macro="" textlink="">
      <xdr:nvSpPr>
        <xdr:cNvPr id="342" name="テキスト ボックス 341">
          <a:extLst>
            <a:ext uri="{FF2B5EF4-FFF2-40B4-BE49-F238E27FC236}">
              <a16:creationId xmlns:a16="http://schemas.microsoft.com/office/drawing/2014/main" id="{879E08F5-774D-46F4-A7E4-248A596555F3}"/>
            </a:ext>
          </a:extLst>
        </xdr:cNvPr>
        <xdr:cNvSpPr txBox="1"/>
      </xdr:nvSpPr>
      <xdr:spPr>
        <a:xfrm>
          <a:off x="14909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9737</xdr:rowOff>
    </xdr:from>
    <xdr:to>
      <xdr:col>68</xdr:col>
      <xdr:colOff>203200</xdr:colOff>
      <xdr:row>62</xdr:row>
      <xdr:rowOff>111337</xdr:rowOff>
    </xdr:to>
    <xdr:sp macro="" textlink="">
      <xdr:nvSpPr>
        <xdr:cNvPr id="343" name="楕円 342">
          <a:extLst>
            <a:ext uri="{FF2B5EF4-FFF2-40B4-BE49-F238E27FC236}">
              <a16:creationId xmlns:a16="http://schemas.microsoft.com/office/drawing/2014/main" id="{BB574D6F-7605-43FF-B22A-2387701CAC36}"/>
            </a:ext>
          </a:extLst>
        </xdr:cNvPr>
        <xdr:cNvSpPr/>
      </xdr:nvSpPr>
      <xdr:spPr>
        <a:xfrm>
          <a:off x="14351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96114</xdr:rowOff>
    </xdr:from>
    <xdr:ext cx="762000" cy="259045"/>
    <xdr:sp macro="" textlink="">
      <xdr:nvSpPr>
        <xdr:cNvPr id="344" name="テキスト ボックス 343">
          <a:extLst>
            <a:ext uri="{FF2B5EF4-FFF2-40B4-BE49-F238E27FC236}">
              <a16:creationId xmlns:a16="http://schemas.microsoft.com/office/drawing/2014/main" id="{76328DE3-D9AC-473B-BC33-A0D204FC0614}"/>
            </a:ext>
          </a:extLst>
        </xdr:cNvPr>
        <xdr:cNvSpPr txBox="1"/>
      </xdr:nvSpPr>
      <xdr:spPr>
        <a:xfrm>
          <a:off x="14020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108796</xdr:rowOff>
    </xdr:from>
    <xdr:to>
      <xdr:col>64</xdr:col>
      <xdr:colOff>152400</xdr:colOff>
      <xdr:row>62</xdr:row>
      <xdr:rowOff>38946</xdr:rowOff>
    </xdr:to>
    <xdr:sp macro="" textlink="">
      <xdr:nvSpPr>
        <xdr:cNvPr id="345" name="楕円 344">
          <a:extLst>
            <a:ext uri="{FF2B5EF4-FFF2-40B4-BE49-F238E27FC236}">
              <a16:creationId xmlns:a16="http://schemas.microsoft.com/office/drawing/2014/main" id="{42E5A185-0DBE-47D9-8445-8948D4F48501}"/>
            </a:ext>
          </a:extLst>
        </xdr:cNvPr>
        <xdr:cNvSpPr/>
      </xdr:nvSpPr>
      <xdr:spPr>
        <a:xfrm>
          <a:off x="13462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49123</xdr:rowOff>
    </xdr:from>
    <xdr:ext cx="762000" cy="259045"/>
    <xdr:sp macro="" textlink="">
      <xdr:nvSpPr>
        <xdr:cNvPr id="346" name="テキスト ボックス 345">
          <a:extLst>
            <a:ext uri="{FF2B5EF4-FFF2-40B4-BE49-F238E27FC236}">
              <a16:creationId xmlns:a16="http://schemas.microsoft.com/office/drawing/2014/main" id="{25B0491E-49A2-4044-94BC-0EA4D2DD4D01}"/>
            </a:ext>
          </a:extLst>
        </xdr:cNvPr>
        <xdr:cNvSpPr txBox="1"/>
      </xdr:nvSpPr>
      <xdr:spPr>
        <a:xfrm>
          <a:off x="13131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10BAEAD0-AA80-49FF-BCD9-22119EEDA4B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C38AEF39-B54C-4D18-BFEC-06830C70E18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1AEF884D-53C8-4FE6-85D7-B43F8A481905}"/>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24EC3778-36A3-44DF-84F8-4965F141653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E277C269-4464-4A27-95B7-1312A47C5481}"/>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B3A0D541-9623-42B5-966A-93E873CEAA7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9B1B738B-9289-4D02-BE90-1DA5DAA5A89B}"/>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370A1878-C91D-46CF-A443-F27D53A514A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D9696770-FB31-4B17-85EC-9B3F9E47AEC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EC1734F-BC17-486D-AB8C-D4C32BEA057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9AFB9781-AAA9-435D-89F2-6FF3B5B356C5}"/>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6FA5DB9F-C4C1-44FA-A811-C99F5FBC65C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7CCEAEE2-AC3A-4244-BDC9-165CAFBB561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ここ数年、原則として地方債の借入額を長期債償還元金以下に抑えることで、地方債残高の圧縮と公債費の平準化を進めた結果、実質公債費比率は徐々に改善している。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かし、依然として類似団体平均よりも高い数値となっており、今後も、大型の建設事業が控えていることから、一般会計において可能な限り地方債の借入額を抑制するとともに、公営事業会計においては経営の合理化・効率化などを一層進めることで繰出金の削減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ECE718BA-EF07-42D7-B826-8DA0D3574777}"/>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9696DB06-FB88-4163-A5FB-B86CCA28F69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8D2048E7-1B3B-4FBE-B87F-B12C3C125B07}"/>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BB2796D4-425E-454A-B33F-8AA115BD97B5}"/>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82A49F37-BC78-41A8-A92B-F29165D21E0A}"/>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4584FDCA-E696-433E-98F9-9C913DCA6B16}"/>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9817C21D-68FF-4E67-B5E6-7380DED5F986}"/>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F16A3288-8298-4B33-A269-E32183B4B93C}"/>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CBEAE4F2-28C2-4C3E-A905-7E1066E7096E}"/>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EF626E2F-39F6-4226-822A-AFB3F356226B}"/>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73672959-5F52-4A5D-AF3E-375EB4F53B9D}"/>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C84FBC3A-BD6E-45E7-BA1A-5BCB46E5177D}"/>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8E16DFFF-1691-45F0-BDD3-FCE745005C7A}"/>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CEBAC7AC-2307-4927-B937-07DD19B907E5}"/>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ADA023AD-1E35-4508-9D42-D9C6FB53F565}"/>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71120</xdr:rowOff>
    </xdr:to>
    <xdr:cxnSp macro="">
      <xdr:nvCxnSpPr>
        <xdr:cNvPr id="375" name="直線コネクタ 374">
          <a:extLst>
            <a:ext uri="{FF2B5EF4-FFF2-40B4-BE49-F238E27FC236}">
              <a16:creationId xmlns:a16="http://schemas.microsoft.com/office/drawing/2014/main" id="{4D8A24E9-5A45-4815-9B54-1C70218EB130}"/>
            </a:ext>
          </a:extLst>
        </xdr:cNvPr>
        <xdr:cNvCxnSpPr/>
      </xdr:nvCxnSpPr>
      <xdr:spPr>
        <a:xfrm flipV="1">
          <a:off x="17018000" y="614849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6" name="公債費負担の状況最小値テキスト">
          <a:extLst>
            <a:ext uri="{FF2B5EF4-FFF2-40B4-BE49-F238E27FC236}">
              <a16:creationId xmlns:a16="http://schemas.microsoft.com/office/drawing/2014/main" id="{31404D7A-28C2-4B43-8397-B94651284301}"/>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7" name="直線コネクタ 376">
          <a:extLst>
            <a:ext uri="{FF2B5EF4-FFF2-40B4-BE49-F238E27FC236}">
              <a16:creationId xmlns:a16="http://schemas.microsoft.com/office/drawing/2014/main" id="{699F99ED-2585-47F8-8AAF-D63A8930CF58}"/>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78" name="公債費負担の状況最大値テキスト">
          <a:extLst>
            <a:ext uri="{FF2B5EF4-FFF2-40B4-BE49-F238E27FC236}">
              <a16:creationId xmlns:a16="http://schemas.microsoft.com/office/drawing/2014/main" id="{A9C63306-A1BB-485D-9200-C773E6D6A233}"/>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79" name="直線コネクタ 378">
          <a:extLst>
            <a:ext uri="{FF2B5EF4-FFF2-40B4-BE49-F238E27FC236}">
              <a16:creationId xmlns:a16="http://schemas.microsoft.com/office/drawing/2014/main" id="{BC36BF6E-06A3-48A3-BF31-25EDB466CD42}"/>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94827</xdr:rowOff>
    </xdr:to>
    <xdr:cxnSp macro="">
      <xdr:nvCxnSpPr>
        <xdr:cNvPr id="380" name="直線コネクタ 379">
          <a:extLst>
            <a:ext uri="{FF2B5EF4-FFF2-40B4-BE49-F238E27FC236}">
              <a16:creationId xmlns:a16="http://schemas.microsoft.com/office/drawing/2014/main" id="{7E9E8DED-837E-45F7-B916-FF47C96BD8D2}"/>
            </a:ext>
          </a:extLst>
        </xdr:cNvPr>
        <xdr:cNvCxnSpPr/>
      </xdr:nvCxnSpPr>
      <xdr:spPr>
        <a:xfrm flipV="1">
          <a:off x="16179800" y="686435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162154</xdr:rowOff>
    </xdr:from>
    <xdr:ext cx="762000" cy="259045"/>
    <xdr:sp macro="" textlink="">
      <xdr:nvSpPr>
        <xdr:cNvPr id="381" name="公債費負担の状況平均値テキスト">
          <a:extLst>
            <a:ext uri="{FF2B5EF4-FFF2-40B4-BE49-F238E27FC236}">
              <a16:creationId xmlns:a16="http://schemas.microsoft.com/office/drawing/2014/main" id="{F400FC03-B149-4285-A344-5F63B019431F}"/>
            </a:ext>
          </a:extLst>
        </xdr:cNvPr>
        <xdr:cNvSpPr txBox="1"/>
      </xdr:nvSpPr>
      <xdr:spPr>
        <a:xfrm>
          <a:off x="17106900" y="650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145627</xdr:rowOff>
    </xdr:from>
    <xdr:to>
      <xdr:col>81</xdr:col>
      <xdr:colOff>95250</xdr:colOff>
      <xdr:row>39</xdr:row>
      <xdr:rowOff>75777</xdr:rowOff>
    </xdr:to>
    <xdr:sp macro="" textlink="">
      <xdr:nvSpPr>
        <xdr:cNvPr id="382" name="フローチャート: 判断 381">
          <a:extLst>
            <a:ext uri="{FF2B5EF4-FFF2-40B4-BE49-F238E27FC236}">
              <a16:creationId xmlns:a16="http://schemas.microsoft.com/office/drawing/2014/main" id="{5FBDCEBB-3F2D-4E2B-81FE-C359938E256E}"/>
            </a:ext>
          </a:extLst>
        </xdr:cNvPr>
        <xdr:cNvSpPr/>
      </xdr:nvSpPr>
      <xdr:spPr>
        <a:xfrm>
          <a:off x="16967200" y="666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94827</xdr:rowOff>
    </xdr:from>
    <xdr:to>
      <xdr:col>77</xdr:col>
      <xdr:colOff>44450</xdr:colOff>
      <xdr:row>41</xdr:row>
      <xdr:rowOff>140546</xdr:rowOff>
    </xdr:to>
    <xdr:cxnSp macro="">
      <xdr:nvCxnSpPr>
        <xdr:cNvPr id="383" name="直線コネクタ 382">
          <a:extLst>
            <a:ext uri="{FF2B5EF4-FFF2-40B4-BE49-F238E27FC236}">
              <a16:creationId xmlns:a16="http://schemas.microsoft.com/office/drawing/2014/main" id="{5B8B5F43-B4B2-48AE-BE2C-7201E98716BF}"/>
            </a:ext>
          </a:extLst>
        </xdr:cNvPr>
        <xdr:cNvCxnSpPr/>
      </xdr:nvCxnSpPr>
      <xdr:spPr>
        <a:xfrm flipV="1">
          <a:off x="15290800" y="695282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145627</xdr:rowOff>
    </xdr:from>
    <xdr:to>
      <xdr:col>77</xdr:col>
      <xdr:colOff>95250</xdr:colOff>
      <xdr:row>39</xdr:row>
      <xdr:rowOff>75777</xdr:rowOff>
    </xdr:to>
    <xdr:sp macro="" textlink="">
      <xdr:nvSpPr>
        <xdr:cNvPr id="384" name="フローチャート: 判断 383">
          <a:extLst>
            <a:ext uri="{FF2B5EF4-FFF2-40B4-BE49-F238E27FC236}">
              <a16:creationId xmlns:a16="http://schemas.microsoft.com/office/drawing/2014/main" id="{BEF359CC-4CF9-4E57-A1EE-00745A500512}"/>
            </a:ext>
          </a:extLst>
        </xdr:cNvPr>
        <xdr:cNvSpPr/>
      </xdr:nvSpPr>
      <xdr:spPr>
        <a:xfrm>
          <a:off x="16129000" y="666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85954</xdr:rowOff>
    </xdr:from>
    <xdr:ext cx="736600" cy="259045"/>
    <xdr:sp macro="" textlink="">
      <xdr:nvSpPr>
        <xdr:cNvPr id="385" name="テキスト ボックス 384">
          <a:extLst>
            <a:ext uri="{FF2B5EF4-FFF2-40B4-BE49-F238E27FC236}">
              <a16:creationId xmlns:a16="http://schemas.microsoft.com/office/drawing/2014/main" id="{D8CA4636-2AFF-4D02-BAF4-C3589FD12354}"/>
            </a:ext>
          </a:extLst>
        </xdr:cNvPr>
        <xdr:cNvSpPr txBox="1"/>
      </xdr:nvSpPr>
      <xdr:spPr>
        <a:xfrm>
          <a:off x="15798800" y="64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42</xdr:row>
      <xdr:rowOff>170180</xdr:rowOff>
    </xdr:to>
    <xdr:cxnSp macro="">
      <xdr:nvCxnSpPr>
        <xdr:cNvPr id="386" name="直線コネクタ 385">
          <a:extLst>
            <a:ext uri="{FF2B5EF4-FFF2-40B4-BE49-F238E27FC236}">
              <a16:creationId xmlns:a16="http://schemas.microsoft.com/office/drawing/2014/main" id="{6B739F49-8375-4ACA-925B-0768D8DBE34B}"/>
            </a:ext>
          </a:extLst>
        </xdr:cNvPr>
        <xdr:cNvCxnSpPr/>
      </xdr:nvCxnSpPr>
      <xdr:spPr>
        <a:xfrm flipV="1">
          <a:off x="14401800" y="716999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129540</xdr:rowOff>
    </xdr:from>
    <xdr:to>
      <xdr:col>73</xdr:col>
      <xdr:colOff>44450</xdr:colOff>
      <xdr:row>39</xdr:row>
      <xdr:rowOff>59690</xdr:rowOff>
    </xdr:to>
    <xdr:sp macro="" textlink="">
      <xdr:nvSpPr>
        <xdr:cNvPr id="387" name="フローチャート: 判断 386">
          <a:extLst>
            <a:ext uri="{FF2B5EF4-FFF2-40B4-BE49-F238E27FC236}">
              <a16:creationId xmlns:a16="http://schemas.microsoft.com/office/drawing/2014/main" id="{12AA2F89-D744-44BA-906F-CA75FC4EF3CE}"/>
            </a:ext>
          </a:extLst>
        </xdr:cNvPr>
        <xdr:cNvSpPr/>
      </xdr:nvSpPr>
      <xdr:spPr>
        <a:xfrm>
          <a:off x="152400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388" name="テキスト ボックス 387">
          <a:extLst>
            <a:ext uri="{FF2B5EF4-FFF2-40B4-BE49-F238E27FC236}">
              <a16:creationId xmlns:a16="http://schemas.microsoft.com/office/drawing/2014/main" id="{0E273642-B4F3-4B30-A352-32EDB6C9042C}"/>
            </a:ext>
          </a:extLst>
        </xdr:cNvPr>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43</xdr:row>
      <xdr:rowOff>135467</xdr:rowOff>
    </xdr:to>
    <xdr:cxnSp macro="">
      <xdr:nvCxnSpPr>
        <xdr:cNvPr id="389" name="直線コネクタ 388">
          <a:extLst>
            <a:ext uri="{FF2B5EF4-FFF2-40B4-BE49-F238E27FC236}">
              <a16:creationId xmlns:a16="http://schemas.microsoft.com/office/drawing/2014/main" id="{E618BDF8-DC68-4A41-B602-FD954105E1DE}"/>
            </a:ext>
          </a:extLst>
        </xdr:cNvPr>
        <xdr:cNvCxnSpPr/>
      </xdr:nvCxnSpPr>
      <xdr:spPr>
        <a:xfrm flipV="1">
          <a:off x="13512800" y="737108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145627</xdr:rowOff>
    </xdr:from>
    <xdr:to>
      <xdr:col>68</xdr:col>
      <xdr:colOff>203200</xdr:colOff>
      <xdr:row>39</xdr:row>
      <xdr:rowOff>75777</xdr:rowOff>
    </xdr:to>
    <xdr:sp macro="" textlink="">
      <xdr:nvSpPr>
        <xdr:cNvPr id="390" name="フローチャート: 判断 389">
          <a:extLst>
            <a:ext uri="{FF2B5EF4-FFF2-40B4-BE49-F238E27FC236}">
              <a16:creationId xmlns:a16="http://schemas.microsoft.com/office/drawing/2014/main" id="{5E42C6F8-C096-4171-9F77-DB015BDBF18E}"/>
            </a:ext>
          </a:extLst>
        </xdr:cNvPr>
        <xdr:cNvSpPr/>
      </xdr:nvSpPr>
      <xdr:spPr>
        <a:xfrm>
          <a:off x="14351000" y="666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85954</xdr:rowOff>
    </xdr:from>
    <xdr:ext cx="762000" cy="259045"/>
    <xdr:sp macro="" textlink="">
      <xdr:nvSpPr>
        <xdr:cNvPr id="391" name="テキスト ボックス 390">
          <a:extLst>
            <a:ext uri="{FF2B5EF4-FFF2-40B4-BE49-F238E27FC236}">
              <a16:creationId xmlns:a16="http://schemas.microsoft.com/office/drawing/2014/main" id="{52DA939A-59D4-4970-8185-8C8C5909A497}"/>
            </a:ext>
          </a:extLst>
        </xdr:cNvPr>
        <xdr:cNvSpPr txBox="1"/>
      </xdr:nvSpPr>
      <xdr:spPr>
        <a:xfrm>
          <a:off x="14020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169756</xdr:rowOff>
    </xdr:from>
    <xdr:to>
      <xdr:col>64</xdr:col>
      <xdr:colOff>152400</xdr:colOff>
      <xdr:row>39</xdr:row>
      <xdr:rowOff>99906</xdr:rowOff>
    </xdr:to>
    <xdr:sp macro="" textlink="">
      <xdr:nvSpPr>
        <xdr:cNvPr id="392" name="フローチャート: 判断 391">
          <a:extLst>
            <a:ext uri="{FF2B5EF4-FFF2-40B4-BE49-F238E27FC236}">
              <a16:creationId xmlns:a16="http://schemas.microsoft.com/office/drawing/2014/main" id="{C29B1413-71A0-4085-9455-A4C5DA510D6E}"/>
            </a:ext>
          </a:extLst>
        </xdr:cNvPr>
        <xdr:cNvSpPr/>
      </xdr:nvSpPr>
      <xdr:spPr>
        <a:xfrm>
          <a:off x="13462000" y="668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110083</xdr:rowOff>
    </xdr:from>
    <xdr:ext cx="762000" cy="259045"/>
    <xdr:sp macro="" textlink="">
      <xdr:nvSpPr>
        <xdr:cNvPr id="393" name="テキスト ボックス 392">
          <a:extLst>
            <a:ext uri="{FF2B5EF4-FFF2-40B4-BE49-F238E27FC236}">
              <a16:creationId xmlns:a16="http://schemas.microsoft.com/office/drawing/2014/main" id="{BA2B9577-99C9-4061-81AF-A07B2347C51E}"/>
            </a:ext>
          </a:extLst>
        </xdr:cNvPr>
        <xdr:cNvSpPr txBox="1"/>
      </xdr:nvSpPr>
      <xdr:spPr>
        <a:xfrm>
          <a:off x="13131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E4CB9EF5-DDF0-4F74-838D-EEAC1301353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FDA2588A-B2C5-4D05-A3F2-1D1FDCAB75AE}"/>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58848808-6001-4991-9EE4-D64AA700C103}"/>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1082C131-D3E6-4CD3-833C-9D7BB5A45BB1}"/>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FE86AD9-9CD3-401A-BF19-576001692883}"/>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99" name="楕円 398">
          <a:extLst>
            <a:ext uri="{FF2B5EF4-FFF2-40B4-BE49-F238E27FC236}">
              <a16:creationId xmlns:a16="http://schemas.microsoft.com/office/drawing/2014/main" id="{9F4746AA-5EDA-4B48-A911-9D01903F237E}"/>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99077</xdr:rowOff>
    </xdr:from>
    <xdr:ext cx="762000" cy="259045"/>
    <xdr:sp macro="" textlink="">
      <xdr:nvSpPr>
        <xdr:cNvPr id="400" name="公債費負担の状況該当値テキスト">
          <a:extLst>
            <a:ext uri="{FF2B5EF4-FFF2-40B4-BE49-F238E27FC236}">
              <a16:creationId xmlns:a16="http://schemas.microsoft.com/office/drawing/2014/main" id="{0F515F17-36F0-45CB-801D-740463041897}"/>
            </a:ext>
          </a:extLst>
        </xdr:cNvPr>
        <xdr:cNvSpPr txBox="1"/>
      </xdr:nvSpPr>
      <xdr:spPr>
        <a:xfrm>
          <a:off x="17106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401" name="楕円 400">
          <a:extLst>
            <a:ext uri="{FF2B5EF4-FFF2-40B4-BE49-F238E27FC236}">
              <a16:creationId xmlns:a16="http://schemas.microsoft.com/office/drawing/2014/main" id="{0E51B221-EF2A-4290-98B0-21FDB2953A48}"/>
            </a:ext>
          </a:extLst>
        </xdr:cNvPr>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130404</xdr:rowOff>
    </xdr:from>
    <xdr:ext cx="736600" cy="259045"/>
    <xdr:sp macro="" textlink="">
      <xdr:nvSpPr>
        <xdr:cNvPr id="402" name="テキスト ボックス 401">
          <a:extLst>
            <a:ext uri="{FF2B5EF4-FFF2-40B4-BE49-F238E27FC236}">
              <a16:creationId xmlns:a16="http://schemas.microsoft.com/office/drawing/2014/main" id="{1CEC81E5-1597-4912-98A9-36FAE1FCF3C1}"/>
            </a:ext>
          </a:extLst>
        </xdr:cNvPr>
        <xdr:cNvSpPr txBox="1"/>
      </xdr:nvSpPr>
      <xdr:spPr>
        <a:xfrm>
          <a:off x="15798800" y="698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3" name="楕円 402">
          <a:extLst>
            <a:ext uri="{FF2B5EF4-FFF2-40B4-BE49-F238E27FC236}">
              <a16:creationId xmlns:a16="http://schemas.microsoft.com/office/drawing/2014/main" id="{727F4199-4D09-4626-9AB2-C2C137A9A765}"/>
            </a:ext>
          </a:extLst>
        </xdr:cNvPr>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404" name="テキスト ボックス 403">
          <a:extLst>
            <a:ext uri="{FF2B5EF4-FFF2-40B4-BE49-F238E27FC236}">
              <a16:creationId xmlns:a16="http://schemas.microsoft.com/office/drawing/2014/main" id="{51329F63-939D-438B-861A-255272343C11}"/>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05" name="楕円 404">
          <a:extLst>
            <a:ext uri="{FF2B5EF4-FFF2-40B4-BE49-F238E27FC236}">
              <a16:creationId xmlns:a16="http://schemas.microsoft.com/office/drawing/2014/main" id="{7C75E2A3-D3E4-4979-8F22-8433E20DD29A}"/>
            </a:ext>
          </a:extLst>
        </xdr:cNvPr>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406" name="テキスト ボックス 405">
          <a:extLst>
            <a:ext uri="{FF2B5EF4-FFF2-40B4-BE49-F238E27FC236}">
              <a16:creationId xmlns:a16="http://schemas.microsoft.com/office/drawing/2014/main" id="{E50521F7-AA8C-423B-926D-76F1DD9A21BB}"/>
            </a:ext>
          </a:extLst>
        </xdr:cNvPr>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07" name="楕円 406">
          <a:extLst>
            <a:ext uri="{FF2B5EF4-FFF2-40B4-BE49-F238E27FC236}">
              <a16:creationId xmlns:a16="http://schemas.microsoft.com/office/drawing/2014/main" id="{6B8F5FBC-3075-4AF9-AEFD-CD8A401ECCDE}"/>
            </a:ext>
          </a:extLst>
        </xdr:cNvPr>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08" name="テキスト ボックス 407">
          <a:extLst>
            <a:ext uri="{FF2B5EF4-FFF2-40B4-BE49-F238E27FC236}">
              <a16:creationId xmlns:a16="http://schemas.microsoft.com/office/drawing/2014/main" id="{F34ECA33-5EE5-4C91-9916-E5597CBC441D}"/>
            </a:ext>
          </a:extLst>
        </xdr:cNvPr>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89AB549E-72F7-44DE-9927-B43922160CEB}"/>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726AB6E5-D358-407A-B578-51E5DE074363}"/>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EFD3E258-BC7C-4908-94AF-7139088DEF6D}"/>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A7A60797-EE54-4A7F-B8C8-EAA9639DEAC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8AA9AC2F-0307-4E4E-AB3D-096E5161B4B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BBBB0C28-C4BE-4793-800C-34F472B60F8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221B000F-6A5D-4A6B-B2B8-F3F4C8A61AFF}"/>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6490DB87-9F4B-459F-AC30-CF50BFC0B88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4AB7A667-B09A-49B7-985E-DA5DEF65491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30B13293-04EC-4793-95AA-48BEF0F77689}"/>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DBF19654-5846-4600-8F02-F3CEFD8B1A15}"/>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75820268-2C80-4C8F-852B-7FE0EC4ECA22}"/>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782EEAA2-7BBD-465A-975C-A7F895BC699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地方債残高の圧縮を進めるとともに、基金の積み増しや優良債（交付税措置がある地方債）の活用による基準財政需要額算入見込額の増加に努めたことで、将来負担比率は改善している。ただし、公営事業会計（工業用水道事業特別会計）への繰出金が多いことなどから、依然として類似団体平均よりも高い水準に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今後も、一般会計において複合施設建設などの大型事業が控えているため、可能な限り地方債の借入額を抑制しながら、適切な財政運営に努める。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3738313C-610C-41D4-953C-AAFDB360494F}"/>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41548502-4042-4489-999F-69467D1900B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D63815AE-7117-4522-AD6B-27880FCA7DC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23DCC816-3FA8-4221-8C58-804103908B24}"/>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5BA5E368-16C1-45C5-B1D0-F3DD42881F9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6C184183-8ADC-45B4-8363-6E0E05439FEC}"/>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894E1334-19E2-4B3F-8851-644BF9BD9433}"/>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7BE98997-2957-450A-8126-D8B35ED06E2E}"/>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1616FBAD-39C7-4449-9240-47F971B17696}"/>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BD7FB33D-1D5F-4C80-A4B5-2835EBC47F16}"/>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C67DD81A-7E71-4B67-86CE-D9B4BC7213B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4031709B-E448-491F-9890-3FCB5CBAF1CB}"/>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2B6B1F7F-CEC2-4988-AFDC-81AFF2DC982E}"/>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EB76C8BA-8F5A-456B-908C-C222790B3955}"/>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7167135C-DC6A-4675-8820-7845BB4CC46B}"/>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F1869662-F12F-4BA8-89A8-1DBD8205FB1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CA28CA01-C5CD-423A-A218-EF812963A30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9" name="直線コネクタ 438">
          <a:extLst>
            <a:ext uri="{FF2B5EF4-FFF2-40B4-BE49-F238E27FC236}">
              <a16:creationId xmlns:a16="http://schemas.microsoft.com/office/drawing/2014/main" id="{AEF24700-39F6-4319-B580-CC561D63799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40" name="将来負担の状況最小値テキスト">
          <a:extLst>
            <a:ext uri="{FF2B5EF4-FFF2-40B4-BE49-F238E27FC236}">
              <a16:creationId xmlns:a16="http://schemas.microsoft.com/office/drawing/2014/main" id="{CBB459EA-4907-45AB-9269-5590EBA6893F}"/>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41" name="直線コネクタ 440">
          <a:extLst>
            <a:ext uri="{FF2B5EF4-FFF2-40B4-BE49-F238E27FC236}">
              <a16:creationId xmlns:a16="http://schemas.microsoft.com/office/drawing/2014/main" id="{EBBB996C-7B49-423A-8300-7698D007C8D3}"/>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36F78DE9-741E-45A2-B425-317965500DA9}"/>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D4811B11-9F63-4EEA-A1C1-1B4DD755419B}"/>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126395</xdr:rowOff>
    </xdr:from>
    <xdr:to>
      <xdr:col>81</xdr:col>
      <xdr:colOff>44450</xdr:colOff>
      <xdr:row>15</xdr:row>
      <xdr:rowOff>143631</xdr:rowOff>
    </xdr:to>
    <xdr:cxnSp macro="">
      <xdr:nvCxnSpPr>
        <xdr:cNvPr id="444" name="直線コネクタ 443">
          <a:extLst>
            <a:ext uri="{FF2B5EF4-FFF2-40B4-BE49-F238E27FC236}">
              <a16:creationId xmlns:a16="http://schemas.microsoft.com/office/drawing/2014/main" id="{A16D2436-0325-4A21-8027-149E6481CED1}"/>
            </a:ext>
          </a:extLst>
        </xdr:cNvPr>
        <xdr:cNvCxnSpPr/>
      </xdr:nvCxnSpPr>
      <xdr:spPr>
        <a:xfrm flipV="1">
          <a:off x="16179800" y="2698145"/>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5" name="将来負担の状況平均値テキスト">
          <a:extLst>
            <a:ext uri="{FF2B5EF4-FFF2-40B4-BE49-F238E27FC236}">
              <a16:creationId xmlns:a16="http://schemas.microsoft.com/office/drawing/2014/main" id="{C530BDA9-D476-4552-8037-DACD7511F91A}"/>
            </a:ext>
          </a:extLst>
        </xdr:cNvPr>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6" name="フローチャート: 判断 445">
          <a:extLst>
            <a:ext uri="{FF2B5EF4-FFF2-40B4-BE49-F238E27FC236}">
              <a16:creationId xmlns:a16="http://schemas.microsoft.com/office/drawing/2014/main" id="{7962C5A5-2E80-4B1F-95E8-52E7EFC2407E}"/>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143631</xdr:rowOff>
    </xdr:from>
    <xdr:to>
      <xdr:col>77</xdr:col>
      <xdr:colOff>44450</xdr:colOff>
      <xdr:row>17</xdr:row>
      <xdr:rowOff>9858</xdr:rowOff>
    </xdr:to>
    <xdr:cxnSp macro="">
      <xdr:nvCxnSpPr>
        <xdr:cNvPr id="447" name="直線コネクタ 446">
          <a:extLst>
            <a:ext uri="{FF2B5EF4-FFF2-40B4-BE49-F238E27FC236}">
              <a16:creationId xmlns:a16="http://schemas.microsoft.com/office/drawing/2014/main" id="{6D93BFE6-0CE7-40DE-B522-68CCB433F41E}"/>
            </a:ext>
          </a:extLst>
        </xdr:cNvPr>
        <xdr:cNvCxnSpPr/>
      </xdr:nvCxnSpPr>
      <xdr:spPr>
        <a:xfrm flipV="1">
          <a:off x="15290800" y="2715381"/>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8" name="フローチャート: 判断 447">
          <a:extLst>
            <a:ext uri="{FF2B5EF4-FFF2-40B4-BE49-F238E27FC236}">
              <a16:creationId xmlns:a16="http://schemas.microsoft.com/office/drawing/2014/main" id="{E83AF5AE-A80C-42D2-8DF4-AB4D72E36A66}"/>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9" name="テキスト ボックス 448">
          <a:extLst>
            <a:ext uri="{FF2B5EF4-FFF2-40B4-BE49-F238E27FC236}">
              <a16:creationId xmlns:a16="http://schemas.microsoft.com/office/drawing/2014/main" id="{0272F8EC-C356-4BA3-810C-D9058FD54082}"/>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9858</xdr:rowOff>
    </xdr:from>
    <xdr:to>
      <xdr:col>72</xdr:col>
      <xdr:colOff>203200</xdr:colOff>
      <xdr:row>18</xdr:row>
      <xdr:rowOff>19957</xdr:rowOff>
    </xdr:to>
    <xdr:cxnSp macro="">
      <xdr:nvCxnSpPr>
        <xdr:cNvPr id="450" name="直線コネクタ 449">
          <a:extLst>
            <a:ext uri="{FF2B5EF4-FFF2-40B4-BE49-F238E27FC236}">
              <a16:creationId xmlns:a16="http://schemas.microsoft.com/office/drawing/2014/main" id="{4FF985AC-7C3E-47D2-8691-96B916CFF0AA}"/>
            </a:ext>
          </a:extLst>
        </xdr:cNvPr>
        <xdr:cNvCxnSpPr/>
      </xdr:nvCxnSpPr>
      <xdr:spPr>
        <a:xfrm flipV="1">
          <a:off x="14401800" y="2924508"/>
          <a:ext cx="889000" cy="18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51" name="フローチャート: 判断 450">
          <a:extLst>
            <a:ext uri="{FF2B5EF4-FFF2-40B4-BE49-F238E27FC236}">
              <a16:creationId xmlns:a16="http://schemas.microsoft.com/office/drawing/2014/main" id="{80F4FF86-B22B-4694-B59F-32CB9EFD243A}"/>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52" name="テキスト ボックス 451">
          <a:extLst>
            <a:ext uri="{FF2B5EF4-FFF2-40B4-BE49-F238E27FC236}">
              <a16:creationId xmlns:a16="http://schemas.microsoft.com/office/drawing/2014/main" id="{B3E32086-D204-4EA0-8CD5-4BDD38E41F00}"/>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19957</xdr:rowOff>
    </xdr:from>
    <xdr:to>
      <xdr:col>68</xdr:col>
      <xdr:colOff>152400</xdr:colOff>
      <xdr:row>18</xdr:row>
      <xdr:rowOff>127968</xdr:rowOff>
    </xdr:to>
    <xdr:cxnSp macro="">
      <xdr:nvCxnSpPr>
        <xdr:cNvPr id="453" name="直線コネクタ 452">
          <a:extLst>
            <a:ext uri="{FF2B5EF4-FFF2-40B4-BE49-F238E27FC236}">
              <a16:creationId xmlns:a16="http://schemas.microsoft.com/office/drawing/2014/main" id="{5DC64C94-3000-4822-9D69-420B364C8770}"/>
            </a:ext>
          </a:extLst>
        </xdr:cNvPr>
        <xdr:cNvCxnSpPr/>
      </xdr:nvCxnSpPr>
      <xdr:spPr>
        <a:xfrm flipV="1">
          <a:off x="13512800" y="3106057"/>
          <a:ext cx="889000" cy="10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4" name="フローチャート: 判断 453">
          <a:extLst>
            <a:ext uri="{FF2B5EF4-FFF2-40B4-BE49-F238E27FC236}">
              <a16:creationId xmlns:a16="http://schemas.microsoft.com/office/drawing/2014/main" id="{7038EBF1-153F-4F1C-BF3F-63AC3D30BCDB}"/>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5" name="テキスト ボックス 454">
          <a:extLst>
            <a:ext uri="{FF2B5EF4-FFF2-40B4-BE49-F238E27FC236}">
              <a16:creationId xmlns:a16="http://schemas.microsoft.com/office/drawing/2014/main" id="{9ADC9C99-001A-451C-BF48-5B53266ED4BD}"/>
            </a:ext>
          </a:extLst>
        </xdr:cNvPr>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6" name="フローチャート: 判断 455">
          <a:extLst>
            <a:ext uri="{FF2B5EF4-FFF2-40B4-BE49-F238E27FC236}">
              <a16:creationId xmlns:a16="http://schemas.microsoft.com/office/drawing/2014/main" id="{5FDA1B21-9C32-4299-AD7C-F4861B19E648}"/>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7" name="テキスト ボックス 456">
          <a:extLst>
            <a:ext uri="{FF2B5EF4-FFF2-40B4-BE49-F238E27FC236}">
              <a16:creationId xmlns:a16="http://schemas.microsoft.com/office/drawing/2014/main" id="{39480E4F-1A35-4A60-9AC6-0ABF2BC3885B}"/>
            </a:ext>
          </a:extLst>
        </xdr:cNvPr>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6694C2B8-7110-4858-BCBC-631BE3E5567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C4A3909-AC12-4B95-ABC2-44EC8F0D1EA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CD397A42-2671-4B21-A91C-64A635CB1CC9}"/>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80865D30-9F5B-439B-B312-DAC83616B936}"/>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B0121A34-54FC-4C86-86FB-ADDED8464793}"/>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75595</xdr:rowOff>
    </xdr:from>
    <xdr:to>
      <xdr:col>81</xdr:col>
      <xdr:colOff>95250</xdr:colOff>
      <xdr:row>16</xdr:row>
      <xdr:rowOff>5745</xdr:rowOff>
    </xdr:to>
    <xdr:sp macro="" textlink="">
      <xdr:nvSpPr>
        <xdr:cNvPr id="463" name="楕円 462">
          <a:extLst>
            <a:ext uri="{FF2B5EF4-FFF2-40B4-BE49-F238E27FC236}">
              <a16:creationId xmlns:a16="http://schemas.microsoft.com/office/drawing/2014/main" id="{99E1E271-FCCC-4115-888E-69E2FC56764E}"/>
            </a:ext>
          </a:extLst>
        </xdr:cNvPr>
        <xdr:cNvSpPr/>
      </xdr:nvSpPr>
      <xdr:spPr>
        <a:xfrm>
          <a:off x="16967200" y="26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47672</xdr:rowOff>
    </xdr:from>
    <xdr:ext cx="762000" cy="259045"/>
    <xdr:sp macro="" textlink="">
      <xdr:nvSpPr>
        <xdr:cNvPr id="464" name="将来負担の状況該当値テキスト">
          <a:extLst>
            <a:ext uri="{FF2B5EF4-FFF2-40B4-BE49-F238E27FC236}">
              <a16:creationId xmlns:a16="http://schemas.microsoft.com/office/drawing/2014/main" id="{5F29A04D-DD0D-4758-BF00-064223B776CB}"/>
            </a:ext>
          </a:extLst>
        </xdr:cNvPr>
        <xdr:cNvSpPr txBox="1"/>
      </xdr:nvSpPr>
      <xdr:spPr>
        <a:xfrm>
          <a:off x="17106900" y="261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92831</xdr:rowOff>
    </xdr:from>
    <xdr:to>
      <xdr:col>77</xdr:col>
      <xdr:colOff>95250</xdr:colOff>
      <xdr:row>16</xdr:row>
      <xdr:rowOff>22981</xdr:rowOff>
    </xdr:to>
    <xdr:sp macro="" textlink="">
      <xdr:nvSpPr>
        <xdr:cNvPr id="465" name="楕円 464">
          <a:extLst>
            <a:ext uri="{FF2B5EF4-FFF2-40B4-BE49-F238E27FC236}">
              <a16:creationId xmlns:a16="http://schemas.microsoft.com/office/drawing/2014/main" id="{2EACED73-5314-45B4-8585-A936FFBB17BE}"/>
            </a:ext>
          </a:extLst>
        </xdr:cNvPr>
        <xdr:cNvSpPr/>
      </xdr:nvSpPr>
      <xdr:spPr>
        <a:xfrm>
          <a:off x="16129000" y="26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7758</xdr:rowOff>
    </xdr:from>
    <xdr:ext cx="736600" cy="259045"/>
    <xdr:sp macro="" textlink="">
      <xdr:nvSpPr>
        <xdr:cNvPr id="466" name="テキスト ボックス 465">
          <a:extLst>
            <a:ext uri="{FF2B5EF4-FFF2-40B4-BE49-F238E27FC236}">
              <a16:creationId xmlns:a16="http://schemas.microsoft.com/office/drawing/2014/main" id="{2E2DB8E6-3ACD-489F-B90A-EE6536ED0219}"/>
            </a:ext>
          </a:extLst>
        </xdr:cNvPr>
        <xdr:cNvSpPr txBox="1"/>
      </xdr:nvSpPr>
      <xdr:spPr>
        <a:xfrm>
          <a:off x="15798800" y="2750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130508</xdr:rowOff>
    </xdr:from>
    <xdr:to>
      <xdr:col>73</xdr:col>
      <xdr:colOff>44450</xdr:colOff>
      <xdr:row>17</xdr:row>
      <xdr:rowOff>60658</xdr:rowOff>
    </xdr:to>
    <xdr:sp macro="" textlink="">
      <xdr:nvSpPr>
        <xdr:cNvPr id="467" name="楕円 466">
          <a:extLst>
            <a:ext uri="{FF2B5EF4-FFF2-40B4-BE49-F238E27FC236}">
              <a16:creationId xmlns:a16="http://schemas.microsoft.com/office/drawing/2014/main" id="{F81A016F-2AB7-4F54-A5B0-724DF8437962}"/>
            </a:ext>
          </a:extLst>
        </xdr:cNvPr>
        <xdr:cNvSpPr/>
      </xdr:nvSpPr>
      <xdr:spPr>
        <a:xfrm>
          <a:off x="15240000" y="28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45435</xdr:rowOff>
    </xdr:from>
    <xdr:ext cx="762000" cy="259045"/>
    <xdr:sp macro="" textlink="">
      <xdr:nvSpPr>
        <xdr:cNvPr id="468" name="テキスト ボックス 467">
          <a:extLst>
            <a:ext uri="{FF2B5EF4-FFF2-40B4-BE49-F238E27FC236}">
              <a16:creationId xmlns:a16="http://schemas.microsoft.com/office/drawing/2014/main" id="{8D0B75F5-68DF-478A-AAB7-0E4F84602112}"/>
            </a:ext>
          </a:extLst>
        </xdr:cNvPr>
        <xdr:cNvSpPr txBox="1"/>
      </xdr:nvSpPr>
      <xdr:spPr>
        <a:xfrm>
          <a:off x="14909800" y="296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140607</xdr:rowOff>
    </xdr:from>
    <xdr:to>
      <xdr:col>68</xdr:col>
      <xdr:colOff>203200</xdr:colOff>
      <xdr:row>18</xdr:row>
      <xdr:rowOff>70757</xdr:rowOff>
    </xdr:to>
    <xdr:sp macro="" textlink="">
      <xdr:nvSpPr>
        <xdr:cNvPr id="469" name="楕円 468">
          <a:extLst>
            <a:ext uri="{FF2B5EF4-FFF2-40B4-BE49-F238E27FC236}">
              <a16:creationId xmlns:a16="http://schemas.microsoft.com/office/drawing/2014/main" id="{EAFAF7E2-2174-4CA9-BB33-D77B9B3BE398}"/>
            </a:ext>
          </a:extLst>
        </xdr:cNvPr>
        <xdr:cNvSpPr/>
      </xdr:nvSpPr>
      <xdr:spPr>
        <a:xfrm>
          <a:off x="14351000" y="30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55534</xdr:rowOff>
    </xdr:from>
    <xdr:ext cx="762000" cy="259045"/>
    <xdr:sp macro="" textlink="">
      <xdr:nvSpPr>
        <xdr:cNvPr id="470" name="テキスト ボックス 469">
          <a:extLst>
            <a:ext uri="{FF2B5EF4-FFF2-40B4-BE49-F238E27FC236}">
              <a16:creationId xmlns:a16="http://schemas.microsoft.com/office/drawing/2014/main" id="{48D3E24C-D8D5-4C87-A860-CC3728068699}"/>
            </a:ext>
          </a:extLst>
        </xdr:cNvPr>
        <xdr:cNvSpPr txBox="1"/>
      </xdr:nvSpPr>
      <xdr:spPr>
        <a:xfrm>
          <a:off x="140208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77168</xdr:rowOff>
    </xdr:from>
    <xdr:to>
      <xdr:col>64</xdr:col>
      <xdr:colOff>152400</xdr:colOff>
      <xdr:row>19</xdr:row>
      <xdr:rowOff>7317</xdr:rowOff>
    </xdr:to>
    <xdr:sp macro="" textlink="">
      <xdr:nvSpPr>
        <xdr:cNvPr id="471" name="楕円 470">
          <a:extLst>
            <a:ext uri="{FF2B5EF4-FFF2-40B4-BE49-F238E27FC236}">
              <a16:creationId xmlns:a16="http://schemas.microsoft.com/office/drawing/2014/main" id="{26147A36-6017-4BC9-818C-E7876B03FDB7}"/>
            </a:ext>
          </a:extLst>
        </xdr:cNvPr>
        <xdr:cNvSpPr/>
      </xdr:nvSpPr>
      <xdr:spPr>
        <a:xfrm>
          <a:off x="13462000" y="31632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163545</xdr:rowOff>
    </xdr:from>
    <xdr:ext cx="762000" cy="259045"/>
    <xdr:sp macro="" textlink="">
      <xdr:nvSpPr>
        <xdr:cNvPr id="472" name="テキスト ボックス 471">
          <a:extLst>
            <a:ext uri="{FF2B5EF4-FFF2-40B4-BE49-F238E27FC236}">
              <a16:creationId xmlns:a16="http://schemas.microsoft.com/office/drawing/2014/main" id="{A6489E88-CB26-4E7B-8E62-D51711021D4F}"/>
            </a:ext>
          </a:extLst>
        </xdr:cNvPr>
        <xdr:cNvSpPr txBox="1"/>
      </xdr:nvSpPr>
      <xdr:spPr>
        <a:xfrm>
          <a:off x="13131800" y="324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52,721
52,132
255.25
34,869,763
33,601,363
1,239,895
14,713,744
21,267,870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０．６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し、類似団体平均と比べると０．</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ポイント低い数値となっている。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主な要因としては、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職員数</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によるものであり、今後も、引き続き時間外勤務の縮減に取り組み、人件費の抑制に努める。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36</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083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136144</xdr:rowOff>
    </xdr:from>
    <xdr:to>
      <xdr:col>19</xdr:col>
      <xdr:colOff>187325</xdr:colOff>
      <xdr:row>37</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0834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034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117856</xdr:rowOff>
    </xdr:from>
    <xdr:to>
      <xdr:col>11</xdr:col>
      <xdr:colOff>9525</xdr:colOff>
      <xdr:row>36</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0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129303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年度は、前年度比０．</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し、類似団体平均と比べると</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ポイント低い数値となっている。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近年、</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おおむね横ばいで推移している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が、保育園や留守家庭児童クラブ、小中学校などの運営や維持管理に多額の経費（需用費等）を要しているため、公共施設の統廃合などによる適正配置を進め、経費の削減に取り組む。</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15</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11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15</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11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64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33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160020</xdr:rowOff>
    </xdr:from>
    <xdr:to>
      <xdr:col>78</xdr:col>
      <xdr:colOff>120650</xdr:colOff>
      <xdr:row>15</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100347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年度は、前年度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と同値となっており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、類似団体平均と比べると０．</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ポイント高い数値となっている。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類似団体と比較して、児童福祉費や生活保護費などの民生部門に多額の経費を支出しており、今後も、資格審査等の適正化や頻回受診の是正指導等の取組を進めることで、扶助費の抑制に努める。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4535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77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771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59</xdr:row>
      <xdr:rowOff>102507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40472"/>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59</xdr:row>
      <xdr:rowOff>102507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364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51707</xdr:rowOff>
    </xdr:from>
    <xdr:to>
      <xdr:col>11</xdr:col>
      <xdr:colOff>60325</xdr:colOff>
      <xdr:row>59</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138084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年度は、前年度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と同値となっており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、類似団体平均と比べると</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ポイント高い数値となっている。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依然として、類似団体や全国平均と比較して高い数値となっており、今後も、保険料（税）の見直しなどにより、各会計の経営健全化を図り、繰出金の削減に努める。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24130</xdr:rowOff>
    </xdr:from>
    <xdr:to>
      <xdr:col>82</xdr:col>
      <xdr:colOff>107950</xdr:colOff>
      <xdr:row>59</xdr:row>
      <xdr:rowOff>101854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109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110507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24130</xdr:rowOff>
    </xdr:from>
    <xdr:to>
      <xdr:col>82</xdr:col>
      <xdr:colOff>196850</xdr:colOff>
      <xdr:row>53</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106426</xdr:rowOff>
    </xdr:from>
    <xdr:to>
      <xdr:col>82</xdr:col>
      <xdr:colOff>107950</xdr:colOff>
      <xdr:row>57</xdr:row>
      <xdr:rowOff>106426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79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8145</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163068</xdr:rowOff>
    </xdr:from>
    <xdr:to>
      <xdr:col>82</xdr:col>
      <xdr:colOff>158750</xdr:colOff>
      <xdr:row>57</xdr:row>
      <xdr:rowOff>93218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106426</xdr:rowOff>
    </xdr:from>
    <xdr:to>
      <xdr:col>78</xdr:col>
      <xdr:colOff>69850</xdr:colOff>
      <xdr:row>57</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790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117348</xdr:rowOff>
    </xdr:from>
    <xdr:to>
      <xdr:col>78</xdr:col>
      <xdr:colOff>120650</xdr:colOff>
      <xdr:row>57</xdr:row>
      <xdr:rowOff>47498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57675</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8128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339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xdr:rowOff>
    </xdr:from>
    <xdr:to>
      <xdr:col>69</xdr:col>
      <xdr:colOff>92075</xdr:colOff>
      <xdr:row>61</xdr:row>
      <xdr:rowOff>42418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52228"/>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128778</xdr:rowOff>
    </xdr:from>
    <xdr:to>
      <xdr:col>69</xdr:col>
      <xdr:colOff>142875</xdr:colOff>
      <xdr:row>58</xdr:row>
      <xdr:rowOff>58928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69105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7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165354</xdr:rowOff>
    </xdr:from>
    <xdr:to>
      <xdr:col>65</xdr:col>
      <xdr:colOff>53975</xdr:colOff>
      <xdr:row>58</xdr:row>
      <xdr:rowOff>95504</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105681</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55626</xdr:rowOff>
    </xdr:from>
    <xdr:to>
      <xdr:col>82</xdr:col>
      <xdr:colOff>158750</xdr:colOff>
      <xdr:row>57</xdr:row>
      <xdr:rowOff>157226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27703</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55626</xdr:rowOff>
    </xdr:from>
    <xdr:to>
      <xdr:col>78</xdr:col>
      <xdr:colOff>120650</xdr:colOff>
      <xdr:row>57</xdr:row>
      <xdr:rowOff>157226</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142003</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1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128778</xdr:rowOff>
    </xdr:from>
    <xdr:to>
      <xdr:col>69</xdr:col>
      <xdr:colOff>142875</xdr:colOff>
      <xdr:row>58</xdr:row>
      <xdr:rowOff>58928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43705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9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163068</xdr:rowOff>
    </xdr:from>
    <xdr:to>
      <xdr:col>65</xdr:col>
      <xdr:colOff>53975</xdr:colOff>
      <xdr:row>61</xdr:row>
      <xdr:rowOff>93218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4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77995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3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ポイント減少し、類似団体平均と比べると３．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ポイント高い数値となっている。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類似団体や全国平均と比較して高い数値となっており、今後も引き続き、各種補助金の見直しなどを検討し、補助費等の抑制に努める。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133858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637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38</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775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53848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5278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38</xdr:row>
      <xdr:rowOff>53848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6320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xdr:rowOff>
    </xdr:from>
    <xdr:to>
      <xdr:col>69</xdr:col>
      <xdr:colOff>142875</xdr:colOff>
      <xdr:row>38</xdr:row>
      <xdr:rowOff>104648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89425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年度は、長期債償還元金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増加したことで対前年度比で０．</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し、類似団体平均と比べると４．</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ポイント低い数値となっている。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原則として、単年度の地方債借入額を長期債償還元金額以下に抑えることで、市債残高の圧縮に努めているが、今後も、複合施設建設などの大型事業が控えているため、事業費削減による借入額の削減を図るとともに、交付税措置がある優良債を活用するなどして、公債費の圧縮に取り組む。</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81280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023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104139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023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145287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343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77</xdr:row>
      <xdr:rowOff>28702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754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149352</xdr:rowOff>
    </xdr:from>
    <xdr:to>
      <xdr:col>6</xdr:col>
      <xdr:colOff>171450</xdr:colOff>
      <xdr:row>77</xdr:row>
      <xdr:rowOff>79502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89679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し、類似団体平均と比べると</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低い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数値となっている。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近年、減少傾向ではあるが、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今後も、財政負担の軽減に向けて、なお一層の経費削減に努める。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76</xdr:row>
      <xdr:rowOff>168148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663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78</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166344"/>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76708</xdr:rowOff>
    </xdr:from>
    <xdr:to>
      <xdr:col>73</xdr:col>
      <xdr:colOff>180975</xdr:colOff>
      <xdr:row>78</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4498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5842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5229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126492</xdr:rowOff>
    </xdr:from>
    <xdr:to>
      <xdr:col>65</xdr:col>
      <xdr:colOff>53975</xdr:colOff>
      <xdr:row>79</xdr:row>
      <xdr:rowOff>56642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41419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124104</xdr:rowOff>
    </xdr:from>
    <xdr:to>
      <xdr:col>29</xdr:col>
      <xdr:colOff>127000</xdr:colOff>
      <xdr:row>14</xdr:row>
      <xdr:rowOff>126276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72029"/>
          <a:ext cx="647700" cy="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110274</xdr:rowOff>
    </xdr:from>
    <xdr:to>
      <xdr:col>26</xdr:col>
      <xdr:colOff>50800</xdr:colOff>
      <xdr:row>14</xdr:row>
      <xdr:rowOff>126276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558199"/>
          <a:ext cx="6985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110274</xdr:rowOff>
    </xdr:from>
    <xdr:to>
      <xdr:col>22</xdr:col>
      <xdr:colOff>114300</xdr:colOff>
      <xdr:row>15</xdr:row>
      <xdr:rowOff>21996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58199"/>
          <a:ext cx="698500" cy="83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85882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21996</xdr:rowOff>
    </xdr:from>
    <xdr:to>
      <xdr:col>18</xdr:col>
      <xdr:colOff>177800</xdr:colOff>
      <xdr:row>15</xdr:row>
      <xdr:rowOff>47142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41371"/>
          <a:ext cx="698500" cy="25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141108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73304</xdr:rowOff>
    </xdr:from>
    <xdr:to>
      <xdr:col>29</xdr:col>
      <xdr:colOff>177800</xdr:colOff>
      <xdr:row>15</xdr:row>
      <xdr:rowOff>3454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2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89831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75476</xdr:rowOff>
    </xdr:from>
    <xdr:to>
      <xdr:col>26</xdr:col>
      <xdr:colOff>101600</xdr:colOff>
      <xdr:row>15</xdr:row>
      <xdr:rowOff>5626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2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15803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92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59474</xdr:rowOff>
    </xdr:from>
    <xdr:to>
      <xdr:col>22</xdr:col>
      <xdr:colOff>165100</xdr:colOff>
      <xdr:row>14</xdr:row>
      <xdr:rowOff>161074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07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171251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7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142646</xdr:rowOff>
    </xdr:from>
    <xdr:to>
      <xdr:col>19</xdr:col>
      <xdr:colOff>38100</xdr:colOff>
      <xdr:row>15</xdr:row>
      <xdr:rowOff>72796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90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82973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5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167792</xdr:rowOff>
    </xdr:from>
    <xdr:to>
      <xdr:col>15</xdr:col>
      <xdr:colOff>101600</xdr:colOff>
      <xdr:row>15</xdr:row>
      <xdr:rowOff>97942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15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108119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170396</xdr:rowOff>
    </xdr:from>
    <xdr:to>
      <xdr:col>29</xdr:col>
      <xdr:colOff>127000</xdr:colOff>
      <xdr:row>35</xdr:row>
      <xdr:rowOff>209258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80746"/>
          <a:ext cx="6477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133553</xdr:rowOff>
    </xdr:from>
    <xdr:to>
      <xdr:col>26</xdr:col>
      <xdr:colOff>50800</xdr:colOff>
      <xdr:row>35</xdr:row>
      <xdr:rowOff>170396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43903"/>
          <a:ext cx="698500" cy="36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313271</xdr:rowOff>
    </xdr:from>
    <xdr:to>
      <xdr:col>22</xdr:col>
      <xdr:colOff>114300</xdr:colOff>
      <xdr:row>35</xdr:row>
      <xdr:rowOff>133553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580721"/>
          <a:ext cx="698500" cy="163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253302</xdr:rowOff>
    </xdr:from>
    <xdr:to>
      <xdr:col>18</xdr:col>
      <xdr:colOff>177800</xdr:colOff>
      <xdr:row>34</xdr:row>
      <xdr:rowOff>313271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177852"/>
          <a:ext cx="698500" cy="402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141317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158458</xdr:rowOff>
    </xdr:from>
    <xdr:to>
      <xdr:col>29</xdr:col>
      <xdr:colOff>177800</xdr:colOff>
      <xdr:row>35</xdr:row>
      <xdr:rowOff>260058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68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3535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119596</xdr:rowOff>
    </xdr:from>
    <xdr:to>
      <xdr:col>26</xdr:col>
      <xdr:colOff>101600</xdr:colOff>
      <xdr:row>35</xdr:row>
      <xdr:rowOff>221196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29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231373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98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82753</xdr:rowOff>
    </xdr:from>
    <xdr:to>
      <xdr:col>22</xdr:col>
      <xdr:colOff>165100</xdr:colOff>
      <xdr:row>35</xdr:row>
      <xdr:rowOff>184353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93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194530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6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262471</xdr:rowOff>
    </xdr:from>
    <xdr:to>
      <xdr:col>19</xdr:col>
      <xdr:colOff>38100</xdr:colOff>
      <xdr:row>35</xdr:row>
      <xdr:rowOff>21171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29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9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202502</xdr:rowOff>
    </xdr:from>
    <xdr:to>
      <xdr:col>15</xdr:col>
      <xdr:colOff>101600</xdr:colOff>
      <xdr:row>33</xdr:row>
      <xdr:rowOff>304102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127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142829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589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52,721
52,132
255.25
34,869,763
33,601,363
1,239,895
14,713,744
21,267,870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37954</xdr:rowOff>
    </xdr:from>
    <xdr:to>
      <xdr:col>24</xdr:col>
      <xdr:colOff>63500</xdr:colOff>
      <xdr:row>35</xdr:row>
      <xdr:rowOff>73558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38704"/>
          <a:ext cx="838200" cy="3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24238</xdr:rowOff>
    </xdr:from>
    <xdr:to>
      <xdr:col>19</xdr:col>
      <xdr:colOff>177800</xdr:colOff>
      <xdr:row>35</xdr:row>
      <xdr:rowOff>73558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24988"/>
          <a:ext cx="889000" cy="4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24238</xdr:rowOff>
    </xdr:from>
    <xdr:to>
      <xdr:col>15</xdr:col>
      <xdr:colOff>50800</xdr:colOff>
      <xdr:row>35</xdr:row>
      <xdr:rowOff>146291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24988"/>
          <a:ext cx="889000" cy="12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146291</xdr:rowOff>
    </xdr:from>
    <xdr:to>
      <xdr:col>10</xdr:col>
      <xdr:colOff>114300</xdr:colOff>
      <xdr:row>36</xdr:row>
      <xdr:rowOff>37459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47041"/>
          <a:ext cx="889000" cy="6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158604</xdr:rowOff>
    </xdr:from>
    <xdr:to>
      <xdr:col>24</xdr:col>
      <xdr:colOff>114300</xdr:colOff>
      <xdr:row>35</xdr:row>
      <xdr:rowOff>88754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10031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3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22758</xdr:rowOff>
    </xdr:from>
    <xdr:to>
      <xdr:col>20</xdr:col>
      <xdr:colOff>38100</xdr:colOff>
      <xdr:row>35</xdr:row>
      <xdr:rowOff>124358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140885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9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144888</xdr:rowOff>
    </xdr:from>
    <xdr:to>
      <xdr:col>15</xdr:col>
      <xdr:colOff>101600</xdr:colOff>
      <xdr:row>35</xdr:row>
      <xdr:rowOff>75038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91565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4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95491</xdr:rowOff>
    </xdr:from>
    <xdr:to>
      <xdr:col>10</xdr:col>
      <xdr:colOff>165100</xdr:colOff>
      <xdr:row>36</xdr:row>
      <xdr:rowOff>25641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42168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7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158109</xdr:rowOff>
    </xdr:from>
    <xdr:to>
      <xdr:col>6</xdr:col>
      <xdr:colOff>38100</xdr:colOff>
      <xdr:row>36</xdr:row>
      <xdr:rowOff>88259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104786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3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58493</xdr:rowOff>
    </xdr:from>
    <xdr:to>
      <xdr:col>24</xdr:col>
      <xdr:colOff>63500</xdr:colOff>
      <xdr:row>56</xdr:row>
      <xdr:rowOff>79556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88243"/>
          <a:ext cx="838200" cy="19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79556</xdr:rowOff>
    </xdr:from>
    <xdr:to>
      <xdr:col>19</xdr:col>
      <xdr:colOff>177800</xdr:colOff>
      <xdr:row>56</xdr:row>
      <xdr:rowOff>151271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80756"/>
          <a:ext cx="889000" cy="7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151271</xdr:rowOff>
    </xdr:from>
    <xdr:to>
      <xdr:col>15</xdr:col>
      <xdr:colOff>50800</xdr:colOff>
      <xdr:row>57</xdr:row>
      <xdr:rowOff>58689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52471"/>
          <a:ext cx="889000" cy="7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58689</xdr:rowOff>
    </xdr:from>
    <xdr:to>
      <xdr:col>10</xdr:col>
      <xdr:colOff>114300</xdr:colOff>
      <xdr:row>57</xdr:row>
      <xdr:rowOff>142422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31339"/>
          <a:ext cx="889000" cy="8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7693</xdr:rowOff>
    </xdr:from>
    <xdr:to>
      <xdr:col>24</xdr:col>
      <xdr:colOff>114300</xdr:colOff>
      <xdr:row>55</xdr:row>
      <xdr:rowOff>109293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30570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8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28756</xdr:rowOff>
    </xdr:from>
    <xdr:to>
      <xdr:col>20</xdr:col>
      <xdr:colOff>38100</xdr:colOff>
      <xdr:row>56</xdr:row>
      <xdr:rowOff>130356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2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146883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0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100471</xdr:rowOff>
    </xdr:from>
    <xdr:to>
      <xdr:col>15</xdr:col>
      <xdr:colOff>101600</xdr:colOff>
      <xdr:row>57</xdr:row>
      <xdr:rowOff>30621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0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47148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7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7889</xdr:rowOff>
    </xdr:from>
    <xdr:to>
      <xdr:col>10</xdr:col>
      <xdr:colOff>165100</xdr:colOff>
      <xdr:row>57</xdr:row>
      <xdr:rowOff>109489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126016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5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91622</xdr:rowOff>
    </xdr:from>
    <xdr:to>
      <xdr:col>6</xdr:col>
      <xdr:colOff>38100</xdr:colOff>
      <xdr:row>58</xdr:row>
      <xdr:rowOff>21772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6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12899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5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125907</xdr:rowOff>
    </xdr:from>
    <xdr:to>
      <xdr:col>24</xdr:col>
      <xdr:colOff>63500</xdr:colOff>
      <xdr:row>78</xdr:row>
      <xdr:rowOff>134519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99007"/>
          <a:ext cx="838200" cy="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125907</xdr:rowOff>
    </xdr:from>
    <xdr:to>
      <xdr:col>19</xdr:col>
      <xdr:colOff>177800</xdr:colOff>
      <xdr:row>78</xdr:row>
      <xdr:rowOff>135471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99007"/>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120193</xdr:rowOff>
    </xdr:from>
    <xdr:to>
      <xdr:col>15</xdr:col>
      <xdr:colOff>50800</xdr:colOff>
      <xdr:row>78</xdr:row>
      <xdr:rowOff>135471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93293"/>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120193</xdr:rowOff>
    </xdr:from>
    <xdr:to>
      <xdr:col>10</xdr:col>
      <xdr:colOff>114300</xdr:colOff>
      <xdr:row>78</xdr:row>
      <xdr:rowOff>127203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93293"/>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83719</xdr:rowOff>
    </xdr:from>
    <xdr:to>
      <xdr:col>24</xdr:col>
      <xdr:colOff>114300</xdr:colOff>
      <xdr:row>79</xdr:row>
      <xdr:rowOff>13869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5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170096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7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75107</xdr:rowOff>
    </xdr:from>
    <xdr:to>
      <xdr:col>20</xdr:col>
      <xdr:colOff>38100</xdr:colOff>
      <xdr:row>79</xdr:row>
      <xdr:rowOff>5257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4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167834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4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84671</xdr:rowOff>
    </xdr:from>
    <xdr:to>
      <xdr:col>15</xdr:col>
      <xdr:colOff>101600</xdr:colOff>
      <xdr:row>79</xdr:row>
      <xdr:rowOff>14821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5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5948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5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69393</xdr:rowOff>
    </xdr:from>
    <xdr:to>
      <xdr:col>10</xdr:col>
      <xdr:colOff>165100</xdr:colOff>
      <xdr:row>78</xdr:row>
      <xdr:rowOff>170993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4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162120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3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76403</xdr:rowOff>
    </xdr:from>
    <xdr:to>
      <xdr:col>6</xdr:col>
      <xdr:colOff>38100</xdr:colOff>
      <xdr:row>79</xdr:row>
      <xdr:rowOff>6553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169130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4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7341</xdr:rowOff>
    </xdr:from>
    <xdr:to>
      <xdr:col>24</xdr:col>
      <xdr:colOff>63500</xdr:colOff>
      <xdr:row>92</xdr:row>
      <xdr:rowOff>25955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609291"/>
          <a:ext cx="838200" cy="19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7341</xdr:rowOff>
    </xdr:from>
    <xdr:to>
      <xdr:col>19</xdr:col>
      <xdr:colOff>177800</xdr:colOff>
      <xdr:row>93</xdr:row>
      <xdr:rowOff>79480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609291"/>
          <a:ext cx="889000" cy="41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79480</xdr:rowOff>
    </xdr:from>
    <xdr:to>
      <xdr:col>15</xdr:col>
      <xdr:colOff>50800</xdr:colOff>
      <xdr:row>93</xdr:row>
      <xdr:rowOff>91988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024330"/>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34050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91988</xdr:rowOff>
    </xdr:from>
    <xdr:to>
      <xdr:col>10</xdr:col>
      <xdr:colOff>114300</xdr:colOff>
      <xdr:row>94</xdr:row>
      <xdr:rowOff>14754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036838"/>
          <a:ext cx="889000" cy="9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155109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146605</xdr:rowOff>
    </xdr:from>
    <xdr:to>
      <xdr:col>24</xdr:col>
      <xdr:colOff>114300</xdr:colOff>
      <xdr:row>92</xdr:row>
      <xdr:rowOff>76755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7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169482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59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127991</xdr:rowOff>
    </xdr:from>
    <xdr:to>
      <xdr:col>20</xdr:col>
      <xdr:colOff>38100</xdr:colOff>
      <xdr:row>91</xdr:row>
      <xdr:rowOff>58141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5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74668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33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28680</xdr:rowOff>
    </xdr:from>
    <xdr:to>
      <xdr:col>15</xdr:col>
      <xdr:colOff>101600</xdr:colOff>
      <xdr:row>93</xdr:row>
      <xdr:rowOff>130280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9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146807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74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41188</xdr:rowOff>
    </xdr:from>
    <xdr:to>
      <xdr:col>10</xdr:col>
      <xdr:colOff>165100</xdr:colOff>
      <xdr:row>93</xdr:row>
      <xdr:rowOff>142788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59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159315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76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135404</xdr:rowOff>
    </xdr:from>
    <xdr:to>
      <xdr:col>6</xdr:col>
      <xdr:colOff>38100</xdr:colOff>
      <xdr:row>94</xdr:row>
      <xdr:rowOff>65554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08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82081</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85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57818</xdr:rowOff>
    </xdr:from>
    <xdr:to>
      <xdr:col>55</xdr:col>
      <xdr:colOff>0</xdr:colOff>
      <xdr:row>36</xdr:row>
      <xdr:rowOff>110308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230018"/>
          <a:ext cx="838200" cy="5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158821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93359</xdr:rowOff>
    </xdr:from>
    <xdr:to>
      <xdr:col>50</xdr:col>
      <xdr:colOff>114300</xdr:colOff>
      <xdr:row>36</xdr:row>
      <xdr:rowOff>110308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236859"/>
          <a:ext cx="889000" cy="104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136212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93359</xdr:rowOff>
    </xdr:from>
    <xdr:to>
      <xdr:col>45</xdr:col>
      <xdr:colOff>177800</xdr:colOff>
      <xdr:row>37</xdr:row>
      <xdr:rowOff>10378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236859"/>
          <a:ext cx="889000" cy="11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70952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10378</xdr:rowOff>
    </xdr:from>
    <xdr:to>
      <xdr:col>41</xdr:col>
      <xdr:colOff>50800</xdr:colOff>
      <xdr:row>37</xdr:row>
      <xdr:rowOff>161385</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354028"/>
          <a:ext cx="889000" cy="15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101432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7018</xdr:rowOff>
    </xdr:from>
    <xdr:to>
      <xdr:col>55</xdr:col>
      <xdr:colOff>50800</xdr:colOff>
      <xdr:row>36</xdr:row>
      <xdr:rowOff>108618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17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29895</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03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59508</xdr:rowOff>
    </xdr:from>
    <xdr:to>
      <xdr:col>50</xdr:col>
      <xdr:colOff>165100</xdr:colOff>
      <xdr:row>36</xdr:row>
      <xdr:rowOff>161108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23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6185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00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42559</xdr:rowOff>
    </xdr:from>
    <xdr:to>
      <xdr:col>46</xdr:col>
      <xdr:colOff>38100</xdr:colOff>
      <xdr:row>30</xdr:row>
      <xdr:rowOff>144159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18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160686</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496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131028</xdr:rowOff>
    </xdr:from>
    <xdr:to>
      <xdr:col>41</xdr:col>
      <xdr:colOff>101600</xdr:colOff>
      <xdr:row>37</xdr:row>
      <xdr:rowOff>61178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30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77705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07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110584</xdr:rowOff>
    </xdr:from>
    <xdr:to>
      <xdr:col>36</xdr:col>
      <xdr:colOff>165100</xdr:colOff>
      <xdr:row>38</xdr:row>
      <xdr:rowOff>40734</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57261</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22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45169</xdr:rowOff>
    </xdr:from>
    <xdr:to>
      <xdr:col>55</xdr:col>
      <xdr:colOff>0</xdr:colOff>
      <xdr:row>55</xdr:row>
      <xdr:rowOff>114695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474919"/>
          <a:ext cx="838200" cy="6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45169</xdr:rowOff>
    </xdr:from>
    <xdr:to>
      <xdr:col>50</xdr:col>
      <xdr:colOff>114300</xdr:colOff>
      <xdr:row>56</xdr:row>
      <xdr:rowOff>55477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474919"/>
          <a:ext cx="889000" cy="18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55477</xdr:rowOff>
    </xdr:from>
    <xdr:to>
      <xdr:col>45</xdr:col>
      <xdr:colOff>177800</xdr:colOff>
      <xdr:row>57</xdr:row>
      <xdr:rowOff>30059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656677"/>
          <a:ext cx="889000" cy="14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30059</xdr:rowOff>
    </xdr:from>
    <xdr:to>
      <xdr:col>41</xdr:col>
      <xdr:colOff>50800</xdr:colOff>
      <xdr:row>57</xdr:row>
      <xdr:rowOff>111397</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802709"/>
          <a:ext cx="889000" cy="8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63895</xdr:rowOff>
    </xdr:from>
    <xdr:to>
      <xdr:col>55</xdr:col>
      <xdr:colOff>50800</xdr:colOff>
      <xdr:row>55</xdr:row>
      <xdr:rowOff>165495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86772</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34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165819</xdr:rowOff>
    </xdr:from>
    <xdr:to>
      <xdr:col>50</xdr:col>
      <xdr:colOff>165100</xdr:colOff>
      <xdr:row>55</xdr:row>
      <xdr:rowOff>95969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42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112496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1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4677</xdr:rowOff>
    </xdr:from>
    <xdr:to>
      <xdr:col>46</xdr:col>
      <xdr:colOff>38100</xdr:colOff>
      <xdr:row>56</xdr:row>
      <xdr:rowOff>106277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60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97404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69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150709</xdr:rowOff>
    </xdr:from>
    <xdr:to>
      <xdr:col>41</xdr:col>
      <xdr:colOff>101600</xdr:colOff>
      <xdr:row>57</xdr:row>
      <xdr:rowOff>80859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7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71986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8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60597</xdr:rowOff>
    </xdr:from>
    <xdr:to>
      <xdr:col>36</xdr:col>
      <xdr:colOff>165100</xdr:colOff>
      <xdr:row>57</xdr:row>
      <xdr:rowOff>162197</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8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153324</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92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135562</xdr:rowOff>
    </xdr:from>
    <xdr:to>
      <xdr:col>55</xdr:col>
      <xdr:colOff>0</xdr:colOff>
      <xdr:row>78</xdr:row>
      <xdr:rowOff>138945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337212"/>
          <a:ext cx="838200" cy="17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135562</xdr:rowOff>
    </xdr:from>
    <xdr:to>
      <xdr:col>50</xdr:col>
      <xdr:colOff>114300</xdr:colOff>
      <xdr:row>77</xdr:row>
      <xdr:rowOff>155770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337212"/>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155770</xdr:rowOff>
    </xdr:from>
    <xdr:to>
      <xdr:col>45</xdr:col>
      <xdr:colOff>177800</xdr:colOff>
      <xdr:row>78</xdr:row>
      <xdr:rowOff>9170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357420"/>
          <a:ext cx="889000" cy="2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9170</xdr:rowOff>
    </xdr:from>
    <xdr:to>
      <xdr:col>41</xdr:col>
      <xdr:colOff>50800</xdr:colOff>
      <xdr:row>78</xdr:row>
      <xdr:rowOff>34110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382270"/>
          <a:ext cx="889000" cy="2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88145</xdr:rowOff>
    </xdr:from>
    <xdr:to>
      <xdr:col>55</xdr:col>
      <xdr:colOff>50800</xdr:colOff>
      <xdr:row>79</xdr:row>
      <xdr:rowOff>18295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3072</xdr:rowOff>
    </xdr:from>
    <xdr:ext cx="313932"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76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84762</xdr:rowOff>
    </xdr:from>
    <xdr:to>
      <xdr:col>50</xdr:col>
      <xdr:colOff>165100</xdr:colOff>
      <xdr:row>78</xdr:row>
      <xdr:rowOff>14912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28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6039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37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104970</xdr:rowOff>
    </xdr:from>
    <xdr:to>
      <xdr:col>46</xdr:col>
      <xdr:colOff>38100</xdr:colOff>
      <xdr:row>78</xdr:row>
      <xdr:rowOff>35120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26247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39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129820</xdr:rowOff>
    </xdr:from>
    <xdr:to>
      <xdr:col>41</xdr:col>
      <xdr:colOff>101600</xdr:colOff>
      <xdr:row>78</xdr:row>
      <xdr:rowOff>59970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51097</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42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154760</xdr:rowOff>
    </xdr:from>
    <xdr:to>
      <xdr:col>36</xdr:col>
      <xdr:colOff>165100</xdr:colOff>
      <xdr:row>78</xdr:row>
      <xdr:rowOff>84910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5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76037</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44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76149</xdr:rowOff>
    </xdr:from>
    <xdr:to>
      <xdr:col>55</xdr:col>
      <xdr:colOff>0</xdr:colOff>
      <xdr:row>96</xdr:row>
      <xdr:rowOff>15619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192449"/>
          <a:ext cx="838200" cy="28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76149</xdr:rowOff>
    </xdr:from>
    <xdr:to>
      <xdr:col>50</xdr:col>
      <xdr:colOff>114300</xdr:colOff>
      <xdr:row>96</xdr:row>
      <xdr:rowOff>65143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192449"/>
          <a:ext cx="889000" cy="33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65143</xdr:rowOff>
    </xdr:from>
    <xdr:to>
      <xdr:col>45</xdr:col>
      <xdr:colOff>177800</xdr:colOff>
      <xdr:row>97</xdr:row>
      <xdr:rowOff>68245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524343"/>
          <a:ext cx="889000" cy="17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68245</xdr:rowOff>
    </xdr:from>
    <xdr:to>
      <xdr:col>41</xdr:col>
      <xdr:colOff>50800</xdr:colOff>
      <xdr:row>98</xdr:row>
      <xdr:rowOff>60246</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698895"/>
          <a:ext cx="889000" cy="16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136269</xdr:rowOff>
    </xdr:from>
    <xdr:to>
      <xdr:col>55</xdr:col>
      <xdr:colOff>50800</xdr:colOff>
      <xdr:row>96</xdr:row>
      <xdr:rowOff>66419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42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159146</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27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25349</xdr:rowOff>
    </xdr:from>
    <xdr:to>
      <xdr:col>50</xdr:col>
      <xdr:colOff>165100</xdr:colOff>
      <xdr:row>94</xdr:row>
      <xdr:rowOff>126949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1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143476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591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14343</xdr:rowOff>
    </xdr:from>
    <xdr:to>
      <xdr:col>46</xdr:col>
      <xdr:colOff>38100</xdr:colOff>
      <xdr:row>96</xdr:row>
      <xdr:rowOff>115943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47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107070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56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17445</xdr:rowOff>
    </xdr:from>
    <xdr:to>
      <xdr:col>41</xdr:col>
      <xdr:colOff>101600</xdr:colOff>
      <xdr:row>97</xdr:row>
      <xdr:rowOff>119045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6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110172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7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9446</xdr:rowOff>
    </xdr:from>
    <xdr:to>
      <xdr:col>36</xdr:col>
      <xdr:colOff>165100</xdr:colOff>
      <xdr:row>98</xdr:row>
      <xdr:rowOff>111046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102173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9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42659</xdr:rowOff>
    </xdr:from>
    <xdr:to>
      <xdr:col>85</xdr:col>
      <xdr:colOff>127000</xdr:colOff>
      <xdr:row>38</xdr:row>
      <xdr:rowOff>69520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557759"/>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10314</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5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7592</xdr:rowOff>
    </xdr:from>
    <xdr:to>
      <xdr:col>81</xdr:col>
      <xdr:colOff>50800</xdr:colOff>
      <xdr:row>38</xdr:row>
      <xdr:rowOff>42659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522692"/>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126854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1329</xdr:rowOff>
    </xdr:from>
    <xdr:to>
      <xdr:col>76</xdr:col>
      <xdr:colOff>114300</xdr:colOff>
      <xdr:row>38</xdr:row>
      <xdr:rowOff>7592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516429"/>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83192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5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1329</xdr:rowOff>
    </xdr:from>
    <xdr:to>
      <xdr:col>71</xdr:col>
      <xdr:colOff>177800</xdr:colOff>
      <xdr:row>38</xdr:row>
      <xdr:rowOff>53997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516429"/>
          <a:ext cx="889000" cy="5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105411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131884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4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18720</xdr:rowOff>
    </xdr:from>
    <xdr:to>
      <xdr:col>85</xdr:col>
      <xdr:colOff>177800</xdr:colOff>
      <xdr:row>38</xdr:row>
      <xdr:rowOff>120320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149547</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32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163309</xdr:rowOff>
    </xdr:from>
    <xdr:to>
      <xdr:col>81</xdr:col>
      <xdr:colOff>101600</xdr:colOff>
      <xdr:row>38</xdr:row>
      <xdr:rowOff>93459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0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109986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28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128242</xdr:rowOff>
    </xdr:from>
    <xdr:to>
      <xdr:col>76</xdr:col>
      <xdr:colOff>165100</xdr:colOff>
      <xdr:row>38</xdr:row>
      <xdr:rowOff>58392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47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74919</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24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121979</xdr:rowOff>
    </xdr:from>
    <xdr:to>
      <xdr:col>72</xdr:col>
      <xdr:colOff>38100</xdr:colOff>
      <xdr:row>38</xdr:row>
      <xdr:rowOff>52129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68656</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24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3197</xdr:rowOff>
    </xdr:from>
    <xdr:to>
      <xdr:col>67</xdr:col>
      <xdr:colOff>101600</xdr:colOff>
      <xdr:row>38</xdr:row>
      <xdr:rowOff>104797</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1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121325</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29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35001</xdr:rowOff>
    </xdr:from>
    <xdr:to>
      <xdr:col>85</xdr:col>
      <xdr:colOff>127000</xdr:colOff>
      <xdr:row>76</xdr:row>
      <xdr:rowOff>53158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065201"/>
          <a:ext cx="8382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53158</xdr:rowOff>
    </xdr:from>
    <xdr:to>
      <xdr:col>81</xdr:col>
      <xdr:colOff>50800</xdr:colOff>
      <xdr:row>76</xdr:row>
      <xdr:rowOff>63576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083358"/>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50628</xdr:rowOff>
    </xdr:from>
    <xdr:to>
      <xdr:col>76</xdr:col>
      <xdr:colOff>114300</xdr:colOff>
      <xdr:row>76</xdr:row>
      <xdr:rowOff>63576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080828"/>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2197</xdr:rowOff>
    </xdr:from>
    <xdr:to>
      <xdr:col>71</xdr:col>
      <xdr:colOff>177800</xdr:colOff>
      <xdr:row>76</xdr:row>
      <xdr:rowOff>50628</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032397"/>
          <a:ext cx="889000" cy="4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155651</xdr:rowOff>
    </xdr:from>
    <xdr:to>
      <xdr:col>85</xdr:col>
      <xdr:colOff>177800</xdr:colOff>
      <xdr:row>76</xdr:row>
      <xdr:rowOff>85801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1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134078</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9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2358</xdr:rowOff>
    </xdr:from>
    <xdr:to>
      <xdr:col>81</xdr:col>
      <xdr:colOff>101600</xdr:colOff>
      <xdr:row>76</xdr:row>
      <xdr:rowOff>103958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03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95085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12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12776</xdr:rowOff>
    </xdr:from>
    <xdr:to>
      <xdr:col>76</xdr:col>
      <xdr:colOff>165100</xdr:colOff>
      <xdr:row>76</xdr:row>
      <xdr:rowOff>114376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0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105503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13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171278</xdr:rowOff>
    </xdr:from>
    <xdr:to>
      <xdr:col>72</xdr:col>
      <xdr:colOff>38100</xdr:colOff>
      <xdr:row>76</xdr:row>
      <xdr:rowOff>101428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0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92555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12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122847</xdr:rowOff>
    </xdr:from>
    <xdr:to>
      <xdr:col>67</xdr:col>
      <xdr:colOff>101600</xdr:colOff>
      <xdr:row>76</xdr:row>
      <xdr:rowOff>52997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9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44124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07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80493</xdr:rowOff>
    </xdr:from>
    <xdr:to>
      <xdr:col>85</xdr:col>
      <xdr:colOff>127000</xdr:colOff>
      <xdr:row>93</xdr:row>
      <xdr:rowOff>157468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025343"/>
          <a:ext cx="838200" cy="7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162679</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80493</xdr:rowOff>
    </xdr:from>
    <xdr:to>
      <xdr:col>81</xdr:col>
      <xdr:colOff>50800</xdr:colOff>
      <xdr:row>95</xdr:row>
      <xdr:rowOff>135889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025343"/>
          <a:ext cx="889000" cy="39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135889</xdr:rowOff>
    </xdr:from>
    <xdr:to>
      <xdr:col>76</xdr:col>
      <xdr:colOff>114300</xdr:colOff>
      <xdr:row>96</xdr:row>
      <xdr:rowOff>72656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423639"/>
          <a:ext cx="889000" cy="10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44683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169811</xdr:rowOff>
    </xdr:from>
    <xdr:to>
      <xdr:col>71</xdr:col>
      <xdr:colOff>177800</xdr:colOff>
      <xdr:row>96</xdr:row>
      <xdr:rowOff>72656</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457561"/>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83938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106668</xdr:rowOff>
    </xdr:from>
    <xdr:to>
      <xdr:col>85</xdr:col>
      <xdr:colOff>177800</xdr:colOff>
      <xdr:row>94</xdr:row>
      <xdr:rowOff>36818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05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129545</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590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29693</xdr:rowOff>
    </xdr:from>
    <xdr:to>
      <xdr:col>81</xdr:col>
      <xdr:colOff>101600</xdr:colOff>
      <xdr:row>93</xdr:row>
      <xdr:rowOff>131293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59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147820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574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85089</xdr:rowOff>
    </xdr:from>
    <xdr:to>
      <xdr:col>76</xdr:col>
      <xdr:colOff>165100</xdr:colOff>
      <xdr:row>96</xdr:row>
      <xdr:rowOff>15239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3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31766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1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21856</xdr:rowOff>
    </xdr:from>
    <xdr:to>
      <xdr:col>72</xdr:col>
      <xdr:colOff>38100</xdr:colOff>
      <xdr:row>96</xdr:row>
      <xdr:rowOff>123456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48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139983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2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119011</xdr:rowOff>
    </xdr:from>
    <xdr:to>
      <xdr:col>67</xdr:col>
      <xdr:colOff>101600</xdr:colOff>
      <xdr:row>96</xdr:row>
      <xdr:rowOff>49161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40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65688</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18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19502</xdr:rowOff>
    </xdr:from>
    <xdr:to>
      <xdr:col>116</xdr:col>
      <xdr:colOff>63500</xdr:colOff>
      <xdr:row>34</xdr:row>
      <xdr:rowOff>28509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5848802"/>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79306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2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16530</xdr:rowOff>
    </xdr:from>
    <xdr:to>
      <xdr:col>111</xdr:col>
      <xdr:colOff>177800</xdr:colOff>
      <xdr:row>34</xdr:row>
      <xdr:rowOff>28509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5845830"/>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18498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149575</xdr:rowOff>
    </xdr:from>
    <xdr:to>
      <xdr:col>107</xdr:col>
      <xdr:colOff>50800</xdr:colOff>
      <xdr:row>34</xdr:row>
      <xdr:rowOff>16530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5807425"/>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13835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149575</xdr:rowOff>
    </xdr:from>
    <xdr:to>
      <xdr:col>102</xdr:col>
      <xdr:colOff>114300</xdr:colOff>
      <xdr:row>36</xdr:row>
      <xdr:rowOff>81544</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5807425"/>
          <a:ext cx="889000" cy="44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57589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65819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5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140152</xdr:rowOff>
    </xdr:from>
    <xdr:to>
      <xdr:col>116</xdr:col>
      <xdr:colOff>114300</xdr:colOff>
      <xdr:row>34</xdr:row>
      <xdr:rowOff>70302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57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163029</xdr:rowOff>
    </xdr:from>
    <xdr:ext cx="534377"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564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149159</xdr:rowOff>
    </xdr:from>
    <xdr:to>
      <xdr:col>112</xdr:col>
      <xdr:colOff>38100</xdr:colOff>
      <xdr:row>34</xdr:row>
      <xdr:rowOff>79309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58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95836</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56111" y="55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137180</xdr:rowOff>
    </xdr:from>
    <xdr:to>
      <xdr:col>107</xdr:col>
      <xdr:colOff>101600</xdr:colOff>
      <xdr:row>34</xdr:row>
      <xdr:rowOff>67330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579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83857</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67111" y="557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98775</xdr:rowOff>
    </xdr:from>
    <xdr:to>
      <xdr:col>102</xdr:col>
      <xdr:colOff>165100</xdr:colOff>
      <xdr:row>34</xdr:row>
      <xdr:rowOff>28925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575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45452</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278111" y="553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30744</xdr:rowOff>
    </xdr:from>
    <xdr:to>
      <xdr:col>98</xdr:col>
      <xdr:colOff>38100</xdr:colOff>
      <xdr:row>36</xdr:row>
      <xdr:rowOff>132344</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2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148871</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597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170561</xdr:rowOff>
    </xdr:from>
    <xdr:to>
      <xdr:col>116</xdr:col>
      <xdr:colOff>63500</xdr:colOff>
      <xdr:row>58</xdr:row>
      <xdr:rowOff>178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9943211"/>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146042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918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178</xdr:rowOff>
    </xdr:from>
    <xdr:to>
      <xdr:col>111</xdr:col>
      <xdr:colOff>177800</xdr:colOff>
      <xdr:row>58</xdr:row>
      <xdr:rowOff>2616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9944278"/>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86072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2616</xdr:rowOff>
    </xdr:from>
    <xdr:to>
      <xdr:col>107</xdr:col>
      <xdr:colOff>50800</xdr:colOff>
      <xdr:row>58</xdr:row>
      <xdr:rowOff>5093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946716"/>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63669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5093</xdr:rowOff>
    </xdr:from>
    <xdr:to>
      <xdr:col>102</xdr:col>
      <xdr:colOff>114300</xdr:colOff>
      <xdr:row>58</xdr:row>
      <xdr:rowOff>6998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994919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67403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51896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119761</xdr:rowOff>
    </xdr:from>
    <xdr:to>
      <xdr:col>116</xdr:col>
      <xdr:colOff>114300</xdr:colOff>
      <xdr:row>58</xdr:row>
      <xdr:rowOff>49911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89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142638</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74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120828</xdr:rowOff>
    </xdr:from>
    <xdr:to>
      <xdr:col>112</xdr:col>
      <xdr:colOff>38100</xdr:colOff>
      <xdr:row>58</xdr:row>
      <xdr:rowOff>50978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89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67505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66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123266</xdr:rowOff>
    </xdr:from>
    <xdr:to>
      <xdr:col>107</xdr:col>
      <xdr:colOff>101600</xdr:colOff>
      <xdr:row>58</xdr:row>
      <xdr:rowOff>53416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89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69943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67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125743</xdr:rowOff>
    </xdr:from>
    <xdr:to>
      <xdr:col>102</xdr:col>
      <xdr:colOff>165100</xdr:colOff>
      <xdr:row>58</xdr:row>
      <xdr:rowOff>55893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89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72420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67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127648</xdr:rowOff>
    </xdr:from>
    <xdr:to>
      <xdr:col>98</xdr:col>
      <xdr:colOff>38100</xdr:colOff>
      <xdr:row>58</xdr:row>
      <xdr:rowOff>57798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9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74325</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967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20348</xdr:rowOff>
    </xdr:from>
    <xdr:to>
      <xdr:col>116</xdr:col>
      <xdr:colOff>63500</xdr:colOff>
      <xdr:row>75</xdr:row>
      <xdr:rowOff>40556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879098"/>
          <a:ext cx="8382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29517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40556</xdr:rowOff>
    </xdr:from>
    <xdr:to>
      <xdr:col>111</xdr:col>
      <xdr:colOff>177800</xdr:colOff>
      <xdr:row>75</xdr:row>
      <xdr:rowOff>62273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89930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155224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62273</xdr:rowOff>
    </xdr:from>
    <xdr:to>
      <xdr:col>107</xdr:col>
      <xdr:colOff>50800</xdr:colOff>
      <xdr:row>75</xdr:row>
      <xdr:rowOff>80104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921023"/>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14772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12484</xdr:rowOff>
    </xdr:from>
    <xdr:to>
      <xdr:col>102</xdr:col>
      <xdr:colOff>114300</xdr:colOff>
      <xdr:row>75</xdr:row>
      <xdr:rowOff>80104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528334"/>
          <a:ext cx="889000" cy="41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54982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24875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140998</xdr:rowOff>
    </xdr:from>
    <xdr:to>
      <xdr:col>116</xdr:col>
      <xdr:colOff>114300</xdr:colOff>
      <xdr:row>75</xdr:row>
      <xdr:rowOff>71148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2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163875</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7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161206</xdr:rowOff>
    </xdr:from>
    <xdr:to>
      <xdr:col>112</xdr:col>
      <xdr:colOff>38100</xdr:colOff>
      <xdr:row>75</xdr:row>
      <xdr:rowOff>91356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8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107883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6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11473</xdr:rowOff>
    </xdr:from>
    <xdr:to>
      <xdr:col>107</xdr:col>
      <xdr:colOff>101600</xdr:colOff>
      <xdr:row>75</xdr:row>
      <xdr:rowOff>113073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87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129600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64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29304</xdr:rowOff>
    </xdr:from>
    <xdr:to>
      <xdr:col>102</xdr:col>
      <xdr:colOff>165100</xdr:colOff>
      <xdr:row>75</xdr:row>
      <xdr:rowOff>130904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8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147431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6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133134</xdr:rowOff>
    </xdr:from>
    <xdr:to>
      <xdr:col>98</xdr:col>
      <xdr:colOff>38100</xdr:colOff>
      <xdr:row>73</xdr:row>
      <xdr:rowOff>63284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4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79811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25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・歳出決算総額は、住民一人当たり６３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７，３４３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・主な構成項目である扶助費は、住民一人当たり１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３７，９６６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円で、</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類似団体平均に比べて高い水準に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ある。特に、児童福祉費は類似団体平均に比べて高い水準にあり、子ども・子育て支援新制度における教育・保育給付費負担金や、医療費助成事業などの単独事業に多額の経費を要していることがその要因である。また、生活保護費についても類似団体平均に比べて高い水準にあり、頻回受診の是正指導等の適正実施に努め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投資及び出資金については、公営企業（水道事業、工業用水道事業、下水道事業）の企業債償還元金に対する出資であり、企業債残高が多いため大幅な削減は困難であるが、今後の企業債発行を可能な限り抑えることで、出資額の削減に努め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・普通建設事業費については、今後も複合施設建設などの大型事業が控えているため増加が見込まれる。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52,721
52,132
255.25
34,869,763
33,601,363
1,239,895
14,713,744
21,267,870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55118</xdr:rowOff>
    </xdr:from>
    <xdr:to>
      <xdr:col>24</xdr:col>
      <xdr:colOff>63500</xdr:colOff>
      <xdr:row>32</xdr:row>
      <xdr:rowOff>155245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541518"/>
          <a:ext cx="8382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127356</xdr:rowOff>
    </xdr:from>
    <xdr:to>
      <xdr:col>19</xdr:col>
      <xdr:colOff>177800</xdr:colOff>
      <xdr:row>32</xdr:row>
      <xdr:rowOff>155245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13756"/>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50089</xdr:rowOff>
    </xdr:from>
    <xdr:to>
      <xdr:col>15</xdr:col>
      <xdr:colOff>50800</xdr:colOff>
      <xdr:row>32</xdr:row>
      <xdr:rowOff>127356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536489"/>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27686</xdr:rowOff>
    </xdr:from>
    <xdr:to>
      <xdr:col>10</xdr:col>
      <xdr:colOff>114300</xdr:colOff>
      <xdr:row>32</xdr:row>
      <xdr:rowOff>50089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342636"/>
          <a:ext cx="889000" cy="1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4318</xdr:rowOff>
    </xdr:from>
    <xdr:to>
      <xdr:col>24</xdr:col>
      <xdr:colOff>114300</xdr:colOff>
      <xdr:row>32</xdr:row>
      <xdr:rowOff>105918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90695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0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104445</xdr:rowOff>
    </xdr:from>
    <xdr:to>
      <xdr:col>20</xdr:col>
      <xdr:colOff>38100</xdr:colOff>
      <xdr:row>33</xdr:row>
      <xdr:rowOff>34595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51122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6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76556</xdr:rowOff>
    </xdr:from>
    <xdr:to>
      <xdr:col>15</xdr:col>
      <xdr:colOff>101600</xdr:colOff>
      <xdr:row>33</xdr:row>
      <xdr:rowOff>6706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23233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3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170739</xdr:rowOff>
    </xdr:from>
    <xdr:to>
      <xdr:col>10</xdr:col>
      <xdr:colOff>165100</xdr:colOff>
      <xdr:row>32</xdr:row>
      <xdr:rowOff>100889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117416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6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148336</xdr:rowOff>
    </xdr:from>
    <xdr:to>
      <xdr:col>6</xdr:col>
      <xdr:colOff>38100</xdr:colOff>
      <xdr:row>31</xdr:row>
      <xdr:rowOff>78486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29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95013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06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107226</xdr:rowOff>
    </xdr:from>
    <xdr:to>
      <xdr:col>24</xdr:col>
      <xdr:colOff>62865</xdr:colOff>
      <xdr:row>58</xdr:row>
      <xdr:rowOff>39515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022626"/>
          <a:ext cx="1270" cy="96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43342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39515</xdr:rowOff>
    </xdr:from>
    <xdr:to>
      <xdr:col>24</xdr:col>
      <xdr:colOff>152400</xdr:colOff>
      <xdr:row>58</xdr:row>
      <xdr:rowOff>39515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8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53903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79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107226</xdr:rowOff>
    </xdr:from>
    <xdr:to>
      <xdr:col>24</xdr:col>
      <xdr:colOff>152400</xdr:colOff>
      <xdr:row>52</xdr:row>
      <xdr:rowOff>107226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02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101511</xdr:rowOff>
    </xdr:from>
    <xdr:to>
      <xdr:col>24</xdr:col>
      <xdr:colOff>63500</xdr:colOff>
      <xdr:row>53</xdr:row>
      <xdr:rowOff>119799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188361"/>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55518</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56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77091</xdr:rowOff>
    </xdr:from>
    <xdr:to>
      <xdr:col>24</xdr:col>
      <xdr:colOff>114300</xdr:colOff>
      <xdr:row>57</xdr:row>
      <xdr:rowOff>7241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59599</xdr:rowOff>
    </xdr:from>
    <xdr:to>
      <xdr:col>19</xdr:col>
      <xdr:colOff>177800</xdr:colOff>
      <xdr:row>53</xdr:row>
      <xdr:rowOff>101511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803549"/>
          <a:ext cx="889000" cy="38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86895</xdr:rowOff>
    </xdr:from>
    <xdr:to>
      <xdr:col>20</xdr:col>
      <xdr:colOff>38100</xdr:colOff>
      <xdr:row>57</xdr:row>
      <xdr:rowOff>17045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8172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59599</xdr:rowOff>
    </xdr:from>
    <xdr:to>
      <xdr:col>15</xdr:col>
      <xdr:colOff>50800</xdr:colOff>
      <xdr:row>55</xdr:row>
      <xdr:rowOff>156120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803549"/>
          <a:ext cx="889000" cy="78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155704</xdr:rowOff>
    </xdr:from>
    <xdr:to>
      <xdr:col>15</xdr:col>
      <xdr:colOff>101600</xdr:colOff>
      <xdr:row>53</xdr:row>
      <xdr:rowOff>85854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7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76981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6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156120</xdr:rowOff>
    </xdr:from>
    <xdr:to>
      <xdr:col>10</xdr:col>
      <xdr:colOff>114300</xdr:colOff>
      <xdr:row>56</xdr:row>
      <xdr:rowOff>2533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85870"/>
          <a:ext cx="8890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161503</xdr:rowOff>
    </xdr:from>
    <xdr:to>
      <xdr:col>10</xdr:col>
      <xdr:colOff>165100</xdr:colOff>
      <xdr:row>57</xdr:row>
      <xdr:rowOff>91653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6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82780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5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170635</xdr:rowOff>
    </xdr:from>
    <xdr:to>
      <xdr:col>6</xdr:col>
      <xdr:colOff>38100</xdr:colOff>
      <xdr:row>57</xdr:row>
      <xdr:rowOff>100785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91912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6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68999</xdr:rowOff>
    </xdr:from>
    <xdr:to>
      <xdr:col>24</xdr:col>
      <xdr:colOff>114300</xdr:colOff>
      <xdr:row>53</xdr:row>
      <xdr:rowOff>170599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1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91876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00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50711</xdr:rowOff>
    </xdr:from>
    <xdr:to>
      <xdr:col>20</xdr:col>
      <xdr:colOff>38100</xdr:colOff>
      <xdr:row>53</xdr:row>
      <xdr:rowOff>152311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13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168838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91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8799</xdr:rowOff>
    </xdr:from>
    <xdr:to>
      <xdr:col>15</xdr:col>
      <xdr:colOff>101600</xdr:colOff>
      <xdr:row>51</xdr:row>
      <xdr:rowOff>110399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7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126926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527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105320</xdr:rowOff>
    </xdr:from>
    <xdr:to>
      <xdr:col>10</xdr:col>
      <xdr:colOff>165100</xdr:colOff>
      <xdr:row>56</xdr:row>
      <xdr:rowOff>35470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51997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3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123183</xdr:rowOff>
    </xdr:from>
    <xdr:to>
      <xdr:col>6</xdr:col>
      <xdr:colOff>38100</xdr:colOff>
      <xdr:row>56</xdr:row>
      <xdr:rowOff>53333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5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69860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32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41529</xdr:rowOff>
    </xdr:from>
    <xdr:to>
      <xdr:col>24</xdr:col>
      <xdr:colOff>63500</xdr:colOff>
      <xdr:row>72</xdr:row>
      <xdr:rowOff>8331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214479"/>
          <a:ext cx="838200" cy="1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41529</xdr:rowOff>
    </xdr:from>
    <xdr:to>
      <xdr:col>19</xdr:col>
      <xdr:colOff>177800</xdr:colOff>
      <xdr:row>73</xdr:row>
      <xdr:rowOff>118008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214479"/>
          <a:ext cx="889000" cy="41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118008</xdr:rowOff>
    </xdr:from>
    <xdr:to>
      <xdr:col>15</xdr:col>
      <xdr:colOff>50800</xdr:colOff>
      <xdr:row>73</xdr:row>
      <xdr:rowOff>132994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33858"/>
          <a:ext cx="889000" cy="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43742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132994</xdr:rowOff>
    </xdr:from>
    <xdr:to>
      <xdr:col>10</xdr:col>
      <xdr:colOff>114300</xdr:colOff>
      <xdr:row>74</xdr:row>
      <xdr:rowOff>67310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648844"/>
          <a:ext cx="889000" cy="1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111980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128981</xdr:rowOff>
    </xdr:from>
    <xdr:to>
      <xdr:col>24</xdr:col>
      <xdr:colOff>114300</xdr:colOff>
      <xdr:row>72</xdr:row>
      <xdr:rowOff>59131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30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151858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15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162179</xdr:rowOff>
    </xdr:from>
    <xdr:to>
      <xdr:col>20</xdr:col>
      <xdr:colOff>38100</xdr:colOff>
      <xdr:row>71</xdr:row>
      <xdr:rowOff>92329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16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108856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193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67208</xdr:rowOff>
    </xdr:from>
    <xdr:to>
      <xdr:col>15</xdr:col>
      <xdr:colOff>101600</xdr:colOff>
      <xdr:row>73</xdr:row>
      <xdr:rowOff>168808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8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13885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5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82194</xdr:rowOff>
    </xdr:from>
    <xdr:to>
      <xdr:col>10</xdr:col>
      <xdr:colOff>165100</xdr:colOff>
      <xdr:row>74</xdr:row>
      <xdr:rowOff>12344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59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28871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37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16510</xdr:rowOff>
    </xdr:from>
    <xdr:to>
      <xdr:col>6</xdr:col>
      <xdr:colOff>38100</xdr:colOff>
      <xdr:row>74</xdr:row>
      <xdr:rowOff>118110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134637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47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3187</xdr:rowOff>
    </xdr:from>
    <xdr:to>
      <xdr:col>24</xdr:col>
      <xdr:colOff>63500</xdr:colOff>
      <xdr:row>96</xdr:row>
      <xdr:rowOff>20219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62387"/>
          <a:ext cx="8382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3187</xdr:rowOff>
    </xdr:from>
    <xdr:to>
      <xdr:col>19</xdr:col>
      <xdr:colOff>177800</xdr:colOff>
      <xdr:row>97</xdr:row>
      <xdr:rowOff>21780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62387"/>
          <a:ext cx="889000" cy="1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1645</xdr:rowOff>
    </xdr:from>
    <xdr:to>
      <xdr:col>15</xdr:col>
      <xdr:colOff>50800</xdr:colOff>
      <xdr:row>97</xdr:row>
      <xdr:rowOff>21780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632295"/>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1645</xdr:rowOff>
    </xdr:from>
    <xdr:to>
      <xdr:col>10</xdr:col>
      <xdr:colOff>114300</xdr:colOff>
      <xdr:row>97</xdr:row>
      <xdr:rowOff>140900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32295"/>
          <a:ext cx="889000" cy="1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81005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140869</xdr:rowOff>
    </xdr:from>
    <xdr:to>
      <xdr:col>24</xdr:col>
      <xdr:colOff>114300</xdr:colOff>
      <xdr:row>96</xdr:row>
      <xdr:rowOff>71019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163746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8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123837</xdr:rowOff>
    </xdr:from>
    <xdr:to>
      <xdr:col>20</xdr:col>
      <xdr:colOff>38100</xdr:colOff>
      <xdr:row>96</xdr:row>
      <xdr:rowOff>53987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70514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18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142430</xdr:rowOff>
    </xdr:from>
    <xdr:to>
      <xdr:col>15</xdr:col>
      <xdr:colOff>101600</xdr:colOff>
      <xdr:row>97</xdr:row>
      <xdr:rowOff>72580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63707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9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122295</xdr:rowOff>
    </xdr:from>
    <xdr:to>
      <xdr:col>10</xdr:col>
      <xdr:colOff>165100</xdr:colOff>
      <xdr:row>97</xdr:row>
      <xdr:rowOff>52445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68972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5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90100</xdr:rowOff>
    </xdr:from>
    <xdr:to>
      <xdr:col>6</xdr:col>
      <xdr:colOff>38100</xdr:colOff>
      <xdr:row>98</xdr:row>
      <xdr:rowOff>20250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11377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1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113335</xdr:rowOff>
    </xdr:from>
    <xdr:to>
      <xdr:col>55</xdr:col>
      <xdr:colOff>0</xdr:colOff>
      <xdr:row>38</xdr:row>
      <xdr:rowOff>114478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2843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50106</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6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114097</xdr:rowOff>
    </xdr:from>
    <xdr:to>
      <xdr:col>50</xdr:col>
      <xdr:colOff>114300</xdr:colOff>
      <xdr:row>38</xdr:row>
      <xdr:rowOff>114478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2919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163339</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111278</xdr:rowOff>
    </xdr:from>
    <xdr:to>
      <xdr:col>45</xdr:col>
      <xdr:colOff>177800</xdr:colOff>
      <xdr:row>38</xdr:row>
      <xdr:rowOff>114097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26378"/>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163644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111278</xdr:rowOff>
    </xdr:from>
    <xdr:to>
      <xdr:col>41</xdr:col>
      <xdr:colOff>50800</xdr:colOff>
      <xdr:row>38</xdr:row>
      <xdr:rowOff>117221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26378"/>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153890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62535</xdr:rowOff>
    </xdr:from>
    <xdr:to>
      <xdr:col>55</xdr:col>
      <xdr:colOff>50800</xdr:colOff>
      <xdr:row>38</xdr:row>
      <xdr:rowOff>164135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21912</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6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63678</xdr:rowOff>
    </xdr:from>
    <xdr:to>
      <xdr:col>50</xdr:col>
      <xdr:colOff>165100</xdr:colOff>
      <xdr:row>38</xdr:row>
      <xdr:rowOff>165278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10355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3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63297</xdr:rowOff>
    </xdr:from>
    <xdr:to>
      <xdr:col>46</xdr:col>
      <xdr:colOff>38100</xdr:colOff>
      <xdr:row>38</xdr:row>
      <xdr:rowOff>164897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9974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35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60478</xdr:rowOff>
    </xdr:from>
    <xdr:to>
      <xdr:col>41</xdr:col>
      <xdr:colOff>101600</xdr:colOff>
      <xdr:row>38</xdr:row>
      <xdr:rowOff>162078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7154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35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66421</xdr:rowOff>
    </xdr:from>
    <xdr:to>
      <xdr:col>36</xdr:col>
      <xdr:colOff>165100</xdr:colOff>
      <xdr:row>38</xdr:row>
      <xdr:rowOff>168021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159148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67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88689</xdr:rowOff>
    </xdr:from>
    <xdr:to>
      <xdr:col>55</xdr:col>
      <xdr:colOff>0</xdr:colOff>
      <xdr:row>57</xdr:row>
      <xdr:rowOff>118750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518439"/>
          <a:ext cx="838200" cy="37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130796</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90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46203</xdr:rowOff>
    </xdr:from>
    <xdr:to>
      <xdr:col>50</xdr:col>
      <xdr:colOff>114300</xdr:colOff>
      <xdr:row>57</xdr:row>
      <xdr:rowOff>118750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818853"/>
          <a:ext cx="889000" cy="7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81108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100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46203</xdr:rowOff>
    </xdr:from>
    <xdr:to>
      <xdr:col>45</xdr:col>
      <xdr:colOff>177800</xdr:colOff>
      <xdr:row>57</xdr:row>
      <xdr:rowOff>88755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818853"/>
          <a:ext cx="889000" cy="4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104622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100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88755</xdr:rowOff>
    </xdr:from>
    <xdr:to>
      <xdr:col>41</xdr:col>
      <xdr:colOff>50800</xdr:colOff>
      <xdr:row>57</xdr:row>
      <xdr:rowOff>106863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861405"/>
          <a:ext cx="889000" cy="1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90808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1003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103527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100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37889</xdr:rowOff>
    </xdr:from>
    <xdr:to>
      <xdr:col>55</xdr:col>
      <xdr:colOff>50800</xdr:colOff>
      <xdr:row>55</xdr:row>
      <xdr:rowOff>139489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46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60766</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31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67950</xdr:rowOff>
    </xdr:from>
    <xdr:to>
      <xdr:col>50</xdr:col>
      <xdr:colOff>165100</xdr:colOff>
      <xdr:row>57</xdr:row>
      <xdr:rowOff>169550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4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14627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6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166853</xdr:rowOff>
    </xdr:from>
    <xdr:to>
      <xdr:col>46</xdr:col>
      <xdr:colOff>38100</xdr:colOff>
      <xdr:row>57</xdr:row>
      <xdr:rowOff>97003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113530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54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37955</xdr:rowOff>
    </xdr:from>
    <xdr:to>
      <xdr:col>41</xdr:col>
      <xdr:colOff>101600</xdr:colOff>
      <xdr:row>57</xdr:row>
      <xdr:rowOff>139555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8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156082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58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56063</xdr:rowOff>
    </xdr:from>
    <xdr:to>
      <xdr:col>36</xdr:col>
      <xdr:colOff>165100</xdr:colOff>
      <xdr:row>57</xdr:row>
      <xdr:rowOff>157663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2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2740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6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158198</xdr:rowOff>
    </xdr:from>
    <xdr:to>
      <xdr:col>55</xdr:col>
      <xdr:colOff>0</xdr:colOff>
      <xdr:row>76</xdr:row>
      <xdr:rowOff>124613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016948"/>
          <a:ext cx="838200" cy="13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158862</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8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124613</xdr:rowOff>
    </xdr:from>
    <xdr:to>
      <xdr:col>50</xdr:col>
      <xdr:colOff>114300</xdr:colOff>
      <xdr:row>76</xdr:row>
      <xdr:rowOff>151625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154813"/>
          <a:ext cx="889000" cy="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151625</xdr:rowOff>
    </xdr:from>
    <xdr:to>
      <xdr:col>45</xdr:col>
      <xdr:colOff>177800</xdr:colOff>
      <xdr:row>76</xdr:row>
      <xdr:rowOff>163285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181825"/>
          <a:ext cx="889000" cy="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70356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163285</xdr:rowOff>
    </xdr:from>
    <xdr:to>
      <xdr:col>41</xdr:col>
      <xdr:colOff>50800</xdr:colOff>
      <xdr:row>77</xdr:row>
      <xdr:rowOff>11303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193485"/>
          <a:ext cx="889000" cy="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24807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37400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107397</xdr:rowOff>
    </xdr:from>
    <xdr:to>
      <xdr:col>55</xdr:col>
      <xdr:colOff>50800</xdr:colOff>
      <xdr:row>76</xdr:row>
      <xdr:rowOff>37548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9661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130274</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81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73813</xdr:rowOff>
    </xdr:from>
    <xdr:to>
      <xdr:col>50</xdr:col>
      <xdr:colOff>165100</xdr:colOff>
      <xdr:row>77</xdr:row>
      <xdr:rowOff>3963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20490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8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100825</xdr:rowOff>
    </xdr:from>
    <xdr:to>
      <xdr:col>46</xdr:col>
      <xdr:colOff>38100</xdr:colOff>
      <xdr:row>77</xdr:row>
      <xdr:rowOff>30975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47503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90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112485</xdr:rowOff>
    </xdr:from>
    <xdr:to>
      <xdr:col>41</xdr:col>
      <xdr:colOff>101600</xdr:colOff>
      <xdr:row>77</xdr:row>
      <xdr:rowOff>42635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59161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91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131953</xdr:rowOff>
    </xdr:from>
    <xdr:to>
      <xdr:col>36</xdr:col>
      <xdr:colOff>165100</xdr:colOff>
      <xdr:row>77</xdr:row>
      <xdr:rowOff>62103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16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78630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93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124079</xdr:rowOff>
    </xdr:from>
    <xdr:to>
      <xdr:col>55</xdr:col>
      <xdr:colOff>0</xdr:colOff>
      <xdr:row>98</xdr:row>
      <xdr:rowOff>30372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54729"/>
          <a:ext cx="838200" cy="7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17571</xdr:rowOff>
    </xdr:from>
    <xdr:to>
      <xdr:col>50</xdr:col>
      <xdr:colOff>114300</xdr:colOff>
      <xdr:row>98</xdr:row>
      <xdr:rowOff>30372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819671"/>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156787</xdr:rowOff>
    </xdr:from>
    <xdr:to>
      <xdr:col>45</xdr:col>
      <xdr:colOff>177800</xdr:colOff>
      <xdr:row>98</xdr:row>
      <xdr:rowOff>17571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87437"/>
          <a:ext cx="889000" cy="3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156787</xdr:rowOff>
    </xdr:from>
    <xdr:to>
      <xdr:col>41</xdr:col>
      <xdr:colOff>50800</xdr:colOff>
      <xdr:row>97</xdr:row>
      <xdr:rowOff>157265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87437"/>
          <a:ext cx="889000" cy="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73279</xdr:rowOff>
    </xdr:from>
    <xdr:to>
      <xdr:col>55</xdr:col>
      <xdr:colOff>50800</xdr:colOff>
      <xdr:row>98</xdr:row>
      <xdr:rowOff>3429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51706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151022</xdr:rowOff>
    </xdr:from>
    <xdr:to>
      <xdr:col>50</xdr:col>
      <xdr:colOff>165100</xdr:colOff>
      <xdr:row>98</xdr:row>
      <xdr:rowOff>81172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72299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7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138221</xdr:rowOff>
    </xdr:from>
    <xdr:to>
      <xdr:col>46</xdr:col>
      <xdr:colOff>38100</xdr:colOff>
      <xdr:row>98</xdr:row>
      <xdr:rowOff>68371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59498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6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105987</xdr:rowOff>
    </xdr:from>
    <xdr:to>
      <xdr:col>41</xdr:col>
      <xdr:colOff>101600</xdr:colOff>
      <xdr:row>98</xdr:row>
      <xdr:rowOff>36137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3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27264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2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106465</xdr:rowOff>
    </xdr:from>
    <xdr:to>
      <xdr:col>36</xdr:col>
      <xdr:colOff>165100</xdr:colOff>
      <xdr:row>98</xdr:row>
      <xdr:rowOff>36615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27742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2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61347</xdr:rowOff>
    </xdr:from>
    <xdr:to>
      <xdr:col>85</xdr:col>
      <xdr:colOff>127000</xdr:colOff>
      <xdr:row>34</xdr:row>
      <xdr:rowOff>127470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5890647"/>
          <a:ext cx="838200" cy="6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15113</xdr:rowOff>
    </xdr:from>
    <xdr:to>
      <xdr:col>81</xdr:col>
      <xdr:colOff>50800</xdr:colOff>
      <xdr:row>34</xdr:row>
      <xdr:rowOff>61347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844413"/>
          <a:ext cx="889000" cy="4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15113</xdr:rowOff>
    </xdr:from>
    <xdr:to>
      <xdr:col>76</xdr:col>
      <xdr:colOff>114300</xdr:colOff>
      <xdr:row>35</xdr:row>
      <xdr:rowOff>26486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844413"/>
          <a:ext cx="889000" cy="18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119126</xdr:rowOff>
    </xdr:from>
    <xdr:to>
      <xdr:col>71</xdr:col>
      <xdr:colOff>177800</xdr:colOff>
      <xdr:row>35</xdr:row>
      <xdr:rowOff>26486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5948426"/>
          <a:ext cx="889000" cy="7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28294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68413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76670</xdr:rowOff>
    </xdr:from>
    <xdr:to>
      <xdr:col>85</xdr:col>
      <xdr:colOff>177800</xdr:colOff>
      <xdr:row>35</xdr:row>
      <xdr:rowOff>6820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90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99547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75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10547</xdr:rowOff>
    </xdr:from>
    <xdr:to>
      <xdr:col>81</xdr:col>
      <xdr:colOff>101600</xdr:colOff>
      <xdr:row>34</xdr:row>
      <xdr:rowOff>112147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8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128674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61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135763</xdr:rowOff>
    </xdr:from>
    <xdr:to>
      <xdr:col>76</xdr:col>
      <xdr:colOff>165100</xdr:colOff>
      <xdr:row>34</xdr:row>
      <xdr:rowOff>65913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82440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56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147136</xdr:rowOff>
    </xdr:from>
    <xdr:to>
      <xdr:col>72</xdr:col>
      <xdr:colOff>38100</xdr:colOff>
      <xdr:row>35</xdr:row>
      <xdr:rowOff>77286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97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93813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7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68326</xdr:rowOff>
    </xdr:from>
    <xdr:to>
      <xdr:col>67</xdr:col>
      <xdr:colOff>101600</xdr:colOff>
      <xdr:row>34</xdr:row>
      <xdr:rowOff>169926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15003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6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127419</xdr:rowOff>
    </xdr:from>
    <xdr:to>
      <xdr:col>85</xdr:col>
      <xdr:colOff>127000</xdr:colOff>
      <xdr:row>58</xdr:row>
      <xdr:rowOff>6604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728619"/>
          <a:ext cx="838200" cy="22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127419</xdr:rowOff>
    </xdr:from>
    <xdr:to>
      <xdr:col>81</xdr:col>
      <xdr:colOff>50800</xdr:colOff>
      <xdr:row>56</xdr:row>
      <xdr:rowOff>164427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28619"/>
          <a:ext cx="889000" cy="3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157332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164427</xdr:rowOff>
    </xdr:from>
    <xdr:to>
      <xdr:col>76</xdr:col>
      <xdr:colOff>114300</xdr:colOff>
      <xdr:row>58</xdr:row>
      <xdr:rowOff>1422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65627"/>
          <a:ext cx="889000" cy="17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91876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1422</xdr:rowOff>
    </xdr:from>
    <xdr:to>
      <xdr:col>71</xdr:col>
      <xdr:colOff>177800</xdr:colOff>
      <xdr:row>58</xdr:row>
      <xdr:rowOff>70968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945522"/>
          <a:ext cx="889000" cy="6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127254</xdr:rowOff>
    </xdr:from>
    <xdr:to>
      <xdr:col>85</xdr:col>
      <xdr:colOff>177800</xdr:colOff>
      <xdr:row>58</xdr:row>
      <xdr:rowOff>57404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105681</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76619</xdr:rowOff>
    </xdr:from>
    <xdr:to>
      <xdr:col>81</xdr:col>
      <xdr:colOff>101600</xdr:colOff>
      <xdr:row>57</xdr:row>
      <xdr:rowOff>6769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23296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45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113627</xdr:rowOff>
    </xdr:from>
    <xdr:to>
      <xdr:col>76</xdr:col>
      <xdr:colOff>165100</xdr:colOff>
      <xdr:row>57</xdr:row>
      <xdr:rowOff>43777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60304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122072</xdr:rowOff>
    </xdr:from>
    <xdr:to>
      <xdr:col>72</xdr:col>
      <xdr:colOff>38100</xdr:colOff>
      <xdr:row>58</xdr:row>
      <xdr:rowOff>52222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43349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8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20168</xdr:rowOff>
    </xdr:from>
    <xdr:to>
      <xdr:col>67</xdr:col>
      <xdr:colOff>101600</xdr:colOff>
      <xdr:row>58</xdr:row>
      <xdr:rowOff>121768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9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112895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05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42659</xdr:rowOff>
    </xdr:from>
    <xdr:to>
      <xdr:col>85</xdr:col>
      <xdr:colOff>127000</xdr:colOff>
      <xdr:row>78</xdr:row>
      <xdr:rowOff>69520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415759"/>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10313</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8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7592</xdr:rowOff>
    </xdr:from>
    <xdr:to>
      <xdr:col>81</xdr:col>
      <xdr:colOff>50800</xdr:colOff>
      <xdr:row>78</xdr:row>
      <xdr:rowOff>42659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380692"/>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126855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1329</xdr:rowOff>
    </xdr:from>
    <xdr:to>
      <xdr:col>76</xdr:col>
      <xdr:colOff>114300</xdr:colOff>
      <xdr:row>78</xdr:row>
      <xdr:rowOff>7592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374429"/>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82987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1329</xdr:rowOff>
    </xdr:from>
    <xdr:to>
      <xdr:col>71</xdr:col>
      <xdr:colOff>177800</xdr:colOff>
      <xdr:row>78</xdr:row>
      <xdr:rowOff>53998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374429"/>
          <a:ext cx="889000" cy="5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105411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131861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5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18720</xdr:rowOff>
    </xdr:from>
    <xdr:to>
      <xdr:col>85</xdr:col>
      <xdr:colOff>177800</xdr:colOff>
      <xdr:row>78</xdr:row>
      <xdr:rowOff>120320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149547</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17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163309</xdr:rowOff>
    </xdr:from>
    <xdr:to>
      <xdr:col>81</xdr:col>
      <xdr:colOff>101600</xdr:colOff>
      <xdr:row>78</xdr:row>
      <xdr:rowOff>93459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6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109986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14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128242</xdr:rowOff>
    </xdr:from>
    <xdr:to>
      <xdr:col>76</xdr:col>
      <xdr:colOff>165100</xdr:colOff>
      <xdr:row>78</xdr:row>
      <xdr:rowOff>58392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32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74919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10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121979</xdr:rowOff>
    </xdr:from>
    <xdr:to>
      <xdr:col>72</xdr:col>
      <xdr:colOff>38100</xdr:colOff>
      <xdr:row>78</xdr:row>
      <xdr:rowOff>52129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32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68656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09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3198</xdr:rowOff>
    </xdr:from>
    <xdr:to>
      <xdr:col>67</xdr:col>
      <xdr:colOff>101600</xdr:colOff>
      <xdr:row>78</xdr:row>
      <xdr:rowOff>104798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121325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15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35001</xdr:rowOff>
    </xdr:from>
    <xdr:to>
      <xdr:col>85</xdr:col>
      <xdr:colOff>127000</xdr:colOff>
      <xdr:row>96</xdr:row>
      <xdr:rowOff>53158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494201"/>
          <a:ext cx="8382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53158</xdr:rowOff>
    </xdr:from>
    <xdr:to>
      <xdr:col>81</xdr:col>
      <xdr:colOff>50800</xdr:colOff>
      <xdr:row>96</xdr:row>
      <xdr:rowOff>63576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12358"/>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50628</xdr:rowOff>
    </xdr:from>
    <xdr:to>
      <xdr:col>76</xdr:col>
      <xdr:colOff>114300</xdr:colOff>
      <xdr:row>96</xdr:row>
      <xdr:rowOff>63576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509828"/>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2197</xdr:rowOff>
    </xdr:from>
    <xdr:to>
      <xdr:col>71</xdr:col>
      <xdr:colOff>177800</xdr:colOff>
      <xdr:row>96</xdr:row>
      <xdr:rowOff>50628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461397"/>
          <a:ext cx="889000" cy="4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155651</xdr:rowOff>
    </xdr:from>
    <xdr:to>
      <xdr:col>85</xdr:col>
      <xdr:colOff>177800</xdr:colOff>
      <xdr:row>96</xdr:row>
      <xdr:rowOff>85801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134078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2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2358</xdr:rowOff>
    </xdr:from>
    <xdr:to>
      <xdr:col>81</xdr:col>
      <xdr:colOff>101600</xdr:colOff>
      <xdr:row>96</xdr:row>
      <xdr:rowOff>103958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95085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5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12776</xdr:rowOff>
    </xdr:from>
    <xdr:to>
      <xdr:col>76</xdr:col>
      <xdr:colOff>165100</xdr:colOff>
      <xdr:row>96</xdr:row>
      <xdr:rowOff>114376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4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105503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5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171278</xdr:rowOff>
    </xdr:from>
    <xdr:to>
      <xdr:col>72</xdr:col>
      <xdr:colOff>38100</xdr:colOff>
      <xdr:row>96</xdr:row>
      <xdr:rowOff>101428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92555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5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122847</xdr:rowOff>
    </xdr:from>
    <xdr:to>
      <xdr:col>67</xdr:col>
      <xdr:colOff>101600</xdr:colOff>
      <xdr:row>96</xdr:row>
      <xdr:rowOff>52997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44124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0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・構成項目のうち、民生費が大部分を占めており、住民一人当たりの歳出決算額は２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１７，３４４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円となっている。特に、民生費の６</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当たる扶助費が類似団体平均を大きく上回っており、子ども・子育て支援新制度における教育・保育給付費負担金や医療費助成事業などの単独事業に多額の経費を要していることがその要因である。また、昨年度より大きく</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している理由については、子育て世帯等臨時特別給付金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住民税非課税世帯等臨時特別給付金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の減に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よるものである。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・構成項目のうち、次いで総務費が多く占めており、住民一人当たりの歳出決算額は１５</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４，２９７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農林水産業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費の歳出決算額は住民一人当たり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４２，６２４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円で、類似団体平均を上回っている。また、昨年度より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増加している理由については、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木材加工流通施設等の施設整備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する普通建設事業費が増加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していることがその要因である</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佐賀県伊万里市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年度は、歳入において、市税や地方</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譲与</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税、地方消費税交付金等が増加し、財政調整基金からの取崩を行っておらず、歳出において、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等が減少し、財政調整基金への積立を行った結果、実質単年度収支が黒字となった。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市税などの大幅な増収による一般財源の確保は厳しい状況であることから、収納率向上対策の取組を一層推進して税収を確保するとともに、徹底した歳出削減を図ることで、基金残高の維持・増加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佐賀県伊万里市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前年度に引き続き、令和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年度も各特別会計において黒字であったため、連結決算による実質赤字は生じていない。</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黒字額は一般会計や介護保険特別会計が大きく増加しているものの全体としてはほぼ横ばいとなっており、今後も使用料や保険料（税）の見直しや、歳出の抑制などにより、各会計の経営の健全化を図ることと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佐賀県伊万里市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年度の実質公債費比率は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％で、対前年度比で</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ポイントの減少となった。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その要因としては、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年度と令和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年度の単年度比率の差によるものであり、標準財政規模の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により分母構造が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、公営企業への負担金の減少に伴う準元利償還金の減少、優良債（交付税措置がある地方債）の活用による算入公債費等の増加により分子構造</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減少したためである。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地方債の発行に当たっては、原則として、借入額を長期債償還元金以下に抑えることで、公債費の平準化と地方債残高の圧縮を図ることとしているが、今後も、複合施設整備などの大型事業が控えているほか、老朽化施設の改修事業なども見込まれることから、引き続き地方債の借入れを可能な限り抑制しながら、実質公債費比率の改善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佐賀県伊万里市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年度の将来負担比率は３</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％で、対前年度比１．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ポイントの減少となっている。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分子の構造において、将来負担額のうち、地方債の現在高や公営企業債等繰入見込額などが減少したことから、将来負担比率が減少した。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複合施設整備などの大型事業が控えているため、公債費負担の適正化を計画的に進め、可能な限り地方債の借入額を抑制した財政運営に努めるとともに、地方債の借入れに当たっては、原則として、借入額を公債費の長期債償還元金以下に抑制することで、公債費の平準化と地方債残高の圧縮に努め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また、企業会計については、一般会計からの繰入額を標準財政規模（臨時財政対策債を含む）の１５％以下に抑えるよう、受益者負担の適正化や経営の合理化と効率化を進める。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佐賀県伊万里市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令和４年度は、ふるさと応援基金寄附金の増加などにより、全体として、積立額が取崩額を上回り基金残高が増加した。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安定的な財政運営を確保するため、数値目標としている財政調整基金と減債基金の残高の合計が標準財政規模の１０％以上となるよう確保していく。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・ふるさと応援基金：ふるさと応援寄附金の返礼品等に要する経費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・まちづくり基金：まちづくりを推進するための経費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・ふるさと応援基金：ふるさと応援寄附金の増加により、約２，２３９百万円を取り崩したが、約２，９３６百万円を積み立てたことによる増加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・公共施設整備基金：公共施設整備に要する経費として、約５８百万円を取り崩したが、３００百万円を積み立てたことによる増加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中学校建設事業を実施するため、令和５年度までに１１１百万円、東山代小学校・コミュニティセンター等複合施設整備事業を実施するため、令和７年度までに２３９百万円、東陵中校区小中一貫校等整備事業を実施するため、令和６年度までに４９百万円を取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において、市税や地方譲与税、地方消費税交付金等が増加し、財政調整基金からの取崩を行わなかった。また、歳出においては、普通建設事業費等が減少し、基金への積立を行った結果、４８７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にも、取崩しを抑えた財政運営に努めることとしているが、市税等の大幅な増収による一般財源の確保が厳しい中、補助費等などの増加により、今後、中長期的に減少していく見込みである。安定的な財政運営を確保するため、数値目標としている財政調整基金と減債基金の残高の合計が標準財政規模の１０％以上となるよう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償還のため約８百万円を取り崩した。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額はおおむね横ばいで推移していくと見込んでいる。安定的な財政運営を確保するため、数値目標としている財政調整基金と減債基金の残高の合計が標準財政規模の１０％以上となるよう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AFFB3B5-823A-4CEA-9D74-3C36331C40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4E1BB35-E713-48BE-A60C-76A6D9EB11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19BD2CF-C2EA-4BE6-ABEA-826D1119891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F479E9A-7CB3-4AD4-A68A-10D6C6FFEAC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4A8571F-8055-48C9-9AEA-B5BB97F795D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A31F1C7-A562-4AEC-ACC2-CEF631E84D0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9A866D1-66D5-4F34-8F02-B720C64E2F8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0A8A66D-8F3F-46FA-9624-F679BEA5F8A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DED1B79-902B-4C3D-85BB-1D0ED1A0EFA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93D4E99-F5D4-40AB-A1E7-00E8EE788E0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15F17CA-288F-4050-A655-69A9F6A5D7B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3852085-DD42-4251-AD3B-75950FD0B27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52,721
52,132
255.25
34,869,763
33,601,363
1,239,895
14,713,744
21,267,870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A37DD00-3CB8-4F1F-BCC0-32C925DD0FE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EBFD82F-944C-4DBA-9400-C8FAA06A195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6385208-B374-4E97-87EF-5F48D9D41E8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6E62B01-6204-4DA4-BB49-B5BBC313E00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DD2B63B-810A-4BF6-94B7-A65F832DB8F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800D466-CA3E-484F-85AC-5061FC7CCCB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68BE853-589C-4F75-A3C3-749E60A756A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6A5DFC2-026C-4942-939C-C6639B5124F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B049D22-80A8-48ED-A604-5900BEACBB9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38F72D3-3069-4070-8B88-057EDF9C950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369E917-24B0-4A69-9EBC-4625675DAA3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FC9BFF7-F471-461F-B831-33E32548F93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DE732C1-4827-4E5F-BCBA-04AC983F764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16901AC-3994-43E2-B357-3B5DC6682EA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85840D9-BB38-4F56-A0F6-2F49AA8C043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9CEFF00-97FF-4FDF-BED7-6B86CC8B880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8E1C6B7-2062-4B22-ADBB-445767BE008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1BD413E-0618-4078-9922-5D4FAA08A68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D970656-2B92-4977-9821-B22F10E3C37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BA3E47E-726F-4C28-BDF8-790ED3341B8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FC1D52D7-5B44-431C-A717-7AB29C32D299}"/>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5B77E66-B489-43BE-A45C-042A65BEDB1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9D80734-145E-4109-AB71-4B39D1B8ADC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96DD16F-C943-49A9-B9CB-7DFF1C19B9D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F50315E-8C40-44FA-8F34-375C2A1896A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FBC684F-6C5D-40AC-97BD-B4927B085DC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1C95677-E1D5-4C7D-9F94-BB957603531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C50F0FF-C797-4946-A62F-3D0B3BCCE60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4FADBB8-2424-4082-BBF6-2B134C1F71D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D54FD8E-3198-4EF9-A157-05EC4DB0270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9D1A447-F207-4E2B-922E-B0D8BAA7467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70E75E9-D13B-4C93-8069-E1105AC04C7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B140C81-D9B9-40CB-B56F-8EC9C8FC0C4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EECD026-59FF-45D8-847F-421719A337D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170C444-8355-40C6-9411-CAF2BE592EF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取得から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年以上経過した施設が全体の約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％を占めており、耐用年数を経過した施設が多いため、類似団体の中でも高い水準となっている。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市域が広大で公共施設等の数が多く、急激な削減は難しいものの、今後の人口動態を見据えながら、老朽化した施設の集約化・複合化や除却を進めるなど、施設数の見直しを図る必要がある。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9104BCA-2F86-4B5A-8F6F-0F4535EECE3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E9450E2-5C4A-4A4D-B2F3-7D10095A5F8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1C9E6BA-B841-4B86-ABE1-295D22C95C5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15787BF-2E43-45DF-9682-628021EBF4F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E6C5F72F-F546-4C41-9546-6D356671D3BD}"/>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77B6713-A342-42BC-9BA0-196D4EFA1F2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DFD4100-777D-4C33-BFF0-265E7D172FA7}"/>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7F483F9-A7FA-4F73-BDC1-A3D587CC1A7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B34D24AC-6389-4E9F-8137-71749632FAD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14E9806E-62E1-4545-837B-7D0FCAFADA4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4577887-515B-4CA0-AFAF-DB924EDE95F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ACA129E-3579-4B57-B357-B3387A81F0B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B53D1D2-24CA-4DEC-A0F1-E441F366529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B7E1A58-D498-4A5C-92A7-884BCB32192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2F490DCA-A18F-4EF9-B6A1-CC86DDE14F9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CBCDE18-BED8-49EF-AC65-0860CA03397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5" name="直線コネクタ 64">
          <a:extLst>
            <a:ext uri="{FF2B5EF4-FFF2-40B4-BE49-F238E27FC236}">
              <a16:creationId xmlns:a16="http://schemas.microsoft.com/office/drawing/2014/main" id="{750866D0-E31A-49EB-90B4-1910A3A1A28F}"/>
            </a:ext>
          </a:extLst>
        </xdr:cNvPr>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6" name="有形固定資産減価償却率最小値テキスト">
          <a:extLst>
            <a:ext uri="{FF2B5EF4-FFF2-40B4-BE49-F238E27FC236}">
              <a16:creationId xmlns:a16="http://schemas.microsoft.com/office/drawing/2014/main" id="{98AAF9B2-5D83-4A15-B3DD-39804C02F965}"/>
            </a:ext>
          </a:extLst>
        </xdr:cNvPr>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7" name="直線コネクタ 66">
          <a:extLst>
            <a:ext uri="{FF2B5EF4-FFF2-40B4-BE49-F238E27FC236}">
              <a16:creationId xmlns:a16="http://schemas.microsoft.com/office/drawing/2014/main" id="{B6C8FFD8-5F39-4A3B-B0FE-6DF7DC938B0C}"/>
            </a:ext>
          </a:extLst>
        </xdr:cNvPr>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a:extLst>
            <a:ext uri="{FF2B5EF4-FFF2-40B4-BE49-F238E27FC236}">
              <a16:creationId xmlns:a16="http://schemas.microsoft.com/office/drawing/2014/main" id="{B04EA5EC-FF95-49DB-8D49-B29D25559A5D}"/>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a:extLst>
            <a:ext uri="{FF2B5EF4-FFF2-40B4-BE49-F238E27FC236}">
              <a16:creationId xmlns:a16="http://schemas.microsoft.com/office/drawing/2014/main" id="{35A3163A-D9B6-4DA7-9D7B-1FF51B037079}"/>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29650</xdr:rowOff>
    </xdr:from>
    <xdr:ext cx="405111" cy="259045"/>
    <xdr:sp macro="" textlink="">
      <xdr:nvSpPr>
        <xdr:cNvPr id="70" name="有形固定資産減価償却率平均値テキスト">
          <a:extLst>
            <a:ext uri="{FF2B5EF4-FFF2-40B4-BE49-F238E27FC236}">
              <a16:creationId xmlns:a16="http://schemas.microsoft.com/office/drawing/2014/main" id="{77E5F8E1-8115-46E8-B9EF-BEA0D4BCBA02}"/>
            </a:ext>
          </a:extLst>
        </xdr:cNvPr>
        <xdr:cNvSpPr txBox="1"/>
      </xdr:nvSpPr>
      <xdr:spPr>
        <a:xfrm>
          <a:off x="4813300" y="5944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1" name="フローチャート: 判断 70">
          <a:extLst>
            <a:ext uri="{FF2B5EF4-FFF2-40B4-BE49-F238E27FC236}">
              <a16:creationId xmlns:a16="http://schemas.microsoft.com/office/drawing/2014/main" id="{26C5200F-700A-4854-A095-25382899D947}"/>
            </a:ext>
          </a:extLst>
        </xdr:cNvPr>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C116B5B8-0571-451B-9370-F960F846671C}"/>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5EE81875-E95C-46FD-92A5-CD16A0C4E13E}"/>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a:extLst>
            <a:ext uri="{FF2B5EF4-FFF2-40B4-BE49-F238E27FC236}">
              <a16:creationId xmlns:a16="http://schemas.microsoft.com/office/drawing/2014/main" id="{6451B034-133D-4AC2-964F-186EAAA77C09}"/>
            </a:ext>
          </a:extLst>
        </xdr:cNvPr>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a:extLst>
            <a:ext uri="{FF2B5EF4-FFF2-40B4-BE49-F238E27FC236}">
              <a16:creationId xmlns:a16="http://schemas.microsoft.com/office/drawing/2014/main" id="{163ABB0B-DEB0-48EF-800C-77AF2B5FA16C}"/>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DD195C4-CAE8-4C3B-B98C-744D4292A2F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BBA3F41-662A-4BFC-B2C5-194E27EA519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3AA1D43-4AD6-45C8-A751-D69FD4EC859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C332A9D-AEAF-4665-94AA-C1C806B4B8B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3AF1FF9-E4A7-411C-ABA9-AB44F958278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45297</xdr:rowOff>
    </xdr:from>
    <xdr:to>
      <xdr:col>23</xdr:col>
      <xdr:colOff>136525</xdr:colOff>
      <xdr:row>33</xdr:row>
      <xdr:rowOff>146896</xdr:rowOff>
    </xdr:to>
    <xdr:sp macro="" textlink="">
      <xdr:nvSpPr>
        <xdr:cNvPr id="81" name="楕円 80">
          <a:extLst>
            <a:ext uri="{FF2B5EF4-FFF2-40B4-BE49-F238E27FC236}">
              <a16:creationId xmlns:a16="http://schemas.microsoft.com/office/drawing/2014/main" id="{10502600-0D0E-4CF1-BD53-0C902635902C}"/>
            </a:ext>
          </a:extLst>
        </xdr:cNvPr>
        <xdr:cNvSpPr/>
      </xdr:nvSpPr>
      <xdr:spPr>
        <a:xfrm>
          <a:off x="4711700" y="6474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23724</xdr:rowOff>
    </xdr:from>
    <xdr:ext cx="405111" cy="259045"/>
    <xdr:sp macro="" textlink="">
      <xdr:nvSpPr>
        <xdr:cNvPr id="82" name="有形固定資産減価償却率該当値テキスト">
          <a:extLst>
            <a:ext uri="{FF2B5EF4-FFF2-40B4-BE49-F238E27FC236}">
              <a16:creationId xmlns:a16="http://schemas.microsoft.com/office/drawing/2014/main" id="{A8FFA8C5-36B7-4765-84B5-301A0A36E68C}"/>
            </a:ext>
          </a:extLst>
        </xdr:cNvPr>
        <xdr:cNvSpPr txBox="1"/>
      </xdr:nvSpPr>
      <xdr:spPr>
        <a:xfrm>
          <a:off x="4813300" y="645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169968</xdr:rowOff>
    </xdr:from>
    <xdr:to>
      <xdr:col>19</xdr:col>
      <xdr:colOff>187325</xdr:colOff>
      <xdr:row>33</xdr:row>
      <xdr:rowOff>100118</xdr:rowOff>
    </xdr:to>
    <xdr:sp macro="" textlink="">
      <xdr:nvSpPr>
        <xdr:cNvPr id="83" name="楕円 82">
          <a:extLst>
            <a:ext uri="{FF2B5EF4-FFF2-40B4-BE49-F238E27FC236}">
              <a16:creationId xmlns:a16="http://schemas.microsoft.com/office/drawing/2014/main" id="{EA2E30BF-7485-447C-9DB8-EF1CD3DBFF1A}"/>
            </a:ext>
          </a:extLst>
        </xdr:cNvPr>
        <xdr:cNvSpPr/>
      </xdr:nvSpPr>
      <xdr:spPr>
        <a:xfrm>
          <a:off x="4000500" y="64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49318</xdr:rowOff>
    </xdr:from>
    <xdr:to>
      <xdr:col>23</xdr:col>
      <xdr:colOff>85725</xdr:colOff>
      <xdr:row>33</xdr:row>
      <xdr:rowOff>96096</xdr:rowOff>
    </xdr:to>
    <xdr:cxnSp macro="">
      <xdr:nvCxnSpPr>
        <xdr:cNvPr id="84" name="直線コネクタ 83">
          <a:extLst>
            <a:ext uri="{FF2B5EF4-FFF2-40B4-BE49-F238E27FC236}">
              <a16:creationId xmlns:a16="http://schemas.microsoft.com/office/drawing/2014/main" id="{9351F295-3B61-4FEA-9A4B-C09D2A979AF4}"/>
            </a:ext>
          </a:extLst>
        </xdr:cNvPr>
        <xdr:cNvCxnSpPr/>
      </xdr:nvCxnSpPr>
      <xdr:spPr>
        <a:xfrm>
          <a:off x="4051300" y="6478693"/>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112395</xdr:rowOff>
    </xdr:from>
    <xdr:to>
      <xdr:col>15</xdr:col>
      <xdr:colOff>187325</xdr:colOff>
      <xdr:row>33</xdr:row>
      <xdr:rowOff>42545</xdr:rowOff>
    </xdr:to>
    <xdr:sp macro="" textlink="">
      <xdr:nvSpPr>
        <xdr:cNvPr id="85" name="楕円 84">
          <a:extLst>
            <a:ext uri="{FF2B5EF4-FFF2-40B4-BE49-F238E27FC236}">
              <a16:creationId xmlns:a16="http://schemas.microsoft.com/office/drawing/2014/main" id="{A136D5CC-236F-4D77-A915-58017DDF540E}"/>
            </a:ext>
          </a:extLst>
        </xdr:cNvPr>
        <xdr:cNvSpPr/>
      </xdr:nvSpPr>
      <xdr:spPr>
        <a:xfrm>
          <a:off x="3238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163195</xdr:rowOff>
    </xdr:from>
    <xdr:to>
      <xdr:col>19</xdr:col>
      <xdr:colOff>136525</xdr:colOff>
      <xdr:row>33</xdr:row>
      <xdr:rowOff>49318</xdr:rowOff>
    </xdr:to>
    <xdr:cxnSp macro="">
      <xdr:nvCxnSpPr>
        <xdr:cNvPr id="86" name="直線コネクタ 85">
          <a:extLst>
            <a:ext uri="{FF2B5EF4-FFF2-40B4-BE49-F238E27FC236}">
              <a16:creationId xmlns:a16="http://schemas.microsoft.com/office/drawing/2014/main" id="{EA639F28-305A-4280-B156-3AFFF0F695CB}"/>
            </a:ext>
          </a:extLst>
        </xdr:cNvPr>
        <xdr:cNvCxnSpPr/>
      </xdr:nvCxnSpPr>
      <xdr:spPr>
        <a:xfrm>
          <a:off x="3289300" y="642112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54822</xdr:rowOff>
    </xdr:from>
    <xdr:to>
      <xdr:col>11</xdr:col>
      <xdr:colOff>187325</xdr:colOff>
      <xdr:row>32</xdr:row>
      <xdr:rowOff>156422</xdr:rowOff>
    </xdr:to>
    <xdr:sp macro="" textlink="">
      <xdr:nvSpPr>
        <xdr:cNvPr id="87" name="楕円 86">
          <a:extLst>
            <a:ext uri="{FF2B5EF4-FFF2-40B4-BE49-F238E27FC236}">
              <a16:creationId xmlns:a16="http://schemas.microsoft.com/office/drawing/2014/main" id="{27BD523A-8844-48ED-B921-6ECA626C0945}"/>
            </a:ext>
          </a:extLst>
        </xdr:cNvPr>
        <xdr:cNvSpPr/>
      </xdr:nvSpPr>
      <xdr:spPr>
        <a:xfrm>
          <a:off x="2476500" y="63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105622</xdr:rowOff>
    </xdr:from>
    <xdr:to>
      <xdr:col>15</xdr:col>
      <xdr:colOff>136525</xdr:colOff>
      <xdr:row>32</xdr:row>
      <xdr:rowOff>163195</xdr:rowOff>
    </xdr:to>
    <xdr:cxnSp macro="">
      <xdr:nvCxnSpPr>
        <xdr:cNvPr id="88" name="直線コネクタ 87">
          <a:extLst>
            <a:ext uri="{FF2B5EF4-FFF2-40B4-BE49-F238E27FC236}">
              <a16:creationId xmlns:a16="http://schemas.microsoft.com/office/drawing/2014/main" id="{F68F4865-FA7B-42CD-984F-5B9BBE95CB0A}"/>
            </a:ext>
          </a:extLst>
        </xdr:cNvPr>
        <xdr:cNvCxnSpPr/>
      </xdr:nvCxnSpPr>
      <xdr:spPr>
        <a:xfrm>
          <a:off x="2527300" y="636354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147108</xdr:rowOff>
    </xdr:from>
    <xdr:to>
      <xdr:col>7</xdr:col>
      <xdr:colOff>187325</xdr:colOff>
      <xdr:row>32</xdr:row>
      <xdr:rowOff>77258</xdr:rowOff>
    </xdr:to>
    <xdr:sp macro="" textlink="">
      <xdr:nvSpPr>
        <xdr:cNvPr id="89" name="楕円 88">
          <a:extLst>
            <a:ext uri="{FF2B5EF4-FFF2-40B4-BE49-F238E27FC236}">
              <a16:creationId xmlns:a16="http://schemas.microsoft.com/office/drawing/2014/main" id="{211EA0D1-9068-4FC8-B001-C46D60847A5C}"/>
            </a:ext>
          </a:extLst>
        </xdr:cNvPr>
        <xdr:cNvSpPr/>
      </xdr:nvSpPr>
      <xdr:spPr>
        <a:xfrm>
          <a:off x="1714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26458</xdr:rowOff>
    </xdr:from>
    <xdr:to>
      <xdr:col>11</xdr:col>
      <xdr:colOff>136525</xdr:colOff>
      <xdr:row>32</xdr:row>
      <xdr:rowOff>105622</xdr:rowOff>
    </xdr:to>
    <xdr:cxnSp macro="">
      <xdr:nvCxnSpPr>
        <xdr:cNvPr id="90" name="直線コネクタ 89">
          <a:extLst>
            <a:ext uri="{FF2B5EF4-FFF2-40B4-BE49-F238E27FC236}">
              <a16:creationId xmlns:a16="http://schemas.microsoft.com/office/drawing/2014/main" id="{0B7EF76E-4339-449A-ACF2-60DE9B78100A}"/>
            </a:ext>
          </a:extLst>
        </xdr:cNvPr>
        <xdr:cNvCxnSpPr/>
      </xdr:nvCxnSpPr>
      <xdr:spPr>
        <a:xfrm>
          <a:off x="1765300" y="6284383"/>
          <a:ext cx="76200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1" name="n_1aveValue有形固定資産減価償却率">
          <a:extLst>
            <a:ext uri="{FF2B5EF4-FFF2-40B4-BE49-F238E27FC236}">
              <a16:creationId xmlns:a16="http://schemas.microsoft.com/office/drawing/2014/main" id="{27B470D7-CC38-4AA5-A08A-B926E4730439}"/>
            </a:ext>
          </a:extLst>
        </xdr:cNvPr>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4444A0FB-649B-470B-9E5A-04652D9C1F6A}"/>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93" name="n_3aveValue有形固定資産減価償却率">
          <a:extLst>
            <a:ext uri="{FF2B5EF4-FFF2-40B4-BE49-F238E27FC236}">
              <a16:creationId xmlns:a16="http://schemas.microsoft.com/office/drawing/2014/main" id="{94020DA2-1F20-4392-94A0-BC82D94A5DD8}"/>
            </a:ext>
          </a:extLst>
        </xdr:cNvPr>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4" name="n_4aveValue有形固定資産減価償却率">
          <a:extLst>
            <a:ext uri="{FF2B5EF4-FFF2-40B4-BE49-F238E27FC236}">
              <a16:creationId xmlns:a16="http://schemas.microsoft.com/office/drawing/2014/main" id="{C2579847-C042-4EBD-BCC5-960523A52530}"/>
            </a:ext>
          </a:extLst>
        </xdr:cNvPr>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91246</xdr:rowOff>
    </xdr:from>
    <xdr:ext cx="405111" cy="259045"/>
    <xdr:sp macro="" textlink="">
      <xdr:nvSpPr>
        <xdr:cNvPr id="95" name="n_1mainValue有形固定資産減価償却率">
          <a:extLst>
            <a:ext uri="{FF2B5EF4-FFF2-40B4-BE49-F238E27FC236}">
              <a16:creationId xmlns:a16="http://schemas.microsoft.com/office/drawing/2014/main" id="{74AE6331-AE60-4D3A-87EC-3E0B3E045FDB}"/>
            </a:ext>
          </a:extLst>
        </xdr:cNvPr>
        <xdr:cNvSpPr txBox="1"/>
      </xdr:nvSpPr>
      <xdr:spPr>
        <a:xfrm>
          <a:off x="3836044" y="652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33672</xdr:rowOff>
    </xdr:from>
    <xdr:ext cx="405111" cy="259045"/>
    <xdr:sp macro="" textlink="">
      <xdr:nvSpPr>
        <xdr:cNvPr id="96" name="n_2mainValue有形固定資産減価償却率">
          <a:extLst>
            <a:ext uri="{FF2B5EF4-FFF2-40B4-BE49-F238E27FC236}">
              <a16:creationId xmlns:a16="http://schemas.microsoft.com/office/drawing/2014/main" id="{76271E98-4284-4796-A174-0CBCE68F0CFE}"/>
            </a:ext>
          </a:extLst>
        </xdr:cNvPr>
        <xdr:cNvSpPr txBox="1"/>
      </xdr:nvSpPr>
      <xdr:spPr>
        <a:xfrm>
          <a:off x="30867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147549</xdr:rowOff>
    </xdr:from>
    <xdr:ext cx="405111" cy="259045"/>
    <xdr:sp macro="" textlink="">
      <xdr:nvSpPr>
        <xdr:cNvPr id="97" name="n_3mainValue有形固定資産減価償却率">
          <a:extLst>
            <a:ext uri="{FF2B5EF4-FFF2-40B4-BE49-F238E27FC236}">
              <a16:creationId xmlns:a16="http://schemas.microsoft.com/office/drawing/2014/main" id="{C17BA5DC-FC74-4B4C-BD57-38F6DFEC0201}"/>
            </a:ext>
          </a:extLst>
        </xdr:cNvPr>
        <xdr:cNvSpPr txBox="1"/>
      </xdr:nvSpPr>
      <xdr:spPr>
        <a:xfrm>
          <a:off x="2324744" y="640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68385</xdr:rowOff>
    </xdr:from>
    <xdr:ext cx="405111" cy="259045"/>
    <xdr:sp macro="" textlink="">
      <xdr:nvSpPr>
        <xdr:cNvPr id="98" name="n_4mainValue有形固定資産減価償却率">
          <a:extLst>
            <a:ext uri="{FF2B5EF4-FFF2-40B4-BE49-F238E27FC236}">
              <a16:creationId xmlns:a16="http://schemas.microsoft.com/office/drawing/2014/main" id="{2CF0D7AD-4E11-4FA9-AEB3-B72C2F922856}"/>
            </a:ext>
          </a:extLst>
        </xdr:cNvPr>
        <xdr:cNvSpPr txBox="1"/>
      </xdr:nvSpPr>
      <xdr:spPr>
        <a:xfrm>
          <a:off x="1562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E8D7E5B-85B9-417B-8CDF-97D609B3EF1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A29954BA-0D8B-4DFB-84E0-400653445A5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6CCCE51D-27B5-4EFF-A7FF-7452816C8C2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BEEEEA0-7D70-4FB6-8E03-B7594F0263D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ED51C6A6-8E8D-4629-BB1F-4DCF4D4532D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0572B37-4C12-4E34-AD4E-CEC57AA0C4C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B5CC2C8-D15F-49BE-A345-B3BF871EBE8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E0B6BF9-BFBD-4A53-B06A-942BD75A257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2CA0CF1D-9321-494E-8491-3A15001A0D5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03407BA-ED09-4327-9358-8901B56468E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2C56A9C-8FF5-4E87-998B-9C79B015DE4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47917A8-34A9-4FE1-961D-11A1DC65842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A23716B-8D3B-4963-8E95-F1F32F47617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よりも高い水準となっているが、これは債務償還比率の分子構造である将来負担額が多いことが主な要因である。今後、将来負担額は年々減少し、債務償還比率は緩やかに減少していく見込み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539627C2-5835-440A-87B7-7C4D674F783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891FDD8-2EC7-4FCC-BE7A-34F95154ED5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E62AAFC3-8EB2-4037-B26F-F55871247F3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8AFDA088-4A46-4DC9-9E5B-582B2BC117A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1AD80B88-E79C-464B-ACAE-761F343A5194}"/>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89FED986-0B80-43BF-9E6B-E0B835F44CA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5D373B42-EC00-49BF-80F0-BE848880DBE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A0F6803D-3998-4E12-820D-E7B0671B25B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112D9630-1F70-4083-BC16-0FFFE52EC39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70207CB0-97A0-47D2-9004-2612F470576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522DEC6E-E9B3-4013-B16C-2E52F08B3C1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AFE5E445-789A-433E-95C9-AC63012339A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223510C8-0EA7-4709-89DB-2AC6C799F1A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980C1AF-F417-4CB5-AC65-59CE0EAC0B9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CBEE550B-AB1B-49CC-BB25-61DA8ADFA6C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7" name="直線コネクタ 126">
          <a:extLst>
            <a:ext uri="{FF2B5EF4-FFF2-40B4-BE49-F238E27FC236}">
              <a16:creationId xmlns:a16="http://schemas.microsoft.com/office/drawing/2014/main" id="{BF261EB6-8443-4990-B86F-5D854C946A02}"/>
            </a:ext>
          </a:extLst>
        </xdr:cNvPr>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28" name="債務償還比率最小値テキスト">
          <a:extLst>
            <a:ext uri="{FF2B5EF4-FFF2-40B4-BE49-F238E27FC236}">
              <a16:creationId xmlns:a16="http://schemas.microsoft.com/office/drawing/2014/main" id="{DFD87297-BE94-4242-B471-B6AB439A4C96}"/>
            </a:ext>
          </a:extLst>
        </xdr:cNvPr>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29" name="直線コネクタ 128">
          <a:extLst>
            <a:ext uri="{FF2B5EF4-FFF2-40B4-BE49-F238E27FC236}">
              <a16:creationId xmlns:a16="http://schemas.microsoft.com/office/drawing/2014/main" id="{279CA8C1-29BF-4254-AE39-3CCB02AF8C21}"/>
            </a:ext>
          </a:extLst>
        </xdr:cNvPr>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47582231-42A1-4CC7-9625-08857F4A51D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4F673BDB-5F16-42C0-BE52-92EAB6FA4E7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7030</xdr:rowOff>
    </xdr:from>
    <xdr:ext cx="469744" cy="259045"/>
    <xdr:sp macro="" textlink="">
      <xdr:nvSpPr>
        <xdr:cNvPr id="132" name="債務償還比率平均値テキスト">
          <a:extLst>
            <a:ext uri="{FF2B5EF4-FFF2-40B4-BE49-F238E27FC236}">
              <a16:creationId xmlns:a16="http://schemas.microsoft.com/office/drawing/2014/main" id="{84E563EA-B93C-4CF1-A9E0-2BD89A10AD86}"/>
            </a:ext>
          </a:extLst>
        </xdr:cNvPr>
        <xdr:cNvSpPr txBox="1"/>
      </xdr:nvSpPr>
      <xdr:spPr>
        <a:xfrm>
          <a:off x="14846300" y="5750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3" name="フローチャート: 判断 132">
          <a:extLst>
            <a:ext uri="{FF2B5EF4-FFF2-40B4-BE49-F238E27FC236}">
              <a16:creationId xmlns:a16="http://schemas.microsoft.com/office/drawing/2014/main" id="{3A96AA6D-18E5-4CDD-AE5C-4619CD8AA25D}"/>
            </a:ext>
          </a:extLst>
        </xdr:cNvPr>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4" name="フローチャート: 判断 133">
          <a:extLst>
            <a:ext uri="{FF2B5EF4-FFF2-40B4-BE49-F238E27FC236}">
              <a16:creationId xmlns:a16="http://schemas.microsoft.com/office/drawing/2014/main" id="{BA5158FF-1345-4B64-8886-052CD6C9275C}"/>
            </a:ext>
          </a:extLst>
        </xdr:cNvPr>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35" name="フローチャート: 判断 134">
          <a:extLst>
            <a:ext uri="{FF2B5EF4-FFF2-40B4-BE49-F238E27FC236}">
              <a16:creationId xmlns:a16="http://schemas.microsoft.com/office/drawing/2014/main" id="{0717D77B-9E06-44BA-A536-71CF3BA3C36D}"/>
            </a:ext>
          </a:extLst>
        </xdr:cNvPr>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36" name="フローチャート: 判断 135">
          <a:extLst>
            <a:ext uri="{FF2B5EF4-FFF2-40B4-BE49-F238E27FC236}">
              <a16:creationId xmlns:a16="http://schemas.microsoft.com/office/drawing/2014/main" id="{C2C4B731-A8E5-4047-BCCD-0B9092CD4C82}"/>
            </a:ext>
          </a:extLst>
        </xdr:cNvPr>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37" name="フローチャート: 判断 136">
          <a:extLst>
            <a:ext uri="{FF2B5EF4-FFF2-40B4-BE49-F238E27FC236}">
              <a16:creationId xmlns:a16="http://schemas.microsoft.com/office/drawing/2014/main" id="{03CB0508-7C87-4C1C-8235-0371C3FE20CD}"/>
            </a:ext>
          </a:extLst>
        </xdr:cNvPr>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564EE5C-68A9-4A4D-857A-B16868824FB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FD37D4A-B8A5-41FE-8265-E25EC478025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A0CCB47-C16F-45E0-888D-1BB7F5AF0E0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89E9E0E-9AD9-4052-A2F4-274761C15EB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F59E6BF-1266-4CA7-A518-D90A9FE5232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163040</xdr:rowOff>
    </xdr:from>
    <xdr:to>
      <xdr:col>76</xdr:col>
      <xdr:colOff>73025</xdr:colOff>
      <xdr:row>30</xdr:row>
      <xdr:rowOff>93190</xdr:rowOff>
    </xdr:to>
    <xdr:sp macro="" textlink="">
      <xdr:nvSpPr>
        <xdr:cNvPr id="143" name="楕円 142">
          <a:extLst>
            <a:ext uri="{FF2B5EF4-FFF2-40B4-BE49-F238E27FC236}">
              <a16:creationId xmlns:a16="http://schemas.microsoft.com/office/drawing/2014/main" id="{E46BEA9F-5AAB-4519-97A3-16F025814A77}"/>
            </a:ext>
          </a:extLst>
        </xdr:cNvPr>
        <xdr:cNvSpPr/>
      </xdr:nvSpPr>
      <xdr:spPr>
        <a:xfrm>
          <a:off x="14744700" y="590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141467</xdr:rowOff>
    </xdr:from>
    <xdr:ext cx="469744" cy="259045"/>
    <xdr:sp macro="" textlink="">
      <xdr:nvSpPr>
        <xdr:cNvPr id="144" name="債務償還比率該当値テキスト">
          <a:extLst>
            <a:ext uri="{FF2B5EF4-FFF2-40B4-BE49-F238E27FC236}">
              <a16:creationId xmlns:a16="http://schemas.microsoft.com/office/drawing/2014/main" id="{2DB7E168-4162-4B30-BB01-099909A1E3BF}"/>
            </a:ext>
          </a:extLst>
        </xdr:cNvPr>
        <xdr:cNvSpPr txBox="1"/>
      </xdr:nvSpPr>
      <xdr:spPr>
        <a:xfrm>
          <a:off x="14846300" y="588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148406</xdr:rowOff>
    </xdr:from>
    <xdr:to>
      <xdr:col>72</xdr:col>
      <xdr:colOff>123825</xdr:colOff>
      <xdr:row>30</xdr:row>
      <xdr:rowOff>78556</xdr:rowOff>
    </xdr:to>
    <xdr:sp macro="" textlink="">
      <xdr:nvSpPr>
        <xdr:cNvPr id="145" name="楕円 144">
          <a:extLst>
            <a:ext uri="{FF2B5EF4-FFF2-40B4-BE49-F238E27FC236}">
              <a16:creationId xmlns:a16="http://schemas.microsoft.com/office/drawing/2014/main" id="{380784A3-2E10-417B-8BFA-BD6E0DD124EF}"/>
            </a:ext>
          </a:extLst>
        </xdr:cNvPr>
        <xdr:cNvSpPr/>
      </xdr:nvSpPr>
      <xdr:spPr>
        <a:xfrm>
          <a:off x="14033500" y="589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27756</xdr:rowOff>
    </xdr:from>
    <xdr:to>
      <xdr:col>76</xdr:col>
      <xdr:colOff>22225</xdr:colOff>
      <xdr:row>30</xdr:row>
      <xdr:rowOff>42390</xdr:rowOff>
    </xdr:to>
    <xdr:cxnSp macro="">
      <xdr:nvCxnSpPr>
        <xdr:cNvPr id="146" name="直線コネクタ 145">
          <a:extLst>
            <a:ext uri="{FF2B5EF4-FFF2-40B4-BE49-F238E27FC236}">
              <a16:creationId xmlns:a16="http://schemas.microsoft.com/office/drawing/2014/main" id="{BE0EA669-58ED-4A0F-A546-5A78EDF66171}"/>
            </a:ext>
          </a:extLst>
        </xdr:cNvPr>
        <xdr:cNvCxnSpPr/>
      </xdr:nvCxnSpPr>
      <xdr:spPr>
        <a:xfrm>
          <a:off x="14084300" y="5942781"/>
          <a:ext cx="711200" cy="1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67825</xdr:rowOff>
    </xdr:from>
    <xdr:to>
      <xdr:col>68</xdr:col>
      <xdr:colOff>123825</xdr:colOff>
      <xdr:row>31</xdr:row>
      <xdr:rowOff>169425</xdr:rowOff>
    </xdr:to>
    <xdr:sp macro="" textlink="">
      <xdr:nvSpPr>
        <xdr:cNvPr id="147" name="楕円 146">
          <a:extLst>
            <a:ext uri="{FF2B5EF4-FFF2-40B4-BE49-F238E27FC236}">
              <a16:creationId xmlns:a16="http://schemas.microsoft.com/office/drawing/2014/main" id="{57047E1F-E010-41DA-89C1-1E2F520A1C8C}"/>
            </a:ext>
          </a:extLst>
        </xdr:cNvPr>
        <xdr:cNvSpPr/>
      </xdr:nvSpPr>
      <xdr:spPr>
        <a:xfrm>
          <a:off x="13271500" y="61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27756</xdr:rowOff>
    </xdr:from>
    <xdr:to>
      <xdr:col>72</xdr:col>
      <xdr:colOff>73025</xdr:colOff>
      <xdr:row>31</xdr:row>
      <xdr:rowOff>118625</xdr:rowOff>
    </xdr:to>
    <xdr:cxnSp macro="">
      <xdr:nvCxnSpPr>
        <xdr:cNvPr id="148" name="直線コネクタ 147">
          <a:extLst>
            <a:ext uri="{FF2B5EF4-FFF2-40B4-BE49-F238E27FC236}">
              <a16:creationId xmlns:a16="http://schemas.microsoft.com/office/drawing/2014/main" id="{8D7D3F0A-9DF1-426F-BD12-CA61B2E6CA3E}"/>
            </a:ext>
          </a:extLst>
        </xdr:cNvPr>
        <xdr:cNvCxnSpPr/>
      </xdr:nvCxnSpPr>
      <xdr:spPr>
        <a:xfrm flipV="1">
          <a:off x="13322300" y="5942781"/>
          <a:ext cx="762000" cy="26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151906</xdr:rowOff>
    </xdr:from>
    <xdr:to>
      <xdr:col>64</xdr:col>
      <xdr:colOff>123825</xdr:colOff>
      <xdr:row>32</xdr:row>
      <xdr:rowOff>82056</xdr:rowOff>
    </xdr:to>
    <xdr:sp macro="" textlink="">
      <xdr:nvSpPr>
        <xdr:cNvPr id="149" name="楕円 148">
          <a:extLst>
            <a:ext uri="{FF2B5EF4-FFF2-40B4-BE49-F238E27FC236}">
              <a16:creationId xmlns:a16="http://schemas.microsoft.com/office/drawing/2014/main" id="{E2CB4E03-5FD2-421B-B1A5-78755642EF9C}"/>
            </a:ext>
          </a:extLst>
        </xdr:cNvPr>
        <xdr:cNvSpPr/>
      </xdr:nvSpPr>
      <xdr:spPr>
        <a:xfrm>
          <a:off x="12509500" y="623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118625</xdr:rowOff>
    </xdr:from>
    <xdr:to>
      <xdr:col>68</xdr:col>
      <xdr:colOff>73025</xdr:colOff>
      <xdr:row>32</xdr:row>
      <xdr:rowOff>31256</xdr:rowOff>
    </xdr:to>
    <xdr:cxnSp macro="">
      <xdr:nvCxnSpPr>
        <xdr:cNvPr id="150" name="直線コネクタ 149">
          <a:extLst>
            <a:ext uri="{FF2B5EF4-FFF2-40B4-BE49-F238E27FC236}">
              <a16:creationId xmlns:a16="http://schemas.microsoft.com/office/drawing/2014/main" id="{21775BA6-0E9D-4C43-A0D3-F0B4C0F48683}"/>
            </a:ext>
          </a:extLst>
        </xdr:cNvPr>
        <xdr:cNvCxnSpPr/>
      </xdr:nvCxnSpPr>
      <xdr:spPr>
        <a:xfrm flipV="1">
          <a:off x="12560300" y="6205100"/>
          <a:ext cx="762000" cy="8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168938</xdr:rowOff>
    </xdr:from>
    <xdr:to>
      <xdr:col>60</xdr:col>
      <xdr:colOff>123825</xdr:colOff>
      <xdr:row>32</xdr:row>
      <xdr:rowOff>99088</xdr:rowOff>
    </xdr:to>
    <xdr:sp macro="" textlink="">
      <xdr:nvSpPr>
        <xdr:cNvPr id="151" name="楕円 150">
          <a:extLst>
            <a:ext uri="{FF2B5EF4-FFF2-40B4-BE49-F238E27FC236}">
              <a16:creationId xmlns:a16="http://schemas.microsoft.com/office/drawing/2014/main" id="{EC36AD16-B386-457C-94C0-148114602486}"/>
            </a:ext>
          </a:extLst>
        </xdr:cNvPr>
        <xdr:cNvSpPr/>
      </xdr:nvSpPr>
      <xdr:spPr>
        <a:xfrm>
          <a:off x="11747500" y="62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31256</xdr:rowOff>
    </xdr:from>
    <xdr:to>
      <xdr:col>64</xdr:col>
      <xdr:colOff>73025</xdr:colOff>
      <xdr:row>32</xdr:row>
      <xdr:rowOff>48288</xdr:rowOff>
    </xdr:to>
    <xdr:cxnSp macro="">
      <xdr:nvCxnSpPr>
        <xdr:cNvPr id="152" name="直線コネクタ 151">
          <a:extLst>
            <a:ext uri="{FF2B5EF4-FFF2-40B4-BE49-F238E27FC236}">
              <a16:creationId xmlns:a16="http://schemas.microsoft.com/office/drawing/2014/main" id="{E8CC0DB6-9992-469E-A8F5-F620F52BC2F0}"/>
            </a:ext>
          </a:extLst>
        </xdr:cNvPr>
        <xdr:cNvCxnSpPr/>
      </xdr:nvCxnSpPr>
      <xdr:spPr>
        <a:xfrm flipV="1">
          <a:off x="11798300" y="6289181"/>
          <a:ext cx="762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56342</xdr:rowOff>
    </xdr:from>
    <xdr:ext cx="469744" cy="259045"/>
    <xdr:sp macro="" textlink="">
      <xdr:nvSpPr>
        <xdr:cNvPr id="153" name="n_1aveValue債務償還比率">
          <a:extLst>
            <a:ext uri="{FF2B5EF4-FFF2-40B4-BE49-F238E27FC236}">
              <a16:creationId xmlns:a16="http://schemas.microsoft.com/office/drawing/2014/main" id="{E93F1660-BCB0-4B7B-A893-B795F8C0D5D1}"/>
            </a:ext>
          </a:extLst>
        </xdr:cNvPr>
        <xdr:cNvSpPr txBox="1"/>
      </xdr:nvSpPr>
      <xdr:spPr>
        <a:xfrm>
          <a:off x="13836727"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52934</xdr:rowOff>
    </xdr:from>
    <xdr:ext cx="469744" cy="259045"/>
    <xdr:sp macro="" textlink="">
      <xdr:nvSpPr>
        <xdr:cNvPr id="154" name="n_2aveValue債務償還比率">
          <a:extLst>
            <a:ext uri="{FF2B5EF4-FFF2-40B4-BE49-F238E27FC236}">
              <a16:creationId xmlns:a16="http://schemas.microsoft.com/office/drawing/2014/main" id="{AC23738C-71B5-4703-B600-3E9D25609D8C}"/>
            </a:ext>
          </a:extLst>
        </xdr:cNvPr>
        <xdr:cNvSpPr txBox="1"/>
      </xdr:nvSpPr>
      <xdr:spPr>
        <a:xfrm>
          <a:off x="13087427" y="579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57372</xdr:rowOff>
    </xdr:from>
    <xdr:ext cx="469744" cy="259045"/>
    <xdr:sp macro="" textlink="">
      <xdr:nvSpPr>
        <xdr:cNvPr id="155" name="n_3aveValue債務償還比率">
          <a:extLst>
            <a:ext uri="{FF2B5EF4-FFF2-40B4-BE49-F238E27FC236}">
              <a16:creationId xmlns:a16="http://schemas.microsoft.com/office/drawing/2014/main" id="{672E0A82-EE57-45B1-8606-3D4199B5382B}"/>
            </a:ext>
          </a:extLst>
        </xdr:cNvPr>
        <xdr:cNvSpPr txBox="1"/>
      </xdr:nvSpPr>
      <xdr:spPr>
        <a:xfrm>
          <a:off x="12325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38420</xdr:rowOff>
    </xdr:from>
    <xdr:ext cx="469744" cy="259045"/>
    <xdr:sp macro="" textlink="">
      <xdr:nvSpPr>
        <xdr:cNvPr id="156" name="n_4aveValue債務償還比率">
          <a:extLst>
            <a:ext uri="{FF2B5EF4-FFF2-40B4-BE49-F238E27FC236}">
              <a16:creationId xmlns:a16="http://schemas.microsoft.com/office/drawing/2014/main" id="{7985AA72-9337-461E-98BD-AD8DA2A44F23}"/>
            </a:ext>
          </a:extLst>
        </xdr:cNvPr>
        <xdr:cNvSpPr txBox="1"/>
      </xdr:nvSpPr>
      <xdr:spPr>
        <a:xfrm>
          <a:off x="11563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69683</xdr:rowOff>
    </xdr:from>
    <xdr:ext cx="469744" cy="259045"/>
    <xdr:sp macro="" textlink="">
      <xdr:nvSpPr>
        <xdr:cNvPr id="157" name="n_1mainValue債務償還比率">
          <a:extLst>
            <a:ext uri="{FF2B5EF4-FFF2-40B4-BE49-F238E27FC236}">
              <a16:creationId xmlns:a16="http://schemas.microsoft.com/office/drawing/2014/main" id="{00ABBEDA-420E-42D8-BAC1-FDE648740CB3}"/>
            </a:ext>
          </a:extLst>
        </xdr:cNvPr>
        <xdr:cNvSpPr txBox="1"/>
      </xdr:nvSpPr>
      <xdr:spPr>
        <a:xfrm>
          <a:off x="13836727" y="598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160552</xdr:rowOff>
    </xdr:from>
    <xdr:ext cx="469744" cy="259045"/>
    <xdr:sp macro="" textlink="">
      <xdr:nvSpPr>
        <xdr:cNvPr id="158" name="n_2mainValue債務償還比率">
          <a:extLst>
            <a:ext uri="{FF2B5EF4-FFF2-40B4-BE49-F238E27FC236}">
              <a16:creationId xmlns:a16="http://schemas.microsoft.com/office/drawing/2014/main" id="{E2C41B1C-C10F-431A-9C82-6596B985E701}"/>
            </a:ext>
          </a:extLst>
        </xdr:cNvPr>
        <xdr:cNvSpPr txBox="1"/>
      </xdr:nvSpPr>
      <xdr:spPr>
        <a:xfrm>
          <a:off x="13087427" y="624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73183</xdr:rowOff>
    </xdr:from>
    <xdr:ext cx="469744" cy="259045"/>
    <xdr:sp macro="" textlink="">
      <xdr:nvSpPr>
        <xdr:cNvPr id="159" name="n_3mainValue債務償還比率">
          <a:extLst>
            <a:ext uri="{FF2B5EF4-FFF2-40B4-BE49-F238E27FC236}">
              <a16:creationId xmlns:a16="http://schemas.microsoft.com/office/drawing/2014/main" id="{828AD0A5-28C7-4969-93F8-5A9C8EC1C17E}"/>
            </a:ext>
          </a:extLst>
        </xdr:cNvPr>
        <xdr:cNvSpPr txBox="1"/>
      </xdr:nvSpPr>
      <xdr:spPr>
        <a:xfrm>
          <a:off x="12325427" y="633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90215</xdr:rowOff>
    </xdr:from>
    <xdr:ext cx="469744" cy="259045"/>
    <xdr:sp macro="" textlink="">
      <xdr:nvSpPr>
        <xdr:cNvPr id="160" name="n_4mainValue債務償還比率">
          <a:extLst>
            <a:ext uri="{FF2B5EF4-FFF2-40B4-BE49-F238E27FC236}">
              <a16:creationId xmlns:a16="http://schemas.microsoft.com/office/drawing/2014/main" id="{0C6F1EF3-5CA1-4ABF-9529-0F35A282E96D}"/>
            </a:ext>
          </a:extLst>
        </xdr:cNvPr>
        <xdr:cNvSpPr txBox="1"/>
      </xdr:nvSpPr>
      <xdr:spPr>
        <a:xfrm>
          <a:off x="11563427" y="634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A685CCE1-9753-4766-A328-BCFEA553619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4DB8F551-B402-434B-AFE7-A70E8B152BE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63C63734-409A-4D36-8406-9E5A518C415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2C8D5039-ED4F-4165-933F-9DC8F281836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61C91FD4-4604-492F-B46C-1A20DE2CA23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6BD7786-2046-4C10-B9A4-BEF1AF7E566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D33FEEF-777D-4D9A-8412-B31150D55C0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7C53CCE-85E6-4DF5-B519-02978919A21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386F205-F4FD-4603-9360-B8B3B1957AC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A4ADD89-1DAD-48B1-8BD1-D3B48CE6C65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C5BE137-23A2-4CA2-906C-6597D063221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5147012-1B6D-4569-A792-5E5BBAC50E3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5C01E74-C673-4704-9D0D-B21D0DBF673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1615D8A-CE57-4E00-8C20-7E5844CCA06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000BED8-AFEC-4159-91CA-A927F5D98D1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6B5D516-6423-4DD0-96F0-24C2B5587D9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52,721
52,132
255.25
34,869,763
33,601,363
1,239,895
14,713,744
21,267,870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ADC31B0-98C2-4615-AAAF-FF55193D418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AC02FD3-D364-4CF0-9F91-73B4AE512B1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B664A71-F02A-4B91-8DAA-DA78F1950B9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6ABE59-A31E-4EAF-A967-0E630C74ABF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502EE27-4877-478D-AC9B-E835ADB3B9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D049904-1190-4684-88AB-CD1834EA83D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DD4A7AA-437C-439E-81F4-C1C95A37CE1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7B1F7DF-8102-4471-9048-6262DACFA8E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16D1DC3-9636-4782-9530-34B8EA5A074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5ECF20A-5625-4CC3-BADD-B26FAC12873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09E7F25-1A22-410C-965E-C8A8445317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90BE6A8-2DDA-4637-9370-AE07F36E372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E28484B-C57D-4281-94D4-99A802655D4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7AC17F-F389-498B-BC76-761EA593C02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68DF56B-D3B1-446C-AD3B-D3644D53654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7371BCF-E87A-49BE-B597-56AAD34E7A4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46351A0-D7C8-4D92-8BE0-5C6AD7B2FD3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D803945-3776-4E13-A866-5790908E5D5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EB84769-C874-4F07-B3E5-2B4A0E61E7B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AF216CB-1E74-4DC9-AFA8-8A5640BF967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D7B56AB-5762-4565-977D-D30F4C04EAD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BA4C8FF-E0BD-4357-8E75-30F76B633D1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106D292-7E84-4436-8C05-E699B81D0D7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BBF59CE-2024-4A24-88D3-300EA713C3A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1C606B2-D4B2-434F-969E-1CA78AF7909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901DF7C-AE93-41FA-BAB6-0363472A4B7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CB31645-29B9-4577-B1A2-404AC6FAF87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D57FD14-A65A-43F2-B8FE-2C1EEAAE3AD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BF63B97-1A25-4BA8-BE13-05A1C20F9DB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3562982-F1AC-4E17-8FEF-80C499D8868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00DC883-467D-47E2-B50D-7D3D54BAABD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88E0F2E-2454-4728-AB39-48945F0D4F6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BC4409A-474D-4214-AB26-A57B4DE557DD}"/>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7A148920-C0ED-457B-BEA8-D7467F10233C}"/>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70B8C986-33C3-4139-AC02-0A847DE9C6E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8B1EE7F5-8859-4AF3-A42C-BB5E477DA938}"/>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70C2268-07FC-451B-8C1A-A1F7B39056D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1406EE9-D433-45E5-9ACA-CF4A160E37D8}"/>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FE079EF-EE6A-43F4-A1EB-3D1DA6320917}"/>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E00A3B0-5A31-445C-A906-F8503613D6E7}"/>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E37B3DA-13AF-450D-9675-BE920CD706E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89949DD-FA87-49F5-B8CD-5C8FC9B87A11}"/>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51A6F0B0-3825-45ED-8757-1532D8B30C4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93CC6C0A-F745-4AE6-B8DB-C303FC35F327}"/>
            </a:ext>
          </a:extLst>
        </xdr:cNvPr>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472C4948-A6C4-45E0-B45C-7700ADDB6B42}"/>
            </a:ext>
          </a:extLst>
        </xdr:cNvPr>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D61D855E-D8B8-4CB4-99C3-DFEA1CD13CCA}"/>
            </a:ext>
          </a:extLst>
        </xdr:cNvPr>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80B4C811-6445-4DD1-97E3-DE09C51DF0D3}"/>
            </a:ext>
          </a:extLst>
        </xdr:cNvPr>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17A2CCA7-D70E-4AF4-8585-F1A988CB97D0}"/>
            </a:ext>
          </a:extLst>
        </xdr:cNvPr>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146575</xdr:rowOff>
    </xdr:from>
    <xdr:ext cx="405111" cy="259045"/>
    <xdr:sp macro="" textlink="">
      <xdr:nvSpPr>
        <xdr:cNvPr id="60" name="【道路】&#10;有形固定資産減価償却率平均値テキスト">
          <a:extLst>
            <a:ext uri="{FF2B5EF4-FFF2-40B4-BE49-F238E27FC236}">
              <a16:creationId xmlns:a16="http://schemas.microsoft.com/office/drawing/2014/main" id="{2F54C713-143B-4D69-A70D-A6C97346157F}"/>
            </a:ext>
          </a:extLst>
        </xdr:cNvPr>
        <xdr:cNvSpPr txBox="1"/>
      </xdr:nvSpPr>
      <xdr:spPr>
        <a:xfrm>
          <a:off x="4673600" y="614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4DC9545C-AF96-4744-9118-BCBE82FB8D7D}"/>
            </a:ext>
          </a:extLst>
        </xdr:cNvPr>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06BDDEF1-3282-43E7-9469-C8025B9D3F61}"/>
            </a:ext>
          </a:extLst>
        </xdr:cNvPr>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a:extLst>
            <a:ext uri="{FF2B5EF4-FFF2-40B4-BE49-F238E27FC236}">
              <a16:creationId xmlns:a16="http://schemas.microsoft.com/office/drawing/2014/main" id="{3F5D7138-D9E8-4A7C-8083-BBBDC51AF614}"/>
            </a:ext>
          </a:extLst>
        </xdr:cNvPr>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a:extLst>
            <a:ext uri="{FF2B5EF4-FFF2-40B4-BE49-F238E27FC236}">
              <a16:creationId xmlns:a16="http://schemas.microsoft.com/office/drawing/2014/main" id="{0CA56733-71F8-411F-93E6-D0C17D49BD30}"/>
            </a:ext>
          </a:extLst>
        </xdr:cNvPr>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a:extLst>
            <a:ext uri="{FF2B5EF4-FFF2-40B4-BE49-F238E27FC236}">
              <a16:creationId xmlns:a16="http://schemas.microsoft.com/office/drawing/2014/main" id="{B38DAC6B-D094-4B15-8F0C-80A768B10328}"/>
            </a:ext>
          </a:extLst>
        </xdr:cNvPr>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B64B458-82D8-4CE6-995A-9DECD2FE34B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F9E7326-3D64-4CD0-A0EA-725B1E811F6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8D25FF9-5516-4D08-B597-1BE1A23673E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832FC20-BFBC-4D6C-88DF-7096774F435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3F57E43-8667-4ECD-9154-807EABD55F5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71" name="楕円 70">
          <a:extLst>
            <a:ext uri="{FF2B5EF4-FFF2-40B4-BE49-F238E27FC236}">
              <a16:creationId xmlns:a16="http://schemas.microsoft.com/office/drawing/2014/main" id="{AFBDC608-71AA-4584-9AED-FEF7A2264C6A}"/>
            </a:ext>
          </a:extLst>
        </xdr:cNvPr>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72407</xdr:rowOff>
    </xdr:from>
    <xdr:ext cx="405111" cy="259045"/>
    <xdr:sp macro="" textlink="">
      <xdr:nvSpPr>
        <xdr:cNvPr id="72" name="【道路】&#10;有形固定資産減価償却率該当値テキスト">
          <a:extLst>
            <a:ext uri="{FF2B5EF4-FFF2-40B4-BE49-F238E27FC236}">
              <a16:creationId xmlns:a16="http://schemas.microsoft.com/office/drawing/2014/main" id="{847FF6C1-3F77-4B22-B4CF-899DCCE5DF94}"/>
            </a:ext>
          </a:extLst>
        </xdr:cNvPr>
        <xdr:cNvSpPr txBox="1"/>
      </xdr:nvSpPr>
      <xdr:spPr>
        <a:xfrm>
          <a:off x="4673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52832</xdr:rowOff>
    </xdr:from>
    <xdr:to>
      <xdr:col>20</xdr:col>
      <xdr:colOff>38100</xdr:colOff>
      <xdr:row>38</xdr:row>
      <xdr:rowOff>154432</xdr:rowOff>
    </xdr:to>
    <xdr:sp macro="" textlink="">
      <xdr:nvSpPr>
        <xdr:cNvPr id="73" name="楕円 72">
          <a:extLst>
            <a:ext uri="{FF2B5EF4-FFF2-40B4-BE49-F238E27FC236}">
              <a16:creationId xmlns:a16="http://schemas.microsoft.com/office/drawing/2014/main" id="{2FE28CA3-C6D8-47F1-8202-54FAC4020FFE}"/>
            </a:ext>
          </a:extLst>
        </xdr:cNvPr>
        <xdr:cNvSpPr/>
      </xdr:nvSpPr>
      <xdr:spPr>
        <a:xfrm>
          <a:off x="3746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103632</xdr:rowOff>
    </xdr:from>
    <xdr:to>
      <xdr:col>24</xdr:col>
      <xdr:colOff>63500</xdr:colOff>
      <xdr:row>38</xdr:row>
      <xdr:rowOff>144780</xdr:rowOff>
    </xdr:to>
    <xdr:cxnSp macro="">
      <xdr:nvCxnSpPr>
        <xdr:cNvPr id="74" name="直線コネクタ 73">
          <a:extLst>
            <a:ext uri="{FF2B5EF4-FFF2-40B4-BE49-F238E27FC236}">
              <a16:creationId xmlns:a16="http://schemas.microsoft.com/office/drawing/2014/main" id="{E81C8269-3D17-4B03-8F83-7EBFF0A938FA}"/>
            </a:ext>
          </a:extLst>
        </xdr:cNvPr>
        <xdr:cNvCxnSpPr/>
      </xdr:nvCxnSpPr>
      <xdr:spPr>
        <a:xfrm>
          <a:off x="3797300" y="66187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xdr:rowOff>
    </xdr:from>
    <xdr:to>
      <xdr:col>15</xdr:col>
      <xdr:colOff>101600</xdr:colOff>
      <xdr:row>38</xdr:row>
      <xdr:rowOff>113284</xdr:rowOff>
    </xdr:to>
    <xdr:sp macro="" textlink="">
      <xdr:nvSpPr>
        <xdr:cNvPr id="75" name="楕円 74">
          <a:extLst>
            <a:ext uri="{FF2B5EF4-FFF2-40B4-BE49-F238E27FC236}">
              <a16:creationId xmlns:a16="http://schemas.microsoft.com/office/drawing/2014/main" id="{FB85F3BD-C561-4CF3-A411-06637F6BD23B}"/>
            </a:ext>
          </a:extLst>
        </xdr:cNvPr>
        <xdr:cNvSpPr/>
      </xdr:nvSpPr>
      <xdr:spPr>
        <a:xfrm>
          <a:off x="2857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62484</xdr:rowOff>
    </xdr:from>
    <xdr:to>
      <xdr:col>19</xdr:col>
      <xdr:colOff>177800</xdr:colOff>
      <xdr:row>38</xdr:row>
      <xdr:rowOff>103632</xdr:rowOff>
    </xdr:to>
    <xdr:cxnSp macro="">
      <xdr:nvCxnSpPr>
        <xdr:cNvPr id="76" name="直線コネクタ 75">
          <a:extLst>
            <a:ext uri="{FF2B5EF4-FFF2-40B4-BE49-F238E27FC236}">
              <a16:creationId xmlns:a16="http://schemas.microsoft.com/office/drawing/2014/main" id="{E48078FA-7458-4CE5-A42C-5209C5EEED8E}"/>
            </a:ext>
          </a:extLst>
        </xdr:cNvPr>
        <xdr:cNvCxnSpPr/>
      </xdr:nvCxnSpPr>
      <xdr:spPr>
        <a:xfrm>
          <a:off x="2908300" y="65775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141986</xdr:rowOff>
    </xdr:from>
    <xdr:to>
      <xdr:col>10</xdr:col>
      <xdr:colOff>165100</xdr:colOff>
      <xdr:row>38</xdr:row>
      <xdr:rowOff>72136</xdr:rowOff>
    </xdr:to>
    <xdr:sp macro="" textlink="">
      <xdr:nvSpPr>
        <xdr:cNvPr id="77" name="楕円 76">
          <a:extLst>
            <a:ext uri="{FF2B5EF4-FFF2-40B4-BE49-F238E27FC236}">
              <a16:creationId xmlns:a16="http://schemas.microsoft.com/office/drawing/2014/main" id="{7FC7F7B4-4A56-45E9-AE18-94CF35D4CAA1}"/>
            </a:ext>
          </a:extLst>
        </xdr:cNvPr>
        <xdr:cNvSpPr/>
      </xdr:nvSpPr>
      <xdr:spPr>
        <a:xfrm>
          <a:off x="1968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21336</xdr:rowOff>
    </xdr:from>
    <xdr:to>
      <xdr:col>15</xdr:col>
      <xdr:colOff>50800</xdr:colOff>
      <xdr:row>38</xdr:row>
      <xdr:rowOff>62484</xdr:rowOff>
    </xdr:to>
    <xdr:cxnSp macro="">
      <xdr:nvCxnSpPr>
        <xdr:cNvPr id="78" name="直線コネクタ 77">
          <a:extLst>
            <a:ext uri="{FF2B5EF4-FFF2-40B4-BE49-F238E27FC236}">
              <a16:creationId xmlns:a16="http://schemas.microsoft.com/office/drawing/2014/main" id="{F23FB802-6F48-4E29-980E-82363FF79BCC}"/>
            </a:ext>
          </a:extLst>
        </xdr:cNvPr>
        <xdr:cNvCxnSpPr/>
      </xdr:nvCxnSpPr>
      <xdr:spPr>
        <a:xfrm>
          <a:off x="2019300" y="65364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96266</xdr:rowOff>
    </xdr:from>
    <xdr:to>
      <xdr:col>6</xdr:col>
      <xdr:colOff>38100</xdr:colOff>
      <xdr:row>38</xdr:row>
      <xdr:rowOff>26415</xdr:rowOff>
    </xdr:to>
    <xdr:sp macro="" textlink="">
      <xdr:nvSpPr>
        <xdr:cNvPr id="79" name="楕円 78">
          <a:extLst>
            <a:ext uri="{FF2B5EF4-FFF2-40B4-BE49-F238E27FC236}">
              <a16:creationId xmlns:a16="http://schemas.microsoft.com/office/drawing/2014/main" id="{FB464338-95E2-4B68-896C-0906B03F570B}"/>
            </a:ext>
          </a:extLst>
        </xdr:cNvPr>
        <xdr:cNvSpPr/>
      </xdr:nvSpPr>
      <xdr:spPr>
        <a:xfrm>
          <a:off x="1079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147066</xdr:rowOff>
    </xdr:from>
    <xdr:to>
      <xdr:col>10</xdr:col>
      <xdr:colOff>114300</xdr:colOff>
      <xdr:row>38</xdr:row>
      <xdr:rowOff>21336</xdr:rowOff>
    </xdr:to>
    <xdr:cxnSp macro="">
      <xdr:nvCxnSpPr>
        <xdr:cNvPr id="80" name="直線コネクタ 79">
          <a:extLst>
            <a:ext uri="{FF2B5EF4-FFF2-40B4-BE49-F238E27FC236}">
              <a16:creationId xmlns:a16="http://schemas.microsoft.com/office/drawing/2014/main" id="{3F9836DA-8464-431C-A5A7-F1A2DF25F742}"/>
            </a:ext>
          </a:extLst>
        </xdr:cNvPr>
        <xdr:cNvCxnSpPr/>
      </xdr:nvCxnSpPr>
      <xdr:spPr>
        <a:xfrm>
          <a:off x="1130300" y="64907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道路】&#10;有形固定資産減価償却率">
          <a:extLst>
            <a:ext uri="{FF2B5EF4-FFF2-40B4-BE49-F238E27FC236}">
              <a16:creationId xmlns:a16="http://schemas.microsoft.com/office/drawing/2014/main" id="{9A49CEB4-9150-4E0E-AFFA-D76692D0178E}"/>
            </a:ext>
          </a:extLst>
        </xdr:cNvPr>
        <xdr:cNvSpPr txBox="1"/>
      </xdr:nvSpPr>
      <xdr:spPr>
        <a:xfrm>
          <a:off x="3582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2" name="n_2aveValue【道路】&#10;有形固定資産減価償却率">
          <a:extLst>
            <a:ext uri="{FF2B5EF4-FFF2-40B4-BE49-F238E27FC236}">
              <a16:creationId xmlns:a16="http://schemas.microsoft.com/office/drawing/2014/main" id="{8D01D3DA-561E-4C73-90BF-41F854032BF5}"/>
            </a:ext>
          </a:extLst>
        </xdr:cNvPr>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150385</xdr:rowOff>
    </xdr:from>
    <xdr:ext cx="405111" cy="259045"/>
    <xdr:sp macro="" textlink="">
      <xdr:nvSpPr>
        <xdr:cNvPr id="83" name="n_3aveValue【道路】&#10;有形固定資産減価償却率">
          <a:extLst>
            <a:ext uri="{FF2B5EF4-FFF2-40B4-BE49-F238E27FC236}">
              <a16:creationId xmlns:a16="http://schemas.microsoft.com/office/drawing/2014/main" id="{C4CEAADA-A175-4C05-BDDD-0F6F5665B04E}"/>
            </a:ext>
          </a:extLst>
        </xdr:cNvPr>
        <xdr:cNvSpPr txBox="1"/>
      </xdr:nvSpPr>
      <xdr:spPr>
        <a:xfrm>
          <a:off x="18167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100093</xdr:rowOff>
    </xdr:from>
    <xdr:ext cx="405111" cy="259045"/>
    <xdr:sp macro="" textlink="">
      <xdr:nvSpPr>
        <xdr:cNvPr id="84" name="n_4aveValue【道路】&#10;有形固定資産減価償却率">
          <a:extLst>
            <a:ext uri="{FF2B5EF4-FFF2-40B4-BE49-F238E27FC236}">
              <a16:creationId xmlns:a16="http://schemas.microsoft.com/office/drawing/2014/main" id="{1CD62321-DF32-43C7-9E93-46ADEB43F8A5}"/>
            </a:ext>
          </a:extLst>
        </xdr:cNvPr>
        <xdr:cNvSpPr txBox="1"/>
      </xdr:nvSpPr>
      <xdr:spPr>
        <a:xfrm>
          <a:off x="927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145559</xdr:rowOff>
    </xdr:from>
    <xdr:ext cx="405111" cy="259045"/>
    <xdr:sp macro="" textlink="">
      <xdr:nvSpPr>
        <xdr:cNvPr id="85" name="n_1mainValue【道路】&#10;有形固定資産減価償却率">
          <a:extLst>
            <a:ext uri="{FF2B5EF4-FFF2-40B4-BE49-F238E27FC236}">
              <a16:creationId xmlns:a16="http://schemas.microsoft.com/office/drawing/2014/main" id="{471AED8C-2FB9-417B-B97F-D7EB28C1BBF0}"/>
            </a:ext>
          </a:extLst>
        </xdr:cNvPr>
        <xdr:cNvSpPr txBox="1"/>
      </xdr:nvSpPr>
      <xdr:spPr>
        <a:xfrm>
          <a:off x="3582044"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104411</xdr:rowOff>
    </xdr:from>
    <xdr:ext cx="405111" cy="259045"/>
    <xdr:sp macro="" textlink="">
      <xdr:nvSpPr>
        <xdr:cNvPr id="86" name="n_2mainValue【道路】&#10;有形固定資産減価償却率">
          <a:extLst>
            <a:ext uri="{FF2B5EF4-FFF2-40B4-BE49-F238E27FC236}">
              <a16:creationId xmlns:a16="http://schemas.microsoft.com/office/drawing/2014/main" id="{49B5D9E9-EE7E-48D2-971B-65CC76346501}"/>
            </a:ext>
          </a:extLst>
        </xdr:cNvPr>
        <xdr:cNvSpPr txBox="1"/>
      </xdr:nvSpPr>
      <xdr:spPr>
        <a:xfrm>
          <a:off x="2705744" y="661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63263</xdr:rowOff>
    </xdr:from>
    <xdr:ext cx="405111" cy="259045"/>
    <xdr:sp macro="" textlink="">
      <xdr:nvSpPr>
        <xdr:cNvPr id="87" name="n_3mainValue【道路】&#10;有形固定資産減価償却率">
          <a:extLst>
            <a:ext uri="{FF2B5EF4-FFF2-40B4-BE49-F238E27FC236}">
              <a16:creationId xmlns:a16="http://schemas.microsoft.com/office/drawing/2014/main" id="{AEF86D5F-930E-4309-AD79-2535DBF6006D}"/>
            </a:ext>
          </a:extLst>
        </xdr:cNvPr>
        <xdr:cNvSpPr txBox="1"/>
      </xdr:nvSpPr>
      <xdr:spPr>
        <a:xfrm>
          <a:off x="1816744" y="657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17543</xdr:rowOff>
    </xdr:from>
    <xdr:ext cx="405111" cy="259045"/>
    <xdr:sp macro="" textlink="">
      <xdr:nvSpPr>
        <xdr:cNvPr id="88" name="n_4mainValue【道路】&#10;有形固定資産減価償却率">
          <a:extLst>
            <a:ext uri="{FF2B5EF4-FFF2-40B4-BE49-F238E27FC236}">
              <a16:creationId xmlns:a16="http://schemas.microsoft.com/office/drawing/2014/main" id="{6937559E-C079-4152-B48B-765157153BAD}"/>
            </a:ext>
          </a:extLst>
        </xdr:cNvPr>
        <xdr:cNvSpPr txBox="1"/>
      </xdr:nvSpPr>
      <xdr:spPr>
        <a:xfrm>
          <a:off x="927744" y="653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8B2EE00-0C78-4ED3-82BC-C11A5794E5F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21AC7E5-16B1-4F50-B9AE-4F3370E1921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1747829-188D-430F-B5DF-EB06E031103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A51CA89-6501-4C19-BBA6-793FB0557EA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E4E850B-570E-4867-985C-3E3D3C12F87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9A0ED80-C1BC-4F1D-86AA-66203740D18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C6F5A33-ED7E-4E04-ADBF-8F5EEC83E20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E5CF925-6B3E-445B-97CE-A62C2613E03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C887A8ED-2B5D-4896-A25A-CBA76C32DF8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4868BF6-7B28-4FD5-A1CE-256FDD177CC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2B0FA24D-A69B-4C61-8848-A20F416C76F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5BAB0709-463C-461C-9E9C-16BE7095DEC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7265BA42-99F0-41DF-8591-65E6BB00431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8F64113F-BFFA-4C83-BBA3-A5C00102385B}"/>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5FA03F92-4CA4-44C0-A224-E6634F58893C}"/>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1C37B819-0D4D-4B3D-9CAF-A17F7C461202}"/>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3629CD70-8BAB-4168-A5E7-3D6C8FE9387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F2983E6F-F95D-44D8-A300-70AF8CC71E28}"/>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540141D2-330B-4F66-8DB3-01D21E849FC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758145A0-C34B-4B53-A918-029408152D83}"/>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ACCBA7C8-B197-47AD-892A-1EE2F534D42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7FBCE0EF-E1BE-473D-B06C-1A15E3645448}"/>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C2F1F38-BB68-476E-ACF5-380258D0B8D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814A4626-392B-42F7-BCC2-ABF0979FE28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FB2173D-2F45-41CD-AC63-3892428CB22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40C12CB3-A47F-47D7-905A-216948C78FD6}"/>
            </a:ext>
          </a:extLst>
        </xdr:cNvPr>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A71CEBFA-9A1B-426E-A361-45B058034EB5}"/>
            </a:ext>
          </a:extLst>
        </xdr:cNvPr>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5E194472-A14A-4111-97EB-97ACF7370C05}"/>
            </a:ext>
          </a:extLst>
        </xdr:cNvPr>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E50CC836-CB1B-4C55-BCF5-6D65BB6FCA22}"/>
            </a:ext>
          </a:extLst>
        </xdr:cNvPr>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FD5CA4EB-FE6F-4595-8AF2-E5B221384A1E}"/>
            </a:ext>
          </a:extLst>
        </xdr:cNvPr>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a:extLst>
            <a:ext uri="{FF2B5EF4-FFF2-40B4-BE49-F238E27FC236}">
              <a16:creationId xmlns:a16="http://schemas.microsoft.com/office/drawing/2014/main" id="{38C9187F-94C8-4810-88DE-732DA0011319}"/>
            </a:ext>
          </a:extLst>
        </xdr:cNvPr>
        <xdr:cNvSpPr txBox="1"/>
      </xdr:nvSpPr>
      <xdr:spPr>
        <a:xfrm>
          <a:off x="10515600" y="698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86DF7E10-A3A2-432D-B347-7B876C73CED1}"/>
            </a:ext>
          </a:extLst>
        </xdr:cNvPr>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C3EB2731-BAE0-4116-9AF2-95848A8E8F4D}"/>
            </a:ext>
          </a:extLst>
        </xdr:cNvPr>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a:extLst>
            <a:ext uri="{FF2B5EF4-FFF2-40B4-BE49-F238E27FC236}">
              <a16:creationId xmlns:a16="http://schemas.microsoft.com/office/drawing/2014/main" id="{AA153D9B-0BF6-4E47-9A74-3D0914D647EA}"/>
            </a:ext>
          </a:extLst>
        </xdr:cNvPr>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a:extLst>
            <a:ext uri="{FF2B5EF4-FFF2-40B4-BE49-F238E27FC236}">
              <a16:creationId xmlns:a16="http://schemas.microsoft.com/office/drawing/2014/main" id="{54D2F1AC-FBFE-4271-8CCC-A6DEFC91F1F1}"/>
            </a:ext>
          </a:extLst>
        </xdr:cNvPr>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a:extLst>
            <a:ext uri="{FF2B5EF4-FFF2-40B4-BE49-F238E27FC236}">
              <a16:creationId xmlns:a16="http://schemas.microsoft.com/office/drawing/2014/main" id="{B3B3A95A-87E4-46DA-8428-B58F4E28E7E5}"/>
            </a:ext>
          </a:extLst>
        </xdr:cNvPr>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2F0678C-CCD8-42D1-B297-35F54A9DD52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8DF9BF2-0C42-4118-8F40-0E43D0C2E67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6A009AC-C79A-49DB-8B2F-D80E41EB33B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731CF20-3653-428C-ADCA-E479078AF0A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0CEB1C8-A31A-49F9-8EEE-DC66F5FCB45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31638</xdr:rowOff>
    </xdr:from>
    <xdr:to>
      <xdr:col>55</xdr:col>
      <xdr:colOff>50800</xdr:colOff>
      <xdr:row>40</xdr:row>
      <xdr:rowOff>133238</xdr:rowOff>
    </xdr:to>
    <xdr:sp macro="" textlink="">
      <xdr:nvSpPr>
        <xdr:cNvPr id="130" name="楕円 129">
          <a:extLst>
            <a:ext uri="{FF2B5EF4-FFF2-40B4-BE49-F238E27FC236}">
              <a16:creationId xmlns:a16="http://schemas.microsoft.com/office/drawing/2014/main" id="{951C48F1-4F92-4288-9D49-032C84988E0D}"/>
            </a:ext>
          </a:extLst>
        </xdr:cNvPr>
        <xdr:cNvSpPr/>
      </xdr:nvSpPr>
      <xdr:spPr>
        <a:xfrm>
          <a:off x="10426700" y="68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54515</xdr:rowOff>
    </xdr:from>
    <xdr:ext cx="534377" cy="259045"/>
    <xdr:sp macro="" textlink="">
      <xdr:nvSpPr>
        <xdr:cNvPr id="131" name="【道路】&#10;一人当たり延長該当値テキスト">
          <a:extLst>
            <a:ext uri="{FF2B5EF4-FFF2-40B4-BE49-F238E27FC236}">
              <a16:creationId xmlns:a16="http://schemas.microsoft.com/office/drawing/2014/main" id="{68C26CB3-B64A-48FF-A4A6-AA1AEE96C26F}"/>
            </a:ext>
          </a:extLst>
        </xdr:cNvPr>
        <xdr:cNvSpPr txBox="1"/>
      </xdr:nvSpPr>
      <xdr:spPr>
        <a:xfrm>
          <a:off x="10515600" y="67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35899</xdr:rowOff>
    </xdr:from>
    <xdr:to>
      <xdr:col>50</xdr:col>
      <xdr:colOff>165100</xdr:colOff>
      <xdr:row>40</xdr:row>
      <xdr:rowOff>137499</xdr:rowOff>
    </xdr:to>
    <xdr:sp macro="" textlink="">
      <xdr:nvSpPr>
        <xdr:cNvPr id="132" name="楕円 131">
          <a:extLst>
            <a:ext uri="{FF2B5EF4-FFF2-40B4-BE49-F238E27FC236}">
              <a16:creationId xmlns:a16="http://schemas.microsoft.com/office/drawing/2014/main" id="{82CD596D-5711-4E23-A85F-45B1C6D29E07}"/>
            </a:ext>
          </a:extLst>
        </xdr:cNvPr>
        <xdr:cNvSpPr/>
      </xdr:nvSpPr>
      <xdr:spPr>
        <a:xfrm>
          <a:off x="9588500" y="68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82438</xdr:rowOff>
    </xdr:from>
    <xdr:to>
      <xdr:col>55</xdr:col>
      <xdr:colOff>0</xdr:colOff>
      <xdr:row>40</xdr:row>
      <xdr:rowOff>86699</xdr:rowOff>
    </xdr:to>
    <xdr:cxnSp macro="">
      <xdr:nvCxnSpPr>
        <xdr:cNvPr id="133" name="直線コネクタ 132">
          <a:extLst>
            <a:ext uri="{FF2B5EF4-FFF2-40B4-BE49-F238E27FC236}">
              <a16:creationId xmlns:a16="http://schemas.microsoft.com/office/drawing/2014/main" id="{A310AAF1-0D56-4251-A104-4BA37E24794F}"/>
            </a:ext>
          </a:extLst>
        </xdr:cNvPr>
        <xdr:cNvCxnSpPr/>
      </xdr:nvCxnSpPr>
      <xdr:spPr>
        <a:xfrm flipV="1">
          <a:off x="9639300" y="6940438"/>
          <a:ext cx="8382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40210</xdr:rowOff>
    </xdr:from>
    <xdr:to>
      <xdr:col>46</xdr:col>
      <xdr:colOff>38100</xdr:colOff>
      <xdr:row>40</xdr:row>
      <xdr:rowOff>141810</xdr:rowOff>
    </xdr:to>
    <xdr:sp macro="" textlink="">
      <xdr:nvSpPr>
        <xdr:cNvPr id="134" name="楕円 133">
          <a:extLst>
            <a:ext uri="{FF2B5EF4-FFF2-40B4-BE49-F238E27FC236}">
              <a16:creationId xmlns:a16="http://schemas.microsoft.com/office/drawing/2014/main" id="{2323DD5D-054D-4C44-A93F-B4F845F29C97}"/>
            </a:ext>
          </a:extLst>
        </xdr:cNvPr>
        <xdr:cNvSpPr/>
      </xdr:nvSpPr>
      <xdr:spPr>
        <a:xfrm>
          <a:off x="8699500" y="68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86699</xdr:rowOff>
    </xdr:from>
    <xdr:to>
      <xdr:col>50</xdr:col>
      <xdr:colOff>114300</xdr:colOff>
      <xdr:row>40</xdr:row>
      <xdr:rowOff>91010</xdr:rowOff>
    </xdr:to>
    <xdr:cxnSp macro="">
      <xdr:nvCxnSpPr>
        <xdr:cNvPr id="135" name="直線コネクタ 134">
          <a:extLst>
            <a:ext uri="{FF2B5EF4-FFF2-40B4-BE49-F238E27FC236}">
              <a16:creationId xmlns:a16="http://schemas.microsoft.com/office/drawing/2014/main" id="{560BC43B-1C93-4CFD-976B-EE26822C57DA}"/>
            </a:ext>
          </a:extLst>
        </xdr:cNvPr>
        <xdr:cNvCxnSpPr/>
      </xdr:nvCxnSpPr>
      <xdr:spPr>
        <a:xfrm flipV="1">
          <a:off x="8750300" y="6944699"/>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44798</xdr:rowOff>
    </xdr:from>
    <xdr:to>
      <xdr:col>41</xdr:col>
      <xdr:colOff>101600</xdr:colOff>
      <xdr:row>40</xdr:row>
      <xdr:rowOff>146398</xdr:rowOff>
    </xdr:to>
    <xdr:sp macro="" textlink="">
      <xdr:nvSpPr>
        <xdr:cNvPr id="136" name="楕円 135">
          <a:extLst>
            <a:ext uri="{FF2B5EF4-FFF2-40B4-BE49-F238E27FC236}">
              <a16:creationId xmlns:a16="http://schemas.microsoft.com/office/drawing/2014/main" id="{004988FA-5AB2-44DB-A48C-52F0D0C7E379}"/>
            </a:ext>
          </a:extLst>
        </xdr:cNvPr>
        <xdr:cNvSpPr/>
      </xdr:nvSpPr>
      <xdr:spPr>
        <a:xfrm>
          <a:off x="7810500" y="69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91010</xdr:rowOff>
    </xdr:from>
    <xdr:to>
      <xdr:col>45</xdr:col>
      <xdr:colOff>177800</xdr:colOff>
      <xdr:row>40</xdr:row>
      <xdr:rowOff>95598</xdr:rowOff>
    </xdr:to>
    <xdr:cxnSp macro="">
      <xdr:nvCxnSpPr>
        <xdr:cNvPr id="137" name="直線コネクタ 136">
          <a:extLst>
            <a:ext uri="{FF2B5EF4-FFF2-40B4-BE49-F238E27FC236}">
              <a16:creationId xmlns:a16="http://schemas.microsoft.com/office/drawing/2014/main" id="{F315B933-D83A-404E-9DF1-7E27B5870331}"/>
            </a:ext>
          </a:extLst>
        </xdr:cNvPr>
        <xdr:cNvCxnSpPr/>
      </xdr:nvCxnSpPr>
      <xdr:spPr>
        <a:xfrm flipV="1">
          <a:off x="7861300" y="6949010"/>
          <a:ext cx="889000" cy="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48227</xdr:rowOff>
    </xdr:from>
    <xdr:to>
      <xdr:col>36</xdr:col>
      <xdr:colOff>165100</xdr:colOff>
      <xdr:row>40</xdr:row>
      <xdr:rowOff>149827</xdr:rowOff>
    </xdr:to>
    <xdr:sp macro="" textlink="">
      <xdr:nvSpPr>
        <xdr:cNvPr id="138" name="楕円 137">
          <a:extLst>
            <a:ext uri="{FF2B5EF4-FFF2-40B4-BE49-F238E27FC236}">
              <a16:creationId xmlns:a16="http://schemas.microsoft.com/office/drawing/2014/main" id="{71B7E4D4-FE61-4B59-8A07-9EF2A39E6DB8}"/>
            </a:ext>
          </a:extLst>
        </xdr:cNvPr>
        <xdr:cNvSpPr/>
      </xdr:nvSpPr>
      <xdr:spPr>
        <a:xfrm>
          <a:off x="6921500" y="690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95598</xdr:rowOff>
    </xdr:from>
    <xdr:to>
      <xdr:col>41</xdr:col>
      <xdr:colOff>50800</xdr:colOff>
      <xdr:row>40</xdr:row>
      <xdr:rowOff>99027</xdr:rowOff>
    </xdr:to>
    <xdr:cxnSp macro="">
      <xdr:nvCxnSpPr>
        <xdr:cNvPr id="139" name="直線コネクタ 138">
          <a:extLst>
            <a:ext uri="{FF2B5EF4-FFF2-40B4-BE49-F238E27FC236}">
              <a16:creationId xmlns:a16="http://schemas.microsoft.com/office/drawing/2014/main" id="{62358423-87F6-4AFC-A798-6DC084E5CB1E}"/>
            </a:ext>
          </a:extLst>
        </xdr:cNvPr>
        <xdr:cNvCxnSpPr/>
      </xdr:nvCxnSpPr>
      <xdr:spPr>
        <a:xfrm flipV="1">
          <a:off x="6972300" y="695359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macro="" textlink="">
      <xdr:nvSpPr>
        <xdr:cNvPr id="140" name="n_1aveValue【道路】&#10;一人当たり延長">
          <a:extLst>
            <a:ext uri="{FF2B5EF4-FFF2-40B4-BE49-F238E27FC236}">
              <a16:creationId xmlns:a16="http://schemas.microsoft.com/office/drawing/2014/main" id="{77572911-7A53-408E-B003-3E1C987DC4D4}"/>
            </a:ext>
          </a:extLst>
        </xdr:cNvPr>
        <xdr:cNvSpPr txBox="1"/>
      </xdr:nvSpPr>
      <xdr:spPr>
        <a:xfrm>
          <a:off x="9359411" y="70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89961</xdr:rowOff>
    </xdr:from>
    <xdr:ext cx="534377" cy="259045"/>
    <xdr:sp macro="" textlink="">
      <xdr:nvSpPr>
        <xdr:cNvPr id="141" name="n_2aveValue【道路】&#10;一人当たり延長">
          <a:extLst>
            <a:ext uri="{FF2B5EF4-FFF2-40B4-BE49-F238E27FC236}">
              <a16:creationId xmlns:a16="http://schemas.microsoft.com/office/drawing/2014/main" id="{D77AED28-702A-4999-AC46-22C048B4EF15}"/>
            </a:ext>
          </a:extLst>
        </xdr:cNvPr>
        <xdr:cNvSpPr txBox="1"/>
      </xdr:nvSpPr>
      <xdr:spPr>
        <a:xfrm>
          <a:off x="84831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83869</xdr:rowOff>
    </xdr:from>
    <xdr:ext cx="534377" cy="259045"/>
    <xdr:sp macro="" textlink="">
      <xdr:nvSpPr>
        <xdr:cNvPr id="142" name="n_3aveValue【道路】&#10;一人当たり延長">
          <a:extLst>
            <a:ext uri="{FF2B5EF4-FFF2-40B4-BE49-F238E27FC236}">
              <a16:creationId xmlns:a16="http://schemas.microsoft.com/office/drawing/2014/main" id="{42AA1692-B48B-4520-82CD-E768CB1952A1}"/>
            </a:ext>
          </a:extLst>
        </xdr:cNvPr>
        <xdr:cNvSpPr txBox="1"/>
      </xdr:nvSpPr>
      <xdr:spPr>
        <a:xfrm>
          <a:off x="7594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86499</xdr:rowOff>
    </xdr:from>
    <xdr:ext cx="534377" cy="259045"/>
    <xdr:sp macro="" textlink="">
      <xdr:nvSpPr>
        <xdr:cNvPr id="143" name="n_4aveValue【道路】&#10;一人当たり延長">
          <a:extLst>
            <a:ext uri="{FF2B5EF4-FFF2-40B4-BE49-F238E27FC236}">
              <a16:creationId xmlns:a16="http://schemas.microsoft.com/office/drawing/2014/main" id="{36774099-032F-485D-A0AD-B3AE4B651D5E}"/>
            </a:ext>
          </a:extLst>
        </xdr:cNvPr>
        <xdr:cNvSpPr txBox="1"/>
      </xdr:nvSpPr>
      <xdr:spPr>
        <a:xfrm>
          <a:off x="6705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154026</xdr:rowOff>
    </xdr:from>
    <xdr:ext cx="534377" cy="259045"/>
    <xdr:sp macro="" textlink="">
      <xdr:nvSpPr>
        <xdr:cNvPr id="144" name="n_1mainValue【道路】&#10;一人当たり延長">
          <a:extLst>
            <a:ext uri="{FF2B5EF4-FFF2-40B4-BE49-F238E27FC236}">
              <a16:creationId xmlns:a16="http://schemas.microsoft.com/office/drawing/2014/main" id="{18A1A224-4DA0-4240-A070-F928275BBEBF}"/>
            </a:ext>
          </a:extLst>
        </xdr:cNvPr>
        <xdr:cNvSpPr txBox="1"/>
      </xdr:nvSpPr>
      <xdr:spPr>
        <a:xfrm>
          <a:off x="9359411" y="666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158337</xdr:rowOff>
    </xdr:from>
    <xdr:ext cx="534377" cy="259045"/>
    <xdr:sp macro="" textlink="">
      <xdr:nvSpPr>
        <xdr:cNvPr id="145" name="n_2mainValue【道路】&#10;一人当たり延長">
          <a:extLst>
            <a:ext uri="{FF2B5EF4-FFF2-40B4-BE49-F238E27FC236}">
              <a16:creationId xmlns:a16="http://schemas.microsoft.com/office/drawing/2014/main" id="{109BD14F-FCF6-475D-B1C9-2C4B404AFED2}"/>
            </a:ext>
          </a:extLst>
        </xdr:cNvPr>
        <xdr:cNvSpPr txBox="1"/>
      </xdr:nvSpPr>
      <xdr:spPr>
        <a:xfrm>
          <a:off x="8483111" y="667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162925</xdr:rowOff>
    </xdr:from>
    <xdr:ext cx="534377" cy="259045"/>
    <xdr:sp macro="" textlink="">
      <xdr:nvSpPr>
        <xdr:cNvPr id="146" name="n_3mainValue【道路】&#10;一人当たり延長">
          <a:extLst>
            <a:ext uri="{FF2B5EF4-FFF2-40B4-BE49-F238E27FC236}">
              <a16:creationId xmlns:a16="http://schemas.microsoft.com/office/drawing/2014/main" id="{6438AC03-638B-46A5-AE45-C471B11C52AC}"/>
            </a:ext>
          </a:extLst>
        </xdr:cNvPr>
        <xdr:cNvSpPr txBox="1"/>
      </xdr:nvSpPr>
      <xdr:spPr>
        <a:xfrm>
          <a:off x="7594111" y="667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166354</xdr:rowOff>
    </xdr:from>
    <xdr:ext cx="534377" cy="259045"/>
    <xdr:sp macro="" textlink="">
      <xdr:nvSpPr>
        <xdr:cNvPr id="147" name="n_4mainValue【道路】&#10;一人当たり延長">
          <a:extLst>
            <a:ext uri="{FF2B5EF4-FFF2-40B4-BE49-F238E27FC236}">
              <a16:creationId xmlns:a16="http://schemas.microsoft.com/office/drawing/2014/main" id="{A4E2A671-3D54-4267-AC2F-6627F55B4880}"/>
            </a:ext>
          </a:extLst>
        </xdr:cNvPr>
        <xdr:cNvSpPr txBox="1"/>
      </xdr:nvSpPr>
      <xdr:spPr>
        <a:xfrm>
          <a:off x="6705111" y="668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E8F0B8D-6C20-4BE1-9229-A73BC1D1FB0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C4152BD-D91F-402E-9D34-677339376AE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6F01517-4480-4B21-A337-870851C2E8E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E3F116F-2C8F-4025-9AC7-DE6552B8C1C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A21A427-140D-42AA-A3B5-497F39190FD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697AEFA-0700-4C1F-8D43-C50D30A296B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6919961-5E13-459D-AFAB-8F614C0A858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2207C29-93A5-46E0-92EA-79641ED8665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66EFD7D-EE5F-4352-937A-11F90F0169C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0471521-06F8-4136-849F-F25856998D5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5C614A2-F755-4E7D-BD30-72D03A76FCF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CD069941-8762-44DC-A4A5-BBB9456BE69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70B251AC-557D-4E4D-BE41-6E2F9843B36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8186245C-BEE4-4CD6-A468-F22E7116562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83B81B7-7330-43E3-BD57-E43BF3AF8B6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7081946-F5B0-440B-9943-CFD0FF1F90F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718ADE7F-88EF-4D4A-BD6B-D3E48B73923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F981E3A-1D54-480E-8C90-AF893D926DB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62ACC97-9254-4A7E-89A9-4A77DE40C18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6D0AEC5-CB82-4E5C-AAC9-7B1352F0506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731C2DD-5996-40C2-BBC3-EB8A7E6679C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B3C63D0-F922-44CA-A767-02EF0E1BE35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8E2395C-1E4C-4D2B-ADB5-BADE45A7D52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90DB361-C19D-42DC-9AC4-94F7A0CA206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C62929A8-D9ED-44B7-A24B-4A57A27E4C4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68E98278-10FA-40AA-912F-AB9B793DE83A}"/>
            </a:ext>
          </a:extLst>
        </xdr:cNvPr>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1B29E149-E219-4376-9FDA-9C3121271D05}"/>
            </a:ext>
          </a:extLst>
        </xdr:cNvPr>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0BDE5ED8-AB1F-4578-8C70-1272A595CBF2}"/>
            </a:ext>
          </a:extLst>
        </xdr:cNvPr>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024B609-F509-4DDE-A538-CBF8458CD6D3}"/>
            </a:ext>
          </a:extLst>
        </xdr:cNvPr>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D8403229-DABE-4B67-9885-715DA85170E7}"/>
            </a:ext>
          </a:extLst>
        </xdr:cNvPr>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153324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33CE061-3CBB-43D9-8A6C-8A88FC6F90C0}"/>
            </a:ext>
          </a:extLst>
        </xdr:cNvPr>
        <xdr:cNvSpPr txBox="1"/>
      </xdr:nvSpPr>
      <xdr:spPr>
        <a:xfrm>
          <a:off x="4673600" y="1026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6A26CFF2-2CF6-4C01-8333-A6B11A252EB8}"/>
            </a:ext>
          </a:extLst>
        </xdr:cNvPr>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3B3D0263-C8AA-4DE5-82F6-04C77B883EF5}"/>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EFDA5F53-30A1-490A-982C-D7433F00EF23}"/>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3654F136-C4E7-4A44-8739-BA0A759B9E84}"/>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742B1C6A-270A-4A3D-96F7-559F3A21FD5C}"/>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399057F-F925-4BDA-8365-DA6EE16C4E6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0FEF0EB-3A43-4143-90DD-4C0A369D15D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6D92C5B-AA51-4D5D-87D3-14F55002881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3A2C426-82E3-4800-A36D-AAF80662EB1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EDB09A9-CC76-4E65-87B8-9AB60342196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34109</xdr:rowOff>
    </xdr:from>
    <xdr:to>
      <xdr:col>24</xdr:col>
      <xdr:colOff>114300</xdr:colOff>
      <xdr:row>61</xdr:row>
      <xdr:rowOff>135709</xdr:rowOff>
    </xdr:to>
    <xdr:sp macro="" textlink="">
      <xdr:nvSpPr>
        <xdr:cNvPr id="189" name="楕円 188">
          <a:extLst>
            <a:ext uri="{FF2B5EF4-FFF2-40B4-BE49-F238E27FC236}">
              <a16:creationId xmlns:a16="http://schemas.microsoft.com/office/drawing/2014/main" id="{EA77AA2A-9890-48DD-8092-6BFBF21B3A34}"/>
            </a:ext>
          </a:extLst>
        </xdr:cNvPr>
        <xdr:cNvSpPr/>
      </xdr:nvSpPr>
      <xdr:spPr>
        <a:xfrm>
          <a:off x="45847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12536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B9EA3037-0EB5-4398-B9C3-32AB4066D9DC}"/>
            </a:ext>
          </a:extLst>
        </xdr:cNvPr>
        <xdr:cNvSpPr txBox="1"/>
      </xdr:nvSpPr>
      <xdr:spPr>
        <a:xfrm>
          <a:off x="4673600"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7983</xdr:rowOff>
    </xdr:from>
    <xdr:to>
      <xdr:col>20</xdr:col>
      <xdr:colOff>38100</xdr:colOff>
      <xdr:row>61</xdr:row>
      <xdr:rowOff>109583</xdr:rowOff>
    </xdr:to>
    <xdr:sp macro="" textlink="">
      <xdr:nvSpPr>
        <xdr:cNvPr id="191" name="楕円 190">
          <a:extLst>
            <a:ext uri="{FF2B5EF4-FFF2-40B4-BE49-F238E27FC236}">
              <a16:creationId xmlns:a16="http://schemas.microsoft.com/office/drawing/2014/main" id="{D170906E-79E1-46F6-9290-6E2818069200}"/>
            </a:ext>
          </a:extLst>
        </xdr:cNvPr>
        <xdr:cNvSpPr/>
      </xdr:nvSpPr>
      <xdr:spPr>
        <a:xfrm>
          <a:off x="3746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58783</xdr:rowOff>
    </xdr:from>
    <xdr:to>
      <xdr:col>24</xdr:col>
      <xdr:colOff>63500</xdr:colOff>
      <xdr:row>61</xdr:row>
      <xdr:rowOff>84909</xdr:rowOff>
    </xdr:to>
    <xdr:cxnSp macro="">
      <xdr:nvCxnSpPr>
        <xdr:cNvPr id="192" name="直線コネクタ 191">
          <a:extLst>
            <a:ext uri="{FF2B5EF4-FFF2-40B4-BE49-F238E27FC236}">
              <a16:creationId xmlns:a16="http://schemas.microsoft.com/office/drawing/2014/main" id="{EECF2065-FC93-4173-90AB-14D1517A9DB0}"/>
            </a:ext>
          </a:extLst>
        </xdr:cNvPr>
        <xdr:cNvCxnSpPr/>
      </xdr:nvCxnSpPr>
      <xdr:spPr>
        <a:xfrm>
          <a:off x="3797300" y="1051723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153307</xdr:rowOff>
    </xdr:from>
    <xdr:to>
      <xdr:col>15</xdr:col>
      <xdr:colOff>101600</xdr:colOff>
      <xdr:row>61</xdr:row>
      <xdr:rowOff>83457</xdr:rowOff>
    </xdr:to>
    <xdr:sp macro="" textlink="">
      <xdr:nvSpPr>
        <xdr:cNvPr id="193" name="楕円 192">
          <a:extLst>
            <a:ext uri="{FF2B5EF4-FFF2-40B4-BE49-F238E27FC236}">
              <a16:creationId xmlns:a16="http://schemas.microsoft.com/office/drawing/2014/main" id="{416CFE54-B28C-4092-AD96-03EBFEDDB87B}"/>
            </a:ext>
          </a:extLst>
        </xdr:cNvPr>
        <xdr:cNvSpPr/>
      </xdr:nvSpPr>
      <xdr:spPr>
        <a:xfrm>
          <a:off x="2857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32657</xdr:rowOff>
    </xdr:from>
    <xdr:to>
      <xdr:col>19</xdr:col>
      <xdr:colOff>177800</xdr:colOff>
      <xdr:row>61</xdr:row>
      <xdr:rowOff>58783</xdr:rowOff>
    </xdr:to>
    <xdr:cxnSp macro="">
      <xdr:nvCxnSpPr>
        <xdr:cNvPr id="194" name="直線コネクタ 193">
          <a:extLst>
            <a:ext uri="{FF2B5EF4-FFF2-40B4-BE49-F238E27FC236}">
              <a16:creationId xmlns:a16="http://schemas.microsoft.com/office/drawing/2014/main" id="{51A957EE-797D-450D-B689-9AB12CB83E9D}"/>
            </a:ext>
          </a:extLst>
        </xdr:cNvPr>
        <xdr:cNvCxnSpPr/>
      </xdr:nvCxnSpPr>
      <xdr:spPr>
        <a:xfrm>
          <a:off x="2908300" y="1049110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95" name="楕円 194">
          <a:extLst>
            <a:ext uri="{FF2B5EF4-FFF2-40B4-BE49-F238E27FC236}">
              <a16:creationId xmlns:a16="http://schemas.microsoft.com/office/drawing/2014/main" id="{DD1FDC50-C0EA-4653-B126-92F9E8481D19}"/>
            </a:ext>
          </a:extLst>
        </xdr:cNvPr>
        <xdr:cNvSpPr/>
      </xdr:nvSpPr>
      <xdr:spPr>
        <a:xfrm>
          <a:off x="1968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6531</xdr:rowOff>
    </xdr:from>
    <xdr:to>
      <xdr:col>15</xdr:col>
      <xdr:colOff>50800</xdr:colOff>
      <xdr:row>61</xdr:row>
      <xdr:rowOff>32657</xdr:rowOff>
    </xdr:to>
    <xdr:cxnSp macro="">
      <xdr:nvCxnSpPr>
        <xdr:cNvPr id="196" name="直線コネクタ 195">
          <a:extLst>
            <a:ext uri="{FF2B5EF4-FFF2-40B4-BE49-F238E27FC236}">
              <a16:creationId xmlns:a16="http://schemas.microsoft.com/office/drawing/2014/main" id="{CE54DB68-C306-4402-877A-C85C0A6C5EFF}"/>
            </a:ext>
          </a:extLst>
        </xdr:cNvPr>
        <xdr:cNvCxnSpPr/>
      </xdr:nvCxnSpPr>
      <xdr:spPr>
        <a:xfrm>
          <a:off x="2019300" y="104649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101056</xdr:rowOff>
    </xdr:from>
    <xdr:to>
      <xdr:col>6</xdr:col>
      <xdr:colOff>38100</xdr:colOff>
      <xdr:row>61</xdr:row>
      <xdr:rowOff>31206</xdr:rowOff>
    </xdr:to>
    <xdr:sp macro="" textlink="">
      <xdr:nvSpPr>
        <xdr:cNvPr id="197" name="楕円 196">
          <a:extLst>
            <a:ext uri="{FF2B5EF4-FFF2-40B4-BE49-F238E27FC236}">
              <a16:creationId xmlns:a16="http://schemas.microsoft.com/office/drawing/2014/main" id="{C094A597-C40F-4699-84DE-5818445A22BC}"/>
            </a:ext>
          </a:extLst>
        </xdr:cNvPr>
        <xdr:cNvSpPr/>
      </xdr:nvSpPr>
      <xdr:spPr>
        <a:xfrm>
          <a:off x="1079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151856</xdr:rowOff>
    </xdr:from>
    <xdr:to>
      <xdr:col>10</xdr:col>
      <xdr:colOff>114300</xdr:colOff>
      <xdr:row>61</xdr:row>
      <xdr:rowOff>6531</xdr:rowOff>
    </xdr:to>
    <xdr:cxnSp macro="">
      <xdr:nvCxnSpPr>
        <xdr:cNvPr id="198" name="直線コネクタ 197">
          <a:extLst>
            <a:ext uri="{FF2B5EF4-FFF2-40B4-BE49-F238E27FC236}">
              <a16:creationId xmlns:a16="http://schemas.microsoft.com/office/drawing/2014/main" id="{E351A749-B7F6-4B4C-BB5B-CD86087F0646}"/>
            </a:ext>
          </a:extLst>
        </xdr:cNvPr>
        <xdr:cNvCxnSpPr/>
      </xdr:nvCxnSpPr>
      <xdr:spPr>
        <a:xfrm>
          <a:off x="1130300" y="104388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0646CE5-5530-48A4-87F4-98500D4A2B9B}"/>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9DE5964-2AE7-47D9-8311-8229B5FC34CD}"/>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13C6A75-5016-401F-B0EB-FCF7A602FA93}"/>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122A7A5-C501-4EBE-99E8-FA21C4377FD1}"/>
            </a:ext>
          </a:extLst>
        </xdr:cNvPr>
        <xdr:cNvSpPr txBox="1"/>
      </xdr:nvSpPr>
      <xdr:spPr>
        <a:xfrm>
          <a:off x="927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100710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EEA99EE-668D-4AAF-AC01-B6A978185CAA}"/>
            </a:ext>
          </a:extLst>
        </xdr:cNvPr>
        <xdr:cNvSpPr txBox="1"/>
      </xdr:nvSpPr>
      <xdr:spPr>
        <a:xfrm>
          <a:off x="35820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74584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91ABFA3-CA5A-4FB7-9FAE-33AFFC55085A}"/>
            </a:ext>
          </a:extLst>
        </xdr:cNvPr>
        <xdr:cNvSpPr txBox="1"/>
      </xdr:nvSpPr>
      <xdr:spPr>
        <a:xfrm>
          <a:off x="2705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EEE1649E-C6FB-40C5-97BF-1983D21FECA7}"/>
            </a:ext>
          </a:extLst>
        </xdr:cNvPr>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995F760-5469-4785-9B5C-C518B70EFAE6}"/>
            </a:ext>
          </a:extLst>
        </xdr:cNvPr>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FB65ACA-08EA-433F-B886-6D4B86B0E12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1EA1C1B-DF58-4A85-957A-C2BF6BF7101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C1EBD84-FFE7-40B4-8474-4F1EDA3DF07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0DDC97A-AB8D-48E8-AA57-E288E9A42C2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89C944C-4AF2-4E5F-8691-E724DBB30FF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9AC956F-8B39-4DEF-A406-12E4D122384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CA085BA-74F1-4D51-A002-9B1FF652663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F574C04-6478-4489-AB94-F482BF62192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74AA355-AAB1-4347-8BC4-DB631F6E10C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20D0A20-0FC1-4855-A435-E9046414D7E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A41E47EE-0C8A-4AB8-BD42-835A426CC71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1A70EE97-833C-47DE-A6DF-BECC1A8BD49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571E67E6-B14C-4822-9D44-9A508539D99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B8B40728-1309-4EB1-A9DE-3DF7213DB64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1432C6A8-C4C2-4EC1-8435-4FC95425056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51D0FC00-9D65-472B-BE16-DD127F1883BF}"/>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6C3F04B2-D926-43B6-9DCA-404EF8D1355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BE93A151-D112-41FB-927B-58E791CE03FC}"/>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094D0F2-00B6-4522-8815-58C350C56EE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9CCBA3DC-83F0-419D-AB48-67859B91430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A3E09F1-8E92-481B-AB80-C4D0A305C90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3CFB8254-5AD5-434A-86C2-255680A7CB0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CE6709E5-A0D1-4CA0-971B-3463BBD897A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A0540B66-C159-43DE-9875-8EB27629788A}"/>
            </a:ext>
          </a:extLst>
        </xdr:cNvPr>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A1F4F860-225F-4E48-BC68-0685AC59FD47}"/>
            </a:ext>
          </a:extLst>
        </xdr:cNvPr>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D965301E-F832-4E1D-96CA-E07F27DCAAFE}"/>
            </a:ext>
          </a:extLst>
        </xdr:cNvPr>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C9822CCA-6D95-4C1F-A389-06DA898FAFDD}"/>
            </a:ext>
          </a:extLst>
        </xdr:cNvPr>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381BFAA0-2C93-4C25-B7EC-A561025F0955}"/>
            </a:ext>
          </a:extLst>
        </xdr:cNvPr>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AD0BA66E-7A1D-488C-8AF0-D6446892023C}"/>
            </a:ext>
          </a:extLst>
        </xdr:cNvPr>
        <xdr:cNvSpPr txBox="1"/>
      </xdr:nvSpPr>
      <xdr:spPr>
        <a:xfrm>
          <a:off x="10515600" y="10580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7837A518-9EB2-4182-A321-0DE688FCE803}"/>
            </a:ext>
          </a:extLst>
        </xdr:cNvPr>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55E6B2EB-AC6B-4A73-AD60-A3EF1A2BF924}"/>
            </a:ext>
          </a:extLst>
        </xdr:cNvPr>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1E039A31-0716-49B5-B099-6D36E8F19B1E}"/>
            </a:ext>
          </a:extLst>
        </xdr:cNvPr>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1EC5C7CF-7231-4FF2-AE9C-DF273E5875B4}"/>
            </a:ext>
          </a:extLst>
        </xdr:cNvPr>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658D873F-526B-4C3E-9208-17F9ECC57E92}"/>
            </a:ext>
          </a:extLst>
        </xdr:cNvPr>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84BAB31-20DB-43F5-85A6-3848BEF8D29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CC2B4F2-FF65-4F9D-A72B-ACF8BA3D2FE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2EDBC5B-9A2B-4778-8026-A96EE10FEFE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DDC881C-A7FA-4798-958F-16E34410B6E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357025B-5328-42B0-928B-24962A5A09D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5411</xdr:rowOff>
    </xdr:from>
    <xdr:to>
      <xdr:col>55</xdr:col>
      <xdr:colOff>50800</xdr:colOff>
      <xdr:row>63</xdr:row>
      <xdr:rowOff>107011</xdr:rowOff>
    </xdr:to>
    <xdr:sp macro="" textlink="">
      <xdr:nvSpPr>
        <xdr:cNvPr id="246" name="楕円 245">
          <a:extLst>
            <a:ext uri="{FF2B5EF4-FFF2-40B4-BE49-F238E27FC236}">
              <a16:creationId xmlns:a16="http://schemas.microsoft.com/office/drawing/2014/main" id="{3A4D0964-CCC6-4C46-8D35-C01173C96CBD}"/>
            </a:ext>
          </a:extLst>
        </xdr:cNvPr>
        <xdr:cNvSpPr/>
      </xdr:nvSpPr>
      <xdr:spPr>
        <a:xfrm>
          <a:off x="10426700" y="1080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155288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D48650C0-0B6C-4959-B40D-368858DDFEFC}"/>
            </a:ext>
          </a:extLst>
        </xdr:cNvPr>
        <xdr:cNvSpPr txBox="1"/>
      </xdr:nvSpPr>
      <xdr:spPr>
        <a:xfrm>
          <a:off x="10515600" y="1078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7619</xdr:rowOff>
    </xdr:from>
    <xdr:to>
      <xdr:col>50</xdr:col>
      <xdr:colOff>165100</xdr:colOff>
      <xdr:row>63</xdr:row>
      <xdr:rowOff>109219</xdr:rowOff>
    </xdr:to>
    <xdr:sp macro="" textlink="">
      <xdr:nvSpPr>
        <xdr:cNvPr id="248" name="楕円 247">
          <a:extLst>
            <a:ext uri="{FF2B5EF4-FFF2-40B4-BE49-F238E27FC236}">
              <a16:creationId xmlns:a16="http://schemas.microsoft.com/office/drawing/2014/main" id="{188D0E79-A140-4FCD-8AE5-3B22B8974221}"/>
            </a:ext>
          </a:extLst>
        </xdr:cNvPr>
        <xdr:cNvSpPr/>
      </xdr:nvSpPr>
      <xdr:spPr>
        <a:xfrm>
          <a:off x="9588500" y="1080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56211</xdr:rowOff>
    </xdr:from>
    <xdr:to>
      <xdr:col>55</xdr:col>
      <xdr:colOff>0</xdr:colOff>
      <xdr:row>63</xdr:row>
      <xdr:rowOff>58419</xdr:rowOff>
    </xdr:to>
    <xdr:cxnSp macro="">
      <xdr:nvCxnSpPr>
        <xdr:cNvPr id="249" name="直線コネクタ 248">
          <a:extLst>
            <a:ext uri="{FF2B5EF4-FFF2-40B4-BE49-F238E27FC236}">
              <a16:creationId xmlns:a16="http://schemas.microsoft.com/office/drawing/2014/main" id="{49C7D81B-253E-4D3D-9A22-42B324D8607F}"/>
            </a:ext>
          </a:extLst>
        </xdr:cNvPr>
        <xdr:cNvCxnSpPr/>
      </xdr:nvCxnSpPr>
      <xdr:spPr>
        <a:xfrm flipV="1">
          <a:off x="9639300" y="10857561"/>
          <a:ext cx="838200" cy="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9765</xdr:rowOff>
    </xdr:from>
    <xdr:to>
      <xdr:col>46</xdr:col>
      <xdr:colOff>38100</xdr:colOff>
      <xdr:row>63</xdr:row>
      <xdr:rowOff>111365</xdr:rowOff>
    </xdr:to>
    <xdr:sp macro="" textlink="">
      <xdr:nvSpPr>
        <xdr:cNvPr id="250" name="楕円 249">
          <a:extLst>
            <a:ext uri="{FF2B5EF4-FFF2-40B4-BE49-F238E27FC236}">
              <a16:creationId xmlns:a16="http://schemas.microsoft.com/office/drawing/2014/main" id="{9A82EA1A-2348-4C00-8025-B3B29BC31E68}"/>
            </a:ext>
          </a:extLst>
        </xdr:cNvPr>
        <xdr:cNvSpPr/>
      </xdr:nvSpPr>
      <xdr:spPr>
        <a:xfrm>
          <a:off x="8699500" y="108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58419</xdr:rowOff>
    </xdr:from>
    <xdr:to>
      <xdr:col>50</xdr:col>
      <xdr:colOff>114300</xdr:colOff>
      <xdr:row>63</xdr:row>
      <xdr:rowOff>60565</xdr:rowOff>
    </xdr:to>
    <xdr:cxnSp macro="">
      <xdr:nvCxnSpPr>
        <xdr:cNvPr id="251" name="直線コネクタ 250">
          <a:extLst>
            <a:ext uri="{FF2B5EF4-FFF2-40B4-BE49-F238E27FC236}">
              <a16:creationId xmlns:a16="http://schemas.microsoft.com/office/drawing/2014/main" id="{740F0477-599A-4F47-8198-745C8DFA85D6}"/>
            </a:ext>
          </a:extLst>
        </xdr:cNvPr>
        <xdr:cNvCxnSpPr/>
      </xdr:nvCxnSpPr>
      <xdr:spPr>
        <a:xfrm flipV="1">
          <a:off x="8750300" y="10859769"/>
          <a:ext cx="889000" cy="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11932</xdr:rowOff>
    </xdr:from>
    <xdr:to>
      <xdr:col>41</xdr:col>
      <xdr:colOff>101600</xdr:colOff>
      <xdr:row>63</xdr:row>
      <xdr:rowOff>113532</xdr:rowOff>
    </xdr:to>
    <xdr:sp macro="" textlink="">
      <xdr:nvSpPr>
        <xdr:cNvPr id="252" name="楕円 251">
          <a:extLst>
            <a:ext uri="{FF2B5EF4-FFF2-40B4-BE49-F238E27FC236}">
              <a16:creationId xmlns:a16="http://schemas.microsoft.com/office/drawing/2014/main" id="{D39A4259-2DE6-44D6-B349-E8BD755E93F3}"/>
            </a:ext>
          </a:extLst>
        </xdr:cNvPr>
        <xdr:cNvSpPr/>
      </xdr:nvSpPr>
      <xdr:spPr>
        <a:xfrm>
          <a:off x="7810500" y="1081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60565</xdr:rowOff>
    </xdr:from>
    <xdr:to>
      <xdr:col>45</xdr:col>
      <xdr:colOff>177800</xdr:colOff>
      <xdr:row>63</xdr:row>
      <xdr:rowOff>62732</xdr:rowOff>
    </xdr:to>
    <xdr:cxnSp macro="">
      <xdr:nvCxnSpPr>
        <xdr:cNvPr id="253" name="直線コネクタ 252">
          <a:extLst>
            <a:ext uri="{FF2B5EF4-FFF2-40B4-BE49-F238E27FC236}">
              <a16:creationId xmlns:a16="http://schemas.microsoft.com/office/drawing/2014/main" id="{A7D7926C-572B-4233-BFF3-E95C27EC3374}"/>
            </a:ext>
          </a:extLst>
        </xdr:cNvPr>
        <xdr:cNvCxnSpPr/>
      </xdr:nvCxnSpPr>
      <xdr:spPr>
        <a:xfrm flipV="1">
          <a:off x="7861300" y="10861915"/>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13619</xdr:rowOff>
    </xdr:from>
    <xdr:to>
      <xdr:col>36</xdr:col>
      <xdr:colOff>165100</xdr:colOff>
      <xdr:row>63</xdr:row>
      <xdr:rowOff>115219</xdr:rowOff>
    </xdr:to>
    <xdr:sp macro="" textlink="">
      <xdr:nvSpPr>
        <xdr:cNvPr id="254" name="楕円 253">
          <a:extLst>
            <a:ext uri="{FF2B5EF4-FFF2-40B4-BE49-F238E27FC236}">
              <a16:creationId xmlns:a16="http://schemas.microsoft.com/office/drawing/2014/main" id="{0281D5D6-1763-4139-8717-81C90378A2F8}"/>
            </a:ext>
          </a:extLst>
        </xdr:cNvPr>
        <xdr:cNvSpPr/>
      </xdr:nvSpPr>
      <xdr:spPr>
        <a:xfrm>
          <a:off x="6921500" y="1081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62732</xdr:rowOff>
    </xdr:from>
    <xdr:to>
      <xdr:col>41</xdr:col>
      <xdr:colOff>50800</xdr:colOff>
      <xdr:row>63</xdr:row>
      <xdr:rowOff>64419</xdr:rowOff>
    </xdr:to>
    <xdr:cxnSp macro="">
      <xdr:nvCxnSpPr>
        <xdr:cNvPr id="255" name="直線コネクタ 254">
          <a:extLst>
            <a:ext uri="{FF2B5EF4-FFF2-40B4-BE49-F238E27FC236}">
              <a16:creationId xmlns:a16="http://schemas.microsoft.com/office/drawing/2014/main" id="{599F8B63-0DC3-45E1-AA9F-6B9A183212B3}"/>
            </a:ext>
          </a:extLst>
        </xdr:cNvPr>
        <xdr:cNvCxnSpPr/>
      </xdr:nvCxnSpPr>
      <xdr:spPr>
        <a:xfrm flipV="1">
          <a:off x="6972300" y="10864082"/>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7AD1ECAC-56EC-4C8C-B4CD-AA290C50B23B}"/>
            </a:ext>
          </a:extLst>
        </xdr:cNvPr>
        <xdr:cNvSpPr txBox="1"/>
      </xdr:nvSpPr>
      <xdr:spPr>
        <a:xfrm>
          <a:off x="93270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F9FC2B3-8E5F-4751-BDB6-7194B37B7981}"/>
            </a:ext>
          </a:extLst>
        </xdr:cNvPr>
        <xdr:cNvSpPr txBox="1"/>
      </xdr:nvSpPr>
      <xdr:spPr>
        <a:xfrm>
          <a:off x="8450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52D5ECDE-F863-4470-AFBD-13A9136D6DD5}"/>
            </a:ext>
          </a:extLst>
        </xdr:cNvPr>
        <xdr:cNvSpPr txBox="1"/>
      </xdr:nvSpPr>
      <xdr:spPr>
        <a:xfrm>
          <a:off x="7561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C63B592C-2C47-498F-806F-0272653EE769}"/>
            </a:ext>
          </a:extLst>
        </xdr:cNvPr>
        <xdr:cNvSpPr txBox="1"/>
      </xdr:nvSpPr>
      <xdr:spPr>
        <a:xfrm>
          <a:off x="6672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100346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FD581553-A8E1-4373-8064-4A6EDA75DD38}"/>
            </a:ext>
          </a:extLst>
        </xdr:cNvPr>
        <xdr:cNvSpPr txBox="1"/>
      </xdr:nvSpPr>
      <xdr:spPr>
        <a:xfrm>
          <a:off x="9327095" y="109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102492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5475114A-A064-4951-98C0-5874F04F24D5}"/>
            </a:ext>
          </a:extLst>
        </xdr:cNvPr>
        <xdr:cNvSpPr txBox="1"/>
      </xdr:nvSpPr>
      <xdr:spPr>
        <a:xfrm>
          <a:off x="8450795" y="1090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104659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DB28AC03-96CC-441F-A202-CB1214C04FCA}"/>
            </a:ext>
          </a:extLst>
        </xdr:cNvPr>
        <xdr:cNvSpPr txBox="1"/>
      </xdr:nvSpPr>
      <xdr:spPr>
        <a:xfrm>
          <a:off x="7561795" y="1090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106346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6F9F17BD-1B8A-4BEB-BDB0-C20AAFBF6CD9}"/>
            </a:ext>
          </a:extLst>
        </xdr:cNvPr>
        <xdr:cNvSpPr txBox="1"/>
      </xdr:nvSpPr>
      <xdr:spPr>
        <a:xfrm>
          <a:off x="6672795" y="1090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E33358A-7387-4A9B-98B8-138EBDE802C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14E72B5-7DAA-4017-9AEA-BE770DFCFD2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FCD588F-4849-4D55-96E4-E18AFE53EF4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A74758D-CC9E-48CA-996D-B51920ADA68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447BF6E-0EBB-43F5-9486-D1DBB62A06D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DDFD949-44FE-4074-AED7-22B7EC4FA0C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923BFC7-54DE-4733-856A-8099712B53C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8B1A1FC-42DD-4F5C-B83E-1D4BB046BA3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8648E67-E0DD-4C65-8F0B-B76F9327864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D04CA38-A026-4EE5-981B-332A65DEB52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2F88D8F-D1BE-4D27-9057-B0F1C0F75A4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961B7D84-B574-4E7E-9E39-E771A4972BF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8D5E1E7C-B4A4-49CC-B2ED-2549EBDB8866}"/>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97AD0C97-8EEA-47FF-86BF-E63404FC688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DFB076BE-3269-4A87-906A-3932FAF8F375}"/>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4AD700FF-232B-4BB6-81F9-0F21F27B999C}"/>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5955456D-687F-442D-BC26-2B729DB2C9E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10203404-7F5E-4AAB-9F6A-A0293B3E5E0F}"/>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12610A34-47CF-4C3B-AD24-E958CD4C89EB}"/>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EB7CE890-B786-4F0C-99E1-2B87B1F56CC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F4CBFB4D-8B1F-4C0F-9AA1-0A57281D7E5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9094A781-7195-44A1-9198-6F5CF3740BA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B2535B2F-27EF-4E05-B27E-1DA7A7C2B5EF}"/>
            </a:ext>
          </a:extLst>
        </xdr:cNvPr>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164CBDA0-8CD6-4A34-BF3F-43E0AB5F5D0F}"/>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D3F7F856-8C8F-469D-B7F4-91DED54EAEA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CF963D63-4309-4679-A907-80F69ECFBF9A}"/>
            </a:ext>
          </a:extLst>
        </xdr:cNvPr>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433301EA-2674-48B0-895D-69762C5B0268}"/>
            </a:ext>
          </a:extLst>
        </xdr:cNvPr>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60469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6ECCF2F2-58F8-4B08-AB6D-6E0C5ECC1EFD}"/>
            </a:ext>
          </a:extLst>
        </xdr:cNvPr>
        <xdr:cNvSpPr txBox="1"/>
      </xdr:nvSpPr>
      <xdr:spPr>
        <a:xfrm>
          <a:off x="4673600" y="1394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2B4FFEAC-9108-4C2D-9E95-28207AB5274C}"/>
            </a:ext>
          </a:extLst>
        </xdr:cNvPr>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A5F6762E-44C3-4288-8152-1B068D67F008}"/>
            </a:ext>
          </a:extLst>
        </xdr:cNvPr>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a:extLst>
            <a:ext uri="{FF2B5EF4-FFF2-40B4-BE49-F238E27FC236}">
              <a16:creationId xmlns:a16="http://schemas.microsoft.com/office/drawing/2014/main" id="{5F8D4892-DE3E-44D2-82C3-DBB32B3BFBB9}"/>
            </a:ext>
          </a:extLst>
        </xdr:cNvPr>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a:extLst>
            <a:ext uri="{FF2B5EF4-FFF2-40B4-BE49-F238E27FC236}">
              <a16:creationId xmlns:a16="http://schemas.microsoft.com/office/drawing/2014/main" id="{1120D489-0243-4C41-B938-0D17215C6E99}"/>
            </a:ext>
          </a:extLst>
        </xdr:cNvPr>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a:extLst>
            <a:ext uri="{FF2B5EF4-FFF2-40B4-BE49-F238E27FC236}">
              <a16:creationId xmlns:a16="http://schemas.microsoft.com/office/drawing/2014/main" id="{75CAA3D2-FB91-4278-90A9-D69A97125327}"/>
            </a:ext>
          </a:extLst>
        </xdr:cNvPr>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CAD347F-72F2-4762-B384-76C458F8C69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27EAEBE-E29D-47DA-8DBD-4A487586D76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CCB3A26-D261-401A-AFD8-9F21A830976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0F21EB1-BBCF-4987-9A24-F441A24439C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18D46D0-8855-4108-A498-78B0246913D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140463</xdr:rowOff>
    </xdr:from>
    <xdr:to>
      <xdr:col>24</xdr:col>
      <xdr:colOff>114300</xdr:colOff>
      <xdr:row>85</xdr:row>
      <xdr:rowOff>70613</xdr:rowOff>
    </xdr:to>
    <xdr:sp macro="" textlink="">
      <xdr:nvSpPr>
        <xdr:cNvPr id="302" name="楕円 301">
          <a:extLst>
            <a:ext uri="{FF2B5EF4-FFF2-40B4-BE49-F238E27FC236}">
              <a16:creationId xmlns:a16="http://schemas.microsoft.com/office/drawing/2014/main" id="{6BF02A37-ADAE-4450-82B9-C0F16AA7A6E4}"/>
            </a:ext>
          </a:extLst>
        </xdr:cNvPr>
        <xdr:cNvSpPr/>
      </xdr:nvSpPr>
      <xdr:spPr>
        <a:xfrm>
          <a:off x="45847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118890</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E9605E56-3C30-49C6-805E-588B8D8AEA64}"/>
            </a:ext>
          </a:extLst>
        </xdr:cNvPr>
        <xdr:cNvSpPr txBox="1"/>
      </xdr:nvSpPr>
      <xdr:spPr>
        <a:xfrm>
          <a:off x="4673600" y="1452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108458</xdr:rowOff>
    </xdr:from>
    <xdr:to>
      <xdr:col>20</xdr:col>
      <xdr:colOff>38100</xdr:colOff>
      <xdr:row>85</xdr:row>
      <xdr:rowOff>38608</xdr:rowOff>
    </xdr:to>
    <xdr:sp macro="" textlink="">
      <xdr:nvSpPr>
        <xdr:cNvPr id="304" name="楕円 303">
          <a:extLst>
            <a:ext uri="{FF2B5EF4-FFF2-40B4-BE49-F238E27FC236}">
              <a16:creationId xmlns:a16="http://schemas.microsoft.com/office/drawing/2014/main" id="{EB6DAB8F-685B-47B4-8AB2-D702EAB09B34}"/>
            </a:ext>
          </a:extLst>
        </xdr:cNvPr>
        <xdr:cNvSpPr/>
      </xdr:nvSpPr>
      <xdr:spPr>
        <a:xfrm>
          <a:off x="3746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159258</xdr:rowOff>
    </xdr:from>
    <xdr:to>
      <xdr:col>24</xdr:col>
      <xdr:colOff>63500</xdr:colOff>
      <xdr:row>85</xdr:row>
      <xdr:rowOff>19813</xdr:rowOff>
    </xdr:to>
    <xdr:cxnSp macro="">
      <xdr:nvCxnSpPr>
        <xdr:cNvPr id="305" name="直線コネクタ 304">
          <a:extLst>
            <a:ext uri="{FF2B5EF4-FFF2-40B4-BE49-F238E27FC236}">
              <a16:creationId xmlns:a16="http://schemas.microsoft.com/office/drawing/2014/main" id="{32CD430E-C1EC-444C-A4A0-988D278FB0B8}"/>
            </a:ext>
          </a:extLst>
        </xdr:cNvPr>
        <xdr:cNvCxnSpPr/>
      </xdr:nvCxnSpPr>
      <xdr:spPr>
        <a:xfrm>
          <a:off x="3797300" y="1456105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74168</xdr:rowOff>
    </xdr:from>
    <xdr:to>
      <xdr:col>15</xdr:col>
      <xdr:colOff>101600</xdr:colOff>
      <xdr:row>85</xdr:row>
      <xdr:rowOff>4318</xdr:rowOff>
    </xdr:to>
    <xdr:sp macro="" textlink="">
      <xdr:nvSpPr>
        <xdr:cNvPr id="306" name="楕円 305">
          <a:extLst>
            <a:ext uri="{FF2B5EF4-FFF2-40B4-BE49-F238E27FC236}">
              <a16:creationId xmlns:a16="http://schemas.microsoft.com/office/drawing/2014/main" id="{794AFB06-A224-4A59-913A-6010ECCCC5B8}"/>
            </a:ext>
          </a:extLst>
        </xdr:cNvPr>
        <xdr:cNvSpPr/>
      </xdr:nvSpPr>
      <xdr:spPr>
        <a:xfrm>
          <a:off x="2857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124968</xdr:rowOff>
    </xdr:from>
    <xdr:to>
      <xdr:col>19</xdr:col>
      <xdr:colOff>177800</xdr:colOff>
      <xdr:row>84</xdr:row>
      <xdr:rowOff>159258</xdr:rowOff>
    </xdr:to>
    <xdr:cxnSp macro="">
      <xdr:nvCxnSpPr>
        <xdr:cNvPr id="307" name="直線コネクタ 306">
          <a:extLst>
            <a:ext uri="{FF2B5EF4-FFF2-40B4-BE49-F238E27FC236}">
              <a16:creationId xmlns:a16="http://schemas.microsoft.com/office/drawing/2014/main" id="{4CD60DE7-A2B5-4469-8843-27EF2A11D9AA}"/>
            </a:ext>
          </a:extLst>
        </xdr:cNvPr>
        <xdr:cNvCxnSpPr/>
      </xdr:nvCxnSpPr>
      <xdr:spPr>
        <a:xfrm>
          <a:off x="2908300" y="1452676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35306</xdr:rowOff>
    </xdr:from>
    <xdr:to>
      <xdr:col>10</xdr:col>
      <xdr:colOff>165100</xdr:colOff>
      <xdr:row>84</xdr:row>
      <xdr:rowOff>136906</xdr:rowOff>
    </xdr:to>
    <xdr:sp macro="" textlink="">
      <xdr:nvSpPr>
        <xdr:cNvPr id="308" name="楕円 307">
          <a:extLst>
            <a:ext uri="{FF2B5EF4-FFF2-40B4-BE49-F238E27FC236}">
              <a16:creationId xmlns:a16="http://schemas.microsoft.com/office/drawing/2014/main" id="{ADDD0AA1-1475-48EB-8B0C-EE36D4FB989B}"/>
            </a:ext>
          </a:extLst>
        </xdr:cNvPr>
        <xdr:cNvSpPr/>
      </xdr:nvSpPr>
      <xdr:spPr>
        <a:xfrm>
          <a:off x="19685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86106</xdr:rowOff>
    </xdr:from>
    <xdr:to>
      <xdr:col>15</xdr:col>
      <xdr:colOff>50800</xdr:colOff>
      <xdr:row>84</xdr:row>
      <xdr:rowOff>124968</xdr:rowOff>
    </xdr:to>
    <xdr:cxnSp macro="">
      <xdr:nvCxnSpPr>
        <xdr:cNvPr id="309" name="直線コネクタ 308">
          <a:extLst>
            <a:ext uri="{FF2B5EF4-FFF2-40B4-BE49-F238E27FC236}">
              <a16:creationId xmlns:a16="http://schemas.microsoft.com/office/drawing/2014/main" id="{46AB3FCE-9714-41C0-8193-B9929F472024}"/>
            </a:ext>
          </a:extLst>
        </xdr:cNvPr>
        <xdr:cNvCxnSpPr/>
      </xdr:nvCxnSpPr>
      <xdr:spPr>
        <a:xfrm>
          <a:off x="2019300" y="1448790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165608</xdr:rowOff>
    </xdr:from>
    <xdr:to>
      <xdr:col>6</xdr:col>
      <xdr:colOff>38100</xdr:colOff>
      <xdr:row>84</xdr:row>
      <xdr:rowOff>95758</xdr:rowOff>
    </xdr:to>
    <xdr:sp macro="" textlink="">
      <xdr:nvSpPr>
        <xdr:cNvPr id="310" name="楕円 309">
          <a:extLst>
            <a:ext uri="{FF2B5EF4-FFF2-40B4-BE49-F238E27FC236}">
              <a16:creationId xmlns:a16="http://schemas.microsoft.com/office/drawing/2014/main" id="{377E116C-D2FE-4D00-B706-39670DED7FCC}"/>
            </a:ext>
          </a:extLst>
        </xdr:cNvPr>
        <xdr:cNvSpPr/>
      </xdr:nvSpPr>
      <xdr:spPr>
        <a:xfrm>
          <a:off x="1079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44958</xdr:rowOff>
    </xdr:from>
    <xdr:to>
      <xdr:col>10</xdr:col>
      <xdr:colOff>114300</xdr:colOff>
      <xdr:row>84</xdr:row>
      <xdr:rowOff>86106</xdr:rowOff>
    </xdr:to>
    <xdr:cxnSp macro="">
      <xdr:nvCxnSpPr>
        <xdr:cNvPr id="311" name="直線コネクタ 310">
          <a:extLst>
            <a:ext uri="{FF2B5EF4-FFF2-40B4-BE49-F238E27FC236}">
              <a16:creationId xmlns:a16="http://schemas.microsoft.com/office/drawing/2014/main" id="{45FC061C-8049-440A-ADDF-DA670DD925CC}"/>
            </a:ext>
          </a:extLst>
        </xdr:cNvPr>
        <xdr:cNvCxnSpPr/>
      </xdr:nvCxnSpPr>
      <xdr:spPr>
        <a:xfrm>
          <a:off x="1130300" y="1444675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12" name="n_1aveValue【公営住宅】&#10;有形固定資産減価償却率">
          <a:extLst>
            <a:ext uri="{FF2B5EF4-FFF2-40B4-BE49-F238E27FC236}">
              <a16:creationId xmlns:a16="http://schemas.microsoft.com/office/drawing/2014/main" id="{BC9B9148-837A-4AF3-B740-382E9AD6AA70}"/>
            </a:ext>
          </a:extLst>
        </xdr:cNvPr>
        <xdr:cNvSpPr txBox="1"/>
      </xdr:nvSpPr>
      <xdr:spPr>
        <a:xfrm>
          <a:off x="35820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100855</xdr:rowOff>
    </xdr:from>
    <xdr:ext cx="405111" cy="259045"/>
    <xdr:sp macro="" textlink="">
      <xdr:nvSpPr>
        <xdr:cNvPr id="313" name="n_2aveValue【公営住宅】&#10;有形固定資産減価償却率">
          <a:extLst>
            <a:ext uri="{FF2B5EF4-FFF2-40B4-BE49-F238E27FC236}">
              <a16:creationId xmlns:a16="http://schemas.microsoft.com/office/drawing/2014/main" id="{08CE1AC0-BE28-4A13-8CBE-E0CE8BA80D96}"/>
            </a:ext>
          </a:extLst>
        </xdr:cNvPr>
        <xdr:cNvSpPr txBox="1"/>
      </xdr:nvSpPr>
      <xdr:spPr>
        <a:xfrm>
          <a:off x="27057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73423</xdr:rowOff>
    </xdr:from>
    <xdr:ext cx="405111" cy="259045"/>
    <xdr:sp macro="" textlink="">
      <xdr:nvSpPr>
        <xdr:cNvPr id="314" name="n_3aveValue【公営住宅】&#10;有形固定資産減価償却率">
          <a:extLst>
            <a:ext uri="{FF2B5EF4-FFF2-40B4-BE49-F238E27FC236}">
              <a16:creationId xmlns:a16="http://schemas.microsoft.com/office/drawing/2014/main" id="{68D17782-FCAB-4B12-9B94-2F89DACCE05A}"/>
            </a:ext>
          </a:extLst>
        </xdr:cNvPr>
        <xdr:cNvSpPr txBox="1"/>
      </xdr:nvSpPr>
      <xdr:spPr>
        <a:xfrm>
          <a:off x="1816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20845</xdr:rowOff>
    </xdr:from>
    <xdr:ext cx="405111" cy="259045"/>
    <xdr:sp macro="" textlink="">
      <xdr:nvSpPr>
        <xdr:cNvPr id="315" name="n_4aveValue【公営住宅】&#10;有形固定資産減価償却率">
          <a:extLst>
            <a:ext uri="{FF2B5EF4-FFF2-40B4-BE49-F238E27FC236}">
              <a16:creationId xmlns:a16="http://schemas.microsoft.com/office/drawing/2014/main" id="{2F5DCD27-5E7E-4EA9-8A4C-9D35CB134FFC}"/>
            </a:ext>
          </a:extLst>
        </xdr:cNvPr>
        <xdr:cNvSpPr txBox="1"/>
      </xdr:nvSpPr>
      <xdr:spPr>
        <a:xfrm>
          <a:off x="927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29735</xdr:rowOff>
    </xdr:from>
    <xdr:ext cx="405111" cy="259045"/>
    <xdr:sp macro="" textlink="">
      <xdr:nvSpPr>
        <xdr:cNvPr id="316" name="n_1mainValue【公営住宅】&#10;有形固定資産減価償却率">
          <a:extLst>
            <a:ext uri="{FF2B5EF4-FFF2-40B4-BE49-F238E27FC236}">
              <a16:creationId xmlns:a16="http://schemas.microsoft.com/office/drawing/2014/main" id="{3557C5D2-0889-4415-9141-183B0AADF25D}"/>
            </a:ext>
          </a:extLst>
        </xdr:cNvPr>
        <xdr:cNvSpPr txBox="1"/>
      </xdr:nvSpPr>
      <xdr:spPr>
        <a:xfrm>
          <a:off x="3582044" y="1460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166895</xdr:rowOff>
    </xdr:from>
    <xdr:ext cx="405111" cy="259045"/>
    <xdr:sp macro="" textlink="">
      <xdr:nvSpPr>
        <xdr:cNvPr id="317" name="n_2mainValue【公営住宅】&#10;有形固定資産減価償却率">
          <a:extLst>
            <a:ext uri="{FF2B5EF4-FFF2-40B4-BE49-F238E27FC236}">
              <a16:creationId xmlns:a16="http://schemas.microsoft.com/office/drawing/2014/main" id="{EA34D3E4-86B1-4FA4-BA68-5FB5D217840E}"/>
            </a:ext>
          </a:extLst>
        </xdr:cNvPr>
        <xdr:cNvSpPr txBox="1"/>
      </xdr:nvSpPr>
      <xdr:spPr>
        <a:xfrm>
          <a:off x="2705744" y="1456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128033</xdr:rowOff>
    </xdr:from>
    <xdr:ext cx="405111" cy="259045"/>
    <xdr:sp macro="" textlink="">
      <xdr:nvSpPr>
        <xdr:cNvPr id="318" name="n_3mainValue【公営住宅】&#10;有形固定資産減価償却率">
          <a:extLst>
            <a:ext uri="{FF2B5EF4-FFF2-40B4-BE49-F238E27FC236}">
              <a16:creationId xmlns:a16="http://schemas.microsoft.com/office/drawing/2014/main" id="{EBF11651-43A8-4B81-99A0-11BDAF5A4C22}"/>
            </a:ext>
          </a:extLst>
        </xdr:cNvPr>
        <xdr:cNvSpPr txBox="1"/>
      </xdr:nvSpPr>
      <xdr:spPr>
        <a:xfrm>
          <a:off x="1816744" y="1452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86885</xdr:rowOff>
    </xdr:from>
    <xdr:ext cx="405111" cy="259045"/>
    <xdr:sp macro="" textlink="">
      <xdr:nvSpPr>
        <xdr:cNvPr id="319" name="n_4mainValue【公営住宅】&#10;有形固定資産減価償却率">
          <a:extLst>
            <a:ext uri="{FF2B5EF4-FFF2-40B4-BE49-F238E27FC236}">
              <a16:creationId xmlns:a16="http://schemas.microsoft.com/office/drawing/2014/main" id="{9B3EB5AC-8AAC-477C-BD43-5195296A1AEE}"/>
            </a:ext>
          </a:extLst>
        </xdr:cNvPr>
        <xdr:cNvSpPr txBox="1"/>
      </xdr:nvSpPr>
      <xdr:spPr>
        <a:xfrm>
          <a:off x="927744" y="1448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40327F6F-7827-4CC3-8F85-7F69C4FAF02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67D067FF-EB75-4F4D-9B0C-B40B752A6CB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1AFAB9F5-1DB5-4AFC-8E16-E9ED915B303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419BB8FE-8468-4664-A6E0-CF04620BDF6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78BE3323-4D19-486D-AA24-6AD8C0403C0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37BB9A7-8C95-4A81-A133-4C9A430405C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9D571DC9-55BF-4D4B-BE0D-B07C2A96A1B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4D7114FD-0305-43AF-9374-5A3A76DFD08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681CB5D4-4F21-4765-9A46-9BCFF1F7785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83EF4F80-6E5A-4EB8-9A57-7A35B97C8D1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8A224D4A-D188-43B3-B4D4-A2DA3B07923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8E2B019D-FC25-4750-B223-20393876C42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137F0D9A-615F-46BB-B734-D224A82DF80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2351E1CB-4BB2-4D37-88B1-C9045017A40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141B2C24-152A-4477-92BA-68006C51209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D865559F-D213-4711-A98B-37F2D8C1381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4179D362-4DED-4429-9D3B-FD0C69BB7C5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99CEB56B-DEF8-4F4F-BBC7-3C5FD3145F4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C6EC049F-0A40-4FE7-8B72-F330FA559B3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A9FA936-7728-49F8-86C0-03B6781252A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520F6295-CB6E-4FC1-A90D-262C3719A9C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AF6F863C-28C7-41D2-8C1A-A974815D87C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6F21F264-E6FF-43D7-B592-9444D1C4000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5B672856-A620-49EB-B6E4-F8927ECDB122}"/>
            </a:ext>
          </a:extLst>
        </xdr:cNvPr>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FB48DC37-E6CD-4AE0-A510-E9992157429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439CBE0A-0DF6-48DC-B1A8-256A69B0DC02}"/>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0C5634B4-685D-419F-B2F8-A12E4C5D7BA9}"/>
            </a:ext>
          </a:extLst>
        </xdr:cNvPr>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AAD1CFE4-5810-414C-83D9-68BBAC3F165E}"/>
            </a:ext>
          </a:extLst>
        </xdr:cNvPr>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158514</xdr:rowOff>
    </xdr:from>
    <xdr:ext cx="469744" cy="259045"/>
    <xdr:sp macro="" textlink="">
      <xdr:nvSpPr>
        <xdr:cNvPr id="348" name="【公営住宅】&#10;一人当たり面積平均値テキスト">
          <a:extLst>
            <a:ext uri="{FF2B5EF4-FFF2-40B4-BE49-F238E27FC236}">
              <a16:creationId xmlns:a16="http://schemas.microsoft.com/office/drawing/2014/main" id="{F308556D-7D80-44A9-AE72-C4D1300EC6F0}"/>
            </a:ext>
          </a:extLst>
        </xdr:cNvPr>
        <xdr:cNvSpPr txBox="1"/>
      </xdr:nvSpPr>
      <xdr:spPr>
        <a:xfrm>
          <a:off x="10515600" y="1438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CD79DDE4-22A4-4F4C-8E65-CA727883BD56}"/>
            </a:ext>
          </a:extLst>
        </xdr:cNvPr>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90062CA5-8E08-420D-B350-B56AE9347E7A}"/>
            </a:ext>
          </a:extLst>
        </xdr:cNvPr>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a:extLst>
            <a:ext uri="{FF2B5EF4-FFF2-40B4-BE49-F238E27FC236}">
              <a16:creationId xmlns:a16="http://schemas.microsoft.com/office/drawing/2014/main" id="{B2E1DEA2-1186-4B5B-A907-1B978B3A8EF0}"/>
            </a:ext>
          </a:extLst>
        </xdr:cNvPr>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a:extLst>
            <a:ext uri="{FF2B5EF4-FFF2-40B4-BE49-F238E27FC236}">
              <a16:creationId xmlns:a16="http://schemas.microsoft.com/office/drawing/2014/main" id="{98BD9ABB-C280-4F7C-8F21-1E99D8895E0F}"/>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a:extLst>
            <a:ext uri="{FF2B5EF4-FFF2-40B4-BE49-F238E27FC236}">
              <a16:creationId xmlns:a16="http://schemas.microsoft.com/office/drawing/2014/main" id="{C1A6E3D7-2CC0-44EC-A65E-8157DB539C09}"/>
            </a:ext>
          </a:extLst>
        </xdr:cNvPr>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53791DC-DFAC-44A6-A3FD-AF961969CFD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5EDDBE5-C311-4814-A65D-ED88AEF4546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B314CA3-C84E-4DF4-87CB-3C66992BC94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5C49ADE-5240-4FBD-BC3F-66D42CE4972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72F36A2-2A5A-4E28-8FD8-FB3929B5D03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157987</xdr:rowOff>
    </xdr:from>
    <xdr:to>
      <xdr:col>55</xdr:col>
      <xdr:colOff>50800</xdr:colOff>
      <xdr:row>83</xdr:row>
      <xdr:rowOff>88137</xdr:rowOff>
    </xdr:to>
    <xdr:sp macro="" textlink="">
      <xdr:nvSpPr>
        <xdr:cNvPr id="359" name="楕円 358">
          <a:extLst>
            <a:ext uri="{FF2B5EF4-FFF2-40B4-BE49-F238E27FC236}">
              <a16:creationId xmlns:a16="http://schemas.microsoft.com/office/drawing/2014/main" id="{E992223C-B4DB-4034-B6EA-65D317EDB6C4}"/>
            </a:ext>
          </a:extLst>
        </xdr:cNvPr>
        <xdr:cNvSpPr/>
      </xdr:nvSpPr>
      <xdr:spPr>
        <a:xfrm>
          <a:off x="10426700" y="1421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9414</xdr:rowOff>
    </xdr:from>
    <xdr:ext cx="469744" cy="259045"/>
    <xdr:sp macro="" textlink="">
      <xdr:nvSpPr>
        <xdr:cNvPr id="360" name="【公営住宅】&#10;一人当たり面積該当値テキスト">
          <a:extLst>
            <a:ext uri="{FF2B5EF4-FFF2-40B4-BE49-F238E27FC236}">
              <a16:creationId xmlns:a16="http://schemas.microsoft.com/office/drawing/2014/main" id="{68CB691A-F97D-4009-8D46-46417605CEB3}"/>
            </a:ext>
          </a:extLst>
        </xdr:cNvPr>
        <xdr:cNvSpPr txBox="1"/>
      </xdr:nvSpPr>
      <xdr:spPr>
        <a:xfrm>
          <a:off x="10515600"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164085</xdr:rowOff>
    </xdr:from>
    <xdr:to>
      <xdr:col>50</xdr:col>
      <xdr:colOff>165100</xdr:colOff>
      <xdr:row>83</xdr:row>
      <xdr:rowOff>94235</xdr:rowOff>
    </xdr:to>
    <xdr:sp macro="" textlink="">
      <xdr:nvSpPr>
        <xdr:cNvPr id="361" name="楕円 360">
          <a:extLst>
            <a:ext uri="{FF2B5EF4-FFF2-40B4-BE49-F238E27FC236}">
              <a16:creationId xmlns:a16="http://schemas.microsoft.com/office/drawing/2014/main" id="{2D6BE114-124B-47B0-958F-039B4B6D40BE}"/>
            </a:ext>
          </a:extLst>
        </xdr:cNvPr>
        <xdr:cNvSpPr/>
      </xdr:nvSpPr>
      <xdr:spPr>
        <a:xfrm>
          <a:off x="9588500" y="1422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37337</xdr:rowOff>
    </xdr:from>
    <xdr:to>
      <xdr:col>55</xdr:col>
      <xdr:colOff>0</xdr:colOff>
      <xdr:row>83</xdr:row>
      <xdr:rowOff>43435</xdr:rowOff>
    </xdr:to>
    <xdr:cxnSp macro="">
      <xdr:nvCxnSpPr>
        <xdr:cNvPr id="362" name="直線コネクタ 361">
          <a:extLst>
            <a:ext uri="{FF2B5EF4-FFF2-40B4-BE49-F238E27FC236}">
              <a16:creationId xmlns:a16="http://schemas.microsoft.com/office/drawing/2014/main" id="{4A6125FF-4120-489A-9587-3613387B10E4}"/>
            </a:ext>
          </a:extLst>
        </xdr:cNvPr>
        <xdr:cNvCxnSpPr/>
      </xdr:nvCxnSpPr>
      <xdr:spPr>
        <a:xfrm flipV="1">
          <a:off x="9639300" y="14267687"/>
          <a:ext cx="8382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169418</xdr:rowOff>
    </xdr:from>
    <xdr:to>
      <xdr:col>46</xdr:col>
      <xdr:colOff>38100</xdr:colOff>
      <xdr:row>83</xdr:row>
      <xdr:rowOff>99568</xdr:rowOff>
    </xdr:to>
    <xdr:sp macro="" textlink="">
      <xdr:nvSpPr>
        <xdr:cNvPr id="363" name="楕円 362">
          <a:extLst>
            <a:ext uri="{FF2B5EF4-FFF2-40B4-BE49-F238E27FC236}">
              <a16:creationId xmlns:a16="http://schemas.microsoft.com/office/drawing/2014/main" id="{95B170AA-E01D-4AD1-8965-B2A3B19FA1D3}"/>
            </a:ext>
          </a:extLst>
        </xdr:cNvPr>
        <xdr:cNvSpPr/>
      </xdr:nvSpPr>
      <xdr:spPr>
        <a:xfrm>
          <a:off x="8699500" y="1422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43435</xdr:rowOff>
    </xdr:from>
    <xdr:to>
      <xdr:col>50</xdr:col>
      <xdr:colOff>114300</xdr:colOff>
      <xdr:row>83</xdr:row>
      <xdr:rowOff>48768</xdr:rowOff>
    </xdr:to>
    <xdr:cxnSp macro="">
      <xdr:nvCxnSpPr>
        <xdr:cNvPr id="364" name="直線コネクタ 363">
          <a:extLst>
            <a:ext uri="{FF2B5EF4-FFF2-40B4-BE49-F238E27FC236}">
              <a16:creationId xmlns:a16="http://schemas.microsoft.com/office/drawing/2014/main" id="{E3E81797-FA97-4AF0-9FBE-6993CF2EDCEF}"/>
            </a:ext>
          </a:extLst>
        </xdr:cNvPr>
        <xdr:cNvCxnSpPr/>
      </xdr:nvCxnSpPr>
      <xdr:spPr>
        <a:xfrm flipV="1">
          <a:off x="8750300" y="14273785"/>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4063</xdr:rowOff>
    </xdr:from>
    <xdr:to>
      <xdr:col>41</xdr:col>
      <xdr:colOff>101600</xdr:colOff>
      <xdr:row>83</xdr:row>
      <xdr:rowOff>105663</xdr:rowOff>
    </xdr:to>
    <xdr:sp macro="" textlink="">
      <xdr:nvSpPr>
        <xdr:cNvPr id="365" name="楕円 364">
          <a:extLst>
            <a:ext uri="{FF2B5EF4-FFF2-40B4-BE49-F238E27FC236}">
              <a16:creationId xmlns:a16="http://schemas.microsoft.com/office/drawing/2014/main" id="{0B3BAD98-64D4-4207-AE8E-F69B73A4C4ED}"/>
            </a:ext>
          </a:extLst>
        </xdr:cNvPr>
        <xdr:cNvSpPr/>
      </xdr:nvSpPr>
      <xdr:spPr>
        <a:xfrm>
          <a:off x="7810500" y="1423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48768</xdr:rowOff>
    </xdr:from>
    <xdr:to>
      <xdr:col>45</xdr:col>
      <xdr:colOff>177800</xdr:colOff>
      <xdr:row>83</xdr:row>
      <xdr:rowOff>54863</xdr:rowOff>
    </xdr:to>
    <xdr:cxnSp macro="">
      <xdr:nvCxnSpPr>
        <xdr:cNvPr id="366" name="直線コネクタ 365">
          <a:extLst>
            <a:ext uri="{FF2B5EF4-FFF2-40B4-BE49-F238E27FC236}">
              <a16:creationId xmlns:a16="http://schemas.microsoft.com/office/drawing/2014/main" id="{F6940727-C0BC-4842-8843-F365F7C703E3}"/>
            </a:ext>
          </a:extLst>
        </xdr:cNvPr>
        <xdr:cNvCxnSpPr/>
      </xdr:nvCxnSpPr>
      <xdr:spPr>
        <a:xfrm flipV="1">
          <a:off x="7861300" y="14279118"/>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8637</xdr:rowOff>
    </xdr:from>
    <xdr:to>
      <xdr:col>36</xdr:col>
      <xdr:colOff>165100</xdr:colOff>
      <xdr:row>83</xdr:row>
      <xdr:rowOff>110237</xdr:rowOff>
    </xdr:to>
    <xdr:sp macro="" textlink="">
      <xdr:nvSpPr>
        <xdr:cNvPr id="367" name="楕円 366">
          <a:extLst>
            <a:ext uri="{FF2B5EF4-FFF2-40B4-BE49-F238E27FC236}">
              <a16:creationId xmlns:a16="http://schemas.microsoft.com/office/drawing/2014/main" id="{17AB5F38-181B-4619-9D0D-DF772234150E}"/>
            </a:ext>
          </a:extLst>
        </xdr:cNvPr>
        <xdr:cNvSpPr/>
      </xdr:nvSpPr>
      <xdr:spPr>
        <a:xfrm>
          <a:off x="6921500" y="14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54863</xdr:rowOff>
    </xdr:from>
    <xdr:to>
      <xdr:col>41</xdr:col>
      <xdr:colOff>50800</xdr:colOff>
      <xdr:row>83</xdr:row>
      <xdr:rowOff>59437</xdr:rowOff>
    </xdr:to>
    <xdr:cxnSp macro="">
      <xdr:nvCxnSpPr>
        <xdr:cNvPr id="368" name="直線コネクタ 367">
          <a:extLst>
            <a:ext uri="{FF2B5EF4-FFF2-40B4-BE49-F238E27FC236}">
              <a16:creationId xmlns:a16="http://schemas.microsoft.com/office/drawing/2014/main" id="{B26114CC-5DF9-41AF-B33E-C6B14CC8BE17}"/>
            </a:ext>
          </a:extLst>
        </xdr:cNvPr>
        <xdr:cNvCxnSpPr/>
      </xdr:nvCxnSpPr>
      <xdr:spPr>
        <a:xfrm flipV="1">
          <a:off x="6972300" y="1428521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99077</xdr:rowOff>
    </xdr:from>
    <xdr:ext cx="469744" cy="259045"/>
    <xdr:sp macro="" textlink="">
      <xdr:nvSpPr>
        <xdr:cNvPr id="369" name="n_1aveValue【公営住宅】&#10;一人当たり面積">
          <a:extLst>
            <a:ext uri="{FF2B5EF4-FFF2-40B4-BE49-F238E27FC236}">
              <a16:creationId xmlns:a16="http://schemas.microsoft.com/office/drawing/2014/main" id="{6CF2066C-13B5-46B0-87A9-2732E59EC56E}"/>
            </a:ext>
          </a:extLst>
        </xdr:cNvPr>
        <xdr:cNvSpPr txBox="1"/>
      </xdr:nvSpPr>
      <xdr:spPr>
        <a:xfrm>
          <a:off x="9391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105935</xdr:rowOff>
    </xdr:from>
    <xdr:ext cx="469744" cy="259045"/>
    <xdr:sp macro="" textlink="">
      <xdr:nvSpPr>
        <xdr:cNvPr id="370" name="n_2aveValue【公営住宅】&#10;一人当たり面積">
          <a:extLst>
            <a:ext uri="{FF2B5EF4-FFF2-40B4-BE49-F238E27FC236}">
              <a16:creationId xmlns:a16="http://schemas.microsoft.com/office/drawing/2014/main" id="{A3B8AA49-53A8-466C-A850-628475D5AEB2}"/>
            </a:ext>
          </a:extLst>
        </xdr:cNvPr>
        <xdr:cNvSpPr txBox="1"/>
      </xdr:nvSpPr>
      <xdr:spPr>
        <a:xfrm>
          <a:off x="85154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71" name="n_3aveValue【公営住宅】&#10;一人当たり面積">
          <a:extLst>
            <a:ext uri="{FF2B5EF4-FFF2-40B4-BE49-F238E27FC236}">
              <a16:creationId xmlns:a16="http://schemas.microsoft.com/office/drawing/2014/main" id="{C921A6B9-E342-4B66-8A4D-8DBF139B3149}"/>
            </a:ext>
          </a:extLst>
        </xdr:cNvPr>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97553</xdr:rowOff>
    </xdr:from>
    <xdr:ext cx="469744" cy="259045"/>
    <xdr:sp macro="" textlink="">
      <xdr:nvSpPr>
        <xdr:cNvPr id="372" name="n_4aveValue【公営住宅】&#10;一人当たり面積">
          <a:extLst>
            <a:ext uri="{FF2B5EF4-FFF2-40B4-BE49-F238E27FC236}">
              <a16:creationId xmlns:a16="http://schemas.microsoft.com/office/drawing/2014/main" id="{1C8FCC35-387C-4190-8552-097FAD4E93F0}"/>
            </a:ext>
          </a:extLst>
        </xdr:cNvPr>
        <xdr:cNvSpPr txBox="1"/>
      </xdr:nvSpPr>
      <xdr:spPr>
        <a:xfrm>
          <a:off x="6737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110762</xdr:rowOff>
    </xdr:from>
    <xdr:ext cx="469744" cy="259045"/>
    <xdr:sp macro="" textlink="">
      <xdr:nvSpPr>
        <xdr:cNvPr id="373" name="n_1mainValue【公営住宅】&#10;一人当たり面積">
          <a:extLst>
            <a:ext uri="{FF2B5EF4-FFF2-40B4-BE49-F238E27FC236}">
              <a16:creationId xmlns:a16="http://schemas.microsoft.com/office/drawing/2014/main" id="{7FE931DC-9EBD-4ACF-8BE3-58CD3C1E21D0}"/>
            </a:ext>
          </a:extLst>
        </xdr:cNvPr>
        <xdr:cNvSpPr txBox="1"/>
      </xdr:nvSpPr>
      <xdr:spPr>
        <a:xfrm>
          <a:off x="9391727" y="1399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116095</xdr:rowOff>
    </xdr:from>
    <xdr:ext cx="469744" cy="259045"/>
    <xdr:sp macro="" textlink="">
      <xdr:nvSpPr>
        <xdr:cNvPr id="374" name="n_2mainValue【公営住宅】&#10;一人当たり面積">
          <a:extLst>
            <a:ext uri="{FF2B5EF4-FFF2-40B4-BE49-F238E27FC236}">
              <a16:creationId xmlns:a16="http://schemas.microsoft.com/office/drawing/2014/main" id="{F73AB35A-C2B5-477B-A6CD-725A81B892DF}"/>
            </a:ext>
          </a:extLst>
        </xdr:cNvPr>
        <xdr:cNvSpPr txBox="1"/>
      </xdr:nvSpPr>
      <xdr:spPr>
        <a:xfrm>
          <a:off x="851542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122190</xdr:rowOff>
    </xdr:from>
    <xdr:ext cx="469744" cy="259045"/>
    <xdr:sp macro="" textlink="">
      <xdr:nvSpPr>
        <xdr:cNvPr id="375" name="n_3mainValue【公営住宅】&#10;一人当たり面積">
          <a:extLst>
            <a:ext uri="{FF2B5EF4-FFF2-40B4-BE49-F238E27FC236}">
              <a16:creationId xmlns:a16="http://schemas.microsoft.com/office/drawing/2014/main" id="{AAE8C0E9-899E-4A5A-95D9-89107D5E651C}"/>
            </a:ext>
          </a:extLst>
        </xdr:cNvPr>
        <xdr:cNvSpPr txBox="1"/>
      </xdr:nvSpPr>
      <xdr:spPr>
        <a:xfrm>
          <a:off x="7626427" y="140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126764</xdr:rowOff>
    </xdr:from>
    <xdr:ext cx="469744" cy="259045"/>
    <xdr:sp macro="" textlink="">
      <xdr:nvSpPr>
        <xdr:cNvPr id="376" name="n_4mainValue【公営住宅】&#10;一人当たり面積">
          <a:extLst>
            <a:ext uri="{FF2B5EF4-FFF2-40B4-BE49-F238E27FC236}">
              <a16:creationId xmlns:a16="http://schemas.microsoft.com/office/drawing/2014/main" id="{51FC71CF-CB12-4F16-A247-170E46E46A83}"/>
            </a:ext>
          </a:extLst>
        </xdr:cNvPr>
        <xdr:cNvSpPr txBox="1"/>
      </xdr:nvSpPr>
      <xdr:spPr>
        <a:xfrm>
          <a:off x="6737427" y="14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D3E96404-A6EB-4A44-850D-4A282CA9768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64587E77-EF4A-4C3E-8905-0066A573950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6DA7B005-EEE8-489E-AC0C-20A622611FD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59A0FF9-C29C-4ADE-938B-E078D73230B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31651A6B-C565-4175-9BBD-3D3A2294F5D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486448F0-9F5F-4A15-8C3C-BDBF1C628B9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7EBE8474-D4D7-4448-B1ED-01007D4F5AC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E8CC4C92-53CB-47C3-A111-2E00F349470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F5D9F565-CC0F-43AC-989C-1DDB2049245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4196C4AC-1F97-42DB-B9AF-75D76FCB89B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7C27D4A6-1CB7-40DC-BDAD-4B5A90095DC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C8AE694E-D174-4797-9CA1-8BD7793FD4F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EDC5D5C0-2E45-4242-99FA-07283599E67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AF901FD4-D2CA-4D2C-A676-BFD1B3CC19C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C50557E7-9C14-4AA1-B9E3-18486582D77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5FAD25BE-178B-4D6B-A206-6898213F8BF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25A6D7FF-3D48-4D2A-A718-EF38973547F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20A67B2B-4A24-478F-8813-C62772954B1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AAF5D67E-5D9F-4655-AAEF-3539437EC19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B4823449-0800-4D23-B6A7-5765A6FC3AC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71EED56A-77AB-4565-9486-CCE6383757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B5D8191D-A65F-466D-8110-5752E82291C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40F1A86E-238D-473A-9ECD-9CBA37310EA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190C2555-1C71-42B5-95A0-1CDEE92A465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57150</xdr:rowOff>
    </xdr:from>
    <xdr:to>
      <xdr:col>24</xdr:col>
      <xdr:colOff>62865</xdr:colOff>
      <xdr:row>108</xdr:row>
      <xdr:rowOff>40005</xdr:rowOff>
    </xdr:to>
    <xdr:cxnSp macro="">
      <xdr:nvCxnSpPr>
        <xdr:cNvPr id="401" name="直線コネクタ 400">
          <a:extLst>
            <a:ext uri="{FF2B5EF4-FFF2-40B4-BE49-F238E27FC236}">
              <a16:creationId xmlns:a16="http://schemas.microsoft.com/office/drawing/2014/main" id="{98D3C378-4710-40B2-BA4A-F1F93164CC46}"/>
            </a:ext>
          </a:extLst>
        </xdr:cNvPr>
        <xdr:cNvCxnSpPr/>
      </xdr:nvCxnSpPr>
      <xdr:spPr>
        <a:xfrm flipV="1">
          <a:off x="4634865" y="1720215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43832</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0EEAFCC4-17D8-4A9F-B55F-A1813ED6D534}"/>
            </a:ext>
          </a:extLst>
        </xdr:cNvPr>
        <xdr:cNvSpPr txBox="1"/>
      </xdr:nvSpPr>
      <xdr:spPr>
        <a:xfrm>
          <a:off x="4673600"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40005</xdr:rowOff>
    </xdr:from>
    <xdr:to>
      <xdr:col>24</xdr:col>
      <xdr:colOff>152400</xdr:colOff>
      <xdr:row>108</xdr:row>
      <xdr:rowOff>40005</xdr:rowOff>
    </xdr:to>
    <xdr:cxnSp macro="">
      <xdr:nvCxnSpPr>
        <xdr:cNvPr id="403" name="直線コネクタ 402">
          <a:extLst>
            <a:ext uri="{FF2B5EF4-FFF2-40B4-BE49-F238E27FC236}">
              <a16:creationId xmlns:a16="http://schemas.microsoft.com/office/drawing/2014/main" id="{51CC2138-0456-4370-86B0-18D9111109A6}"/>
            </a:ext>
          </a:extLst>
        </xdr:cNvPr>
        <xdr:cNvCxnSpPr/>
      </xdr:nvCxnSpPr>
      <xdr:spPr>
        <a:xfrm>
          <a:off x="4546600" y="1855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3827</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2FF57F30-FDF3-479B-AECC-ACA20ACD0859}"/>
            </a:ext>
          </a:extLst>
        </xdr:cNvPr>
        <xdr:cNvSpPr txBox="1"/>
      </xdr:nvSpPr>
      <xdr:spPr>
        <a:xfrm>
          <a:off x="4673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57150</xdr:rowOff>
    </xdr:from>
    <xdr:to>
      <xdr:col>24</xdr:col>
      <xdr:colOff>152400</xdr:colOff>
      <xdr:row>100</xdr:row>
      <xdr:rowOff>57150</xdr:rowOff>
    </xdr:to>
    <xdr:cxnSp macro="">
      <xdr:nvCxnSpPr>
        <xdr:cNvPr id="405" name="直線コネクタ 404">
          <a:extLst>
            <a:ext uri="{FF2B5EF4-FFF2-40B4-BE49-F238E27FC236}">
              <a16:creationId xmlns:a16="http://schemas.microsoft.com/office/drawing/2014/main" id="{DCDADF19-4EA8-48B4-B68F-324DD0E266AA}"/>
            </a:ext>
          </a:extLst>
        </xdr:cNvPr>
        <xdr:cNvCxnSpPr/>
      </xdr:nvCxnSpPr>
      <xdr:spPr>
        <a:xfrm>
          <a:off x="4546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24782</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0513EF6A-26FC-452C-9547-4BC57A9A006A}"/>
            </a:ext>
          </a:extLst>
        </xdr:cNvPr>
        <xdr:cNvSpPr txBox="1"/>
      </xdr:nvSpPr>
      <xdr:spPr>
        <a:xfrm>
          <a:off x="4673600" y="1785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46355</xdr:rowOff>
    </xdr:from>
    <xdr:to>
      <xdr:col>24</xdr:col>
      <xdr:colOff>114300</xdr:colOff>
      <xdr:row>104</xdr:row>
      <xdr:rowOff>147955</xdr:rowOff>
    </xdr:to>
    <xdr:sp macro="" textlink="">
      <xdr:nvSpPr>
        <xdr:cNvPr id="407" name="フローチャート: 判断 406">
          <a:extLst>
            <a:ext uri="{FF2B5EF4-FFF2-40B4-BE49-F238E27FC236}">
              <a16:creationId xmlns:a16="http://schemas.microsoft.com/office/drawing/2014/main" id="{554096EA-DA38-41C3-BF65-D06360D12DD4}"/>
            </a:ext>
          </a:extLst>
        </xdr:cNvPr>
        <xdr:cNvSpPr/>
      </xdr:nvSpPr>
      <xdr:spPr>
        <a:xfrm>
          <a:off x="4584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19686</xdr:rowOff>
    </xdr:from>
    <xdr:to>
      <xdr:col>20</xdr:col>
      <xdr:colOff>38100</xdr:colOff>
      <xdr:row>104</xdr:row>
      <xdr:rowOff>121286</xdr:rowOff>
    </xdr:to>
    <xdr:sp macro="" textlink="">
      <xdr:nvSpPr>
        <xdr:cNvPr id="408" name="フローチャート: 判断 407">
          <a:extLst>
            <a:ext uri="{FF2B5EF4-FFF2-40B4-BE49-F238E27FC236}">
              <a16:creationId xmlns:a16="http://schemas.microsoft.com/office/drawing/2014/main" id="{499D6627-5A1A-4F03-8863-43BBCFC8EE3F}"/>
            </a:ext>
          </a:extLst>
        </xdr:cNvPr>
        <xdr:cNvSpPr/>
      </xdr:nvSpPr>
      <xdr:spPr>
        <a:xfrm>
          <a:off x="3746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126364</xdr:rowOff>
    </xdr:from>
    <xdr:to>
      <xdr:col>15</xdr:col>
      <xdr:colOff>101600</xdr:colOff>
      <xdr:row>104</xdr:row>
      <xdr:rowOff>56514</xdr:rowOff>
    </xdr:to>
    <xdr:sp macro="" textlink="">
      <xdr:nvSpPr>
        <xdr:cNvPr id="409" name="フローチャート: 判断 408">
          <a:extLst>
            <a:ext uri="{FF2B5EF4-FFF2-40B4-BE49-F238E27FC236}">
              <a16:creationId xmlns:a16="http://schemas.microsoft.com/office/drawing/2014/main" id="{DBA7DBFA-64F6-4FDC-8DA9-FCF8EC7779D4}"/>
            </a:ext>
          </a:extLst>
        </xdr:cNvPr>
        <xdr:cNvSpPr/>
      </xdr:nvSpPr>
      <xdr:spPr>
        <a:xfrm>
          <a:off x="2857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113030</xdr:rowOff>
    </xdr:from>
    <xdr:to>
      <xdr:col>10</xdr:col>
      <xdr:colOff>165100</xdr:colOff>
      <xdr:row>104</xdr:row>
      <xdr:rowOff>43180</xdr:rowOff>
    </xdr:to>
    <xdr:sp macro="" textlink="">
      <xdr:nvSpPr>
        <xdr:cNvPr id="410" name="フローチャート: 判断 409">
          <a:extLst>
            <a:ext uri="{FF2B5EF4-FFF2-40B4-BE49-F238E27FC236}">
              <a16:creationId xmlns:a16="http://schemas.microsoft.com/office/drawing/2014/main" id="{35EC6E5A-B462-41E0-BBAE-8723702CACB5}"/>
            </a:ext>
          </a:extLst>
        </xdr:cNvPr>
        <xdr:cNvSpPr/>
      </xdr:nvSpPr>
      <xdr:spPr>
        <a:xfrm>
          <a:off x="1968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86361</xdr:rowOff>
    </xdr:from>
    <xdr:to>
      <xdr:col>6</xdr:col>
      <xdr:colOff>38100</xdr:colOff>
      <xdr:row>105</xdr:row>
      <xdr:rowOff>16511</xdr:rowOff>
    </xdr:to>
    <xdr:sp macro="" textlink="">
      <xdr:nvSpPr>
        <xdr:cNvPr id="411" name="フローチャート: 判断 410">
          <a:extLst>
            <a:ext uri="{FF2B5EF4-FFF2-40B4-BE49-F238E27FC236}">
              <a16:creationId xmlns:a16="http://schemas.microsoft.com/office/drawing/2014/main" id="{2C795A76-14A1-4571-AF85-843103430DE7}"/>
            </a:ext>
          </a:extLst>
        </xdr:cNvPr>
        <xdr:cNvSpPr/>
      </xdr:nvSpPr>
      <xdr:spPr>
        <a:xfrm>
          <a:off x="1079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DCFBD59-5444-40F1-9EF7-F2C7C10A623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04574BB-793D-40EF-8DFF-20EC89CC64A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C3FD3C5-CAA9-449F-9554-B5351AC766A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913A42B-216B-4EAC-B76C-038B26D2985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25A4ACB-6B61-4720-9FF1-89E7CDD5426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417" name="楕円 416">
          <a:extLst>
            <a:ext uri="{FF2B5EF4-FFF2-40B4-BE49-F238E27FC236}">
              <a16:creationId xmlns:a16="http://schemas.microsoft.com/office/drawing/2014/main" id="{EEEF80E1-0749-46ED-B204-8DF92AF09BC8}"/>
            </a:ext>
          </a:extLst>
        </xdr:cNvPr>
        <xdr:cNvSpPr/>
      </xdr:nvSpPr>
      <xdr:spPr>
        <a:xfrm>
          <a:off x="4584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25416</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AFADB037-07F1-4016-A59E-E5C6B480DB2C}"/>
            </a:ext>
          </a:extLst>
        </xdr:cNvPr>
        <xdr:cNvSpPr txBox="1"/>
      </xdr:nvSpPr>
      <xdr:spPr>
        <a:xfrm>
          <a:off x="4673600"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135889</xdr:rowOff>
    </xdr:from>
    <xdr:to>
      <xdr:col>20</xdr:col>
      <xdr:colOff>38100</xdr:colOff>
      <xdr:row>104</xdr:row>
      <xdr:rowOff>66039</xdr:rowOff>
    </xdr:to>
    <xdr:sp macro="" textlink="">
      <xdr:nvSpPr>
        <xdr:cNvPr id="419" name="楕円 418">
          <a:extLst>
            <a:ext uri="{FF2B5EF4-FFF2-40B4-BE49-F238E27FC236}">
              <a16:creationId xmlns:a16="http://schemas.microsoft.com/office/drawing/2014/main" id="{C3BC1A87-2B32-492C-B227-4AA3815E2320}"/>
            </a:ext>
          </a:extLst>
        </xdr:cNvPr>
        <xdr:cNvSpPr/>
      </xdr:nvSpPr>
      <xdr:spPr>
        <a:xfrm>
          <a:off x="3746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15239</xdr:rowOff>
    </xdr:from>
    <xdr:to>
      <xdr:col>24</xdr:col>
      <xdr:colOff>63500</xdr:colOff>
      <xdr:row>104</xdr:row>
      <xdr:rowOff>53339</xdr:rowOff>
    </xdr:to>
    <xdr:cxnSp macro="">
      <xdr:nvCxnSpPr>
        <xdr:cNvPr id="420" name="直線コネクタ 419">
          <a:extLst>
            <a:ext uri="{FF2B5EF4-FFF2-40B4-BE49-F238E27FC236}">
              <a16:creationId xmlns:a16="http://schemas.microsoft.com/office/drawing/2014/main" id="{8BD9C49E-66EB-4AD6-9CCC-204BCABD12D5}"/>
            </a:ext>
          </a:extLst>
        </xdr:cNvPr>
        <xdr:cNvCxnSpPr/>
      </xdr:nvCxnSpPr>
      <xdr:spPr>
        <a:xfrm>
          <a:off x="3797300" y="178460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97789</xdr:rowOff>
    </xdr:from>
    <xdr:to>
      <xdr:col>15</xdr:col>
      <xdr:colOff>101600</xdr:colOff>
      <xdr:row>104</xdr:row>
      <xdr:rowOff>27939</xdr:rowOff>
    </xdr:to>
    <xdr:sp macro="" textlink="">
      <xdr:nvSpPr>
        <xdr:cNvPr id="421" name="楕円 420">
          <a:extLst>
            <a:ext uri="{FF2B5EF4-FFF2-40B4-BE49-F238E27FC236}">
              <a16:creationId xmlns:a16="http://schemas.microsoft.com/office/drawing/2014/main" id="{58357CB1-5542-40E1-9FC7-D17436699E66}"/>
            </a:ext>
          </a:extLst>
        </xdr:cNvPr>
        <xdr:cNvSpPr/>
      </xdr:nvSpPr>
      <xdr:spPr>
        <a:xfrm>
          <a:off x="2857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148589</xdr:rowOff>
    </xdr:from>
    <xdr:to>
      <xdr:col>19</xdr:col>
      <xdr:colOff>177800</xdr:colOff>
      <xdr:row>104</xdr:row>
      <xdr:rowOff>15239</xdr:rowOff>
    </xdr:to>
    <xdr:cxnSp macro="">
      <xdr:nvCxnSpPr>
        <xdr:cNvPr id="422" name="直線コネクタ 421">
          <a:extLst>
            <a:ext uri="{FF2B5EF4-FFF2-40B4-BE49-F238E27FC236}">
              <a16:creationId xmlns:a16="http://schemas.microsoft.com/office/drawing/2014/main" id="{5B91C7F9-847E-4172-A03C-C90EA4F08860}"/>
            </a:ext>
          </a:extLst>
        </xdr:cNvPr>
        <xdr:cNvCxnSpPr/>
      </xdr:nvCxnSpPr>
      <xdr:spPr>
        <a:xfrm>
          <a:off x="2908300" y="17807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59689</xdr:rowOff>
    </xdr:from>
    <xdr:to>
      <xdr:col>10</xdr:col>
      <xdr:colOff>165100</xdr:colOff>
      <xdr:row>103</xdr:row>
      <xdr:rowOff>161289</xdr:rowOff>
    </xdr:to>
    <xdr:sp macro="" textlink="">
      <xdr:nvSpPr>
        <xdr:cNvPr id="423" name="楕円 422">
          <a:extLst>
            <a:ext uri="{FF2B5EF4-FFF2-40B4-BE49-F238E27FC236}">
              <a16:creationId xmlns:a16="http://schemas.microsoft.com/office/drawing/2014/main" id="{01493B31-6935-44AD-A11E-C9052B97D33A}"/>
            </a:ext>
          </a:extLst>
        </xdr:cNvPr>
        <xdr:cNvSpPr/>
      </xdr:nvSpPr>
      <xdr:spPr>
        <a:xfrm>
          <a:off x="1968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110489</xdr:rowOff>
    </xdr:from>
    <xdr:to>
      <xdr:col>15</xdr:col>
      <xdr:colOff>50800</xdr:colOff>
      <xdr:row>103</xdr:row>
      <xdr:rowOff>148589</xdr:rowOff>
    </xdr:to>
    <xdr:cxnSp macro="">
      <xdr:nvCxnSpPr>
        <xdr:cNvPr id="424" name="直線コネクタ 423">
          <a:extLst>
            <a:ext uri="{FF2B5EF4-FFF2-40B4-BE49-F238E27FC236}">
              <a16:creationId xmlns:a16="http://schemas.microsoft.com/office/drawing/2014/main" id="{75DEF580-046C-4101-91E9-CC9102159A5E}"/>
            </a:ext>
          </a:extLst>
        </xdr:cNvPr>
        <xdr:cNvCxnSpPr/>
      </xdr:nvCxnSpPr>
      <xdr:spPr>
        <a:xfrm>
          <a:off x="2019300" y="17769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21589</xdr:rowOff>
    </xdr:from>
    <xdr:to>
      <xdr:col>6</xdr:col>
      <xdr:colOff>38100</xdr:colOff>
      <xdr:row>103</xdr:row>
      <xdr:rowOff>123189</xdr:rowOff>
    </xdr:to>
    <xdr:sp macro="" textlink="">
      <xdr:nvSpPr>
        <xdr:cNvPr id="425" name="楕円 424">
          <a:extLst>
            <a:ext uri="{FF2B5EF4-FFF2-40B4-BE49-F238E27FC236}">
              <a16:creationId xmlns:a16="http://schemas.microsoft.com/office/drawing/2014/main" id="{21D75937-360F-41B4-A69F-F0DB6CF39C1C}"/>
            </a:ext>
          </a:extLst>
        </xdr:cNvPr>
        <xdr:cNvSpPr/>
      </xdr:nvSpPr>
      <xdr:spPr>
        <a:xfrm>
          <a:off x="1079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72389</xdr:rowOff>
    </xdr:from>
    <xdr:to>
      <xdr:col>10</xdr:col>
      <xdr:colOff>114300</xdr:colOff>
      <xdr:row>103</xdr:row>
      <xdr:rowOff>110489</xdr:rowOff>
    </xdr:to>
    <xdr:cxnSp macro="">
      <xdr:nvCxnSpPr>
        <xdr:cNvPr id="426" name="直線コネクタ 425">
          <a:extLst>
            <a:ext uri="{FF2B5EF4-FFF2-40B4-BE49-F238E27FC236}">
              <a16:creationId xmlns:a16="http://schemas.microsoft.com/office/drawing/2014/main" id="{E9965B32-9609-41F4-98D2-C4E33E4F3FD3}"/>
            </a:ext>
          </a:extLst>
        </xdr:cNvPr>
        <xdr:cNvCxnSpPr/>
      </xdr:nvCxnSpPr>
      <xdr:spPr>
        <a:xfrm>
          <a:off x="1130300" y="17731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112413</xdr:rowOff>
    </xdr:from>
    <xdr:ext cx="405111" cy="259045"/>
    <xdr:sp macro="" textlink="">
      <xdr:nvSpPr>
        <xdr:cNvPr id="427" name="n_1aveValue【港湾・漁港】&#10;有形固定資産減価償却率">
          <a:extLst>
            <a:ext uri="{FF2B5EF4-FFF2-40B4-BE49-F238E27FC236}">
              <a16:creationId xmlns:a16="http://schemas.microsoft.com/office/drawing/2014/main" id="{4A27E6E1-6BF9-45CD-9607-DE3B23770B01}"/>
            </a:ext>
          </a:extLst>
        </xdr:cNvPr>
        <xdr:cNvSpPr txBox="1"/>
      </xdr:nvSpPr>
      <xdr:spPr>
        <a:xfrm>
          <a:off x="35820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47641</xdr:rowOff>
    </xdr:from>
    <xdr:ext cx="405111" cy="259045"/>
    <xdr:sp macro="" textlink="">
      <xdr:nvSpPr>
        <xdr:cNvPr id="428" name="n_2aveValue【港湾・漁港】&#10;有形固定資産減価償却率">
          <a:extLst>
            <a:ext uri="{FF2B5EF4-FFF2-40B4-BE49-F238E27FC236}">
              <a16:creationId xmlns:a16="http://schemas.microsoft.com/office/drawing/2014/main" id="{7433FDBD-D110-4E41-8111-03D67E940A01}"/>
            </a:ext>
          </a:extLst>
        </xdr:cNvPr>
        <xdr:cNvSpPr txBox="1"/>
      </xdr:nvSpPr>
      <xdr:spPr>
        <a:xfrm>
          <a:off x="27057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34307</xdr:rowOff>
    </xdr:from>
    <xdr:ext cx="405111" cy="259045"/>
    <xdr:sp macro="" textlink="">
      <xdr:nvSpPr>
        <xdr:cNvPr id="429" name="n_3aveValue【港湾・漁港】&#10;有形固定資産減価償却率">
          <a:extLst>
            <a:ext uri="{FF2B5EF4-FFF2-40B4-BE49-F238E27FC236}">
              <a16:creationId xmlns:a16="http://schemas.microsoft.com/office/drawing/2014/main" id="{EA28D3CD-38BE-4B7B-B911-6EAF122DD165}"/>
            </a:ext>
          </a:extLst>
        </xdr:cNvPr>
        <xdr:cNvSpPr txBox="1"/>
      </xdr:nvSpPr>
      <xdr:spPr>
        <a:xfrm>
          <a:off x="1816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7638</xdr:rowOff>
    </xdr:from>
    <xdr:ext cx="405111" cy="259045"/>
    <xdr:sp macro="" textlink="">
      <xdr:nvSpPr>
        <xdr:cNvPr id="430" name="n_4aveValue【港湾・漁港】&#10;有形固定資産減価償却率">
          <a:extLst>
            <a:ext uri="{FF2B5EF4-FFF2-40B4-BE49-F238E27FC236}">
              <a16:creationId xmlns:a16="http://schemas.microsoft.com/office/drawing/2014/main" id="{7911D918-1A67-4346-BB2D-89C3B6A54290}"/>
            </a:ext>
          </a:extLst>
        </xdr:cNvPr>
        <xdr:cNvSpPr txBox="1"/>
      </xdr:nvSpPr>
      <xdr:spPr>
        <a:xfrm>
          <a:off x="927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82566</xdr:rowOff>
    </xdr:from>
    <xdr:ext cx="405111" cy="259045"/>
    <xdr:sp macro="" textlink="">
      <xdr:nvSpPr>
        <xdr:cNvPr id="431" name="n_1mainValue【港湾・漁港】&#10;有形固定資産減価償却率">
          <a:extLst>
            <a:ext uri="{FF2B5EF4-FFF2-40B4-BE49-F238E27FC236}">
              <a16:creationId xmlns:a16="http://schemas.microsoft.com/office/drawing/2014/main" id="{CB757CE4-8BBA-41E6-A51E-E57E3528FB8D}"/>
            </a:ext>
          </a:extLst>
        </xdr:cNvPr>
        <xdr:cNvSpPr txBox="1"/>
      </xdr:nvSpPr>
      <xdr:spPr>
        <a:xfrm>
          <a:off x="35820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44466</xdr:rowOff>
    </xdr:from>
    <xdr:ext cx="405111" cy="259045"/>
    <xdr:sp macro="" textlink="">
      <xdr:nvSpPr>
        <xdr:cNvPr id="432" name="n_2mainValue【港湾・漁港】&#10;有形固定資産減価償却率">
          <a:extLst>
            <a:ext uri="{FF2B5EF4-FFF2-40B4-BE49-F238E27FC236}">
              <a16:creationId xmlns:a16="http://schemas.microsoft.com/office/drawing/2014/main" id="{03E06323-11C1-479A-9CF5-084B0F63B4E5}"/>
            </a:ext>
          </a:extLst>
        </xdr:cNvPr>
        <xdr:cNvSpPr txBox="1"/>
      </xdr:nvSpPr>
      <xdr:spPr>
        <a:xfrm>
          <a:off x="2705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6366</xdr:rowOff>
    </xdr:from>
    <xdr:ext cx="405111" cy="259045"/>
    <xdr:sp macro="" textlink="">
      <xdr:nvSpPr>
        <xdr:cNvPr id="433" name="n_3mainValue【港湾・漁港】&#10;有形固定資産減価償却率">
          <a:extLst>
            <a:ext uri="{FF2B5EF4-FFF2-40B4-BE49-F238E27FC236}">
              <a16:creationId xmlns:a16="http://schemas.microsoft.com/office/drawing/2014/main" id="{9BADA201-E556-4046-BF4A-CA55A4DED1DD}"/>
            </a:ext>
          </a:extLst>
        </xdr:cNvPr>
        <xdr:cNvSpPr txBox="1"/>
      </xdr:nvSpPr>
      <xdr:spPr>
        <a:xfrm>
          <a:off x="1816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139716</xdr:rowOff>
    </xdr:from>
    <xdr:ext cx="405111" cy="259045"/>
    <xdr:sp macro="" textlink="">
      <xdr:nvSpPr>
        <xdr:cNvPr id="434" name="n_4mainValue【港湾・漁港】&#10;有形固定資産減価償却率">
          <a:extLst>
            <a:ext uri="{FF2B5EF4-FFF2-40B4-BE49-F238E27FC236}">
              <a16:creationId xmlns:a16="http://schemas.microsoft.com/office/drawing/2014/main" id="{BC59A5CF-9FED-4EC3-99BA-6D84322B3EF1}"/>
            </a:ext>
          </a:extLst>
        </xdr:cNvPr>
        <xdr:cNvSpPr txBox="1"/>
      </xdr:nvSpPr>
      <xdr:spPr>
        <a:xfrm>
          <a:off x="927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9F1CF0A6-006D-4A9C-A906-E873FAF7479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C653B3F4-1079-4388-87B0-E84F5F679C2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7503A960-76B1-403D-A3F6-5DE026DB349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BBA68EC1-BECF-40BF-8CCC-8ED7E2607D3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C35AA0ED-95D0-444F-8E5E-39FD55372E2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41F9FF5E-6107-4D16-9D31-3A750C41610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68462D63-7EB9-4797-A6E8-3E4E83E2381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166F6A8B-930C-49FC-A91E-C23C89AE6B3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D864FE42-AA66-4B37-A47D-B24B3797FF1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B83193C6-EE0C-432F-AA3A-D041CF44348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D4278EF8-7BB7-48D1-8B95-F457FAB3AFF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a:extLst>
            <a:ext uri="{FF2B5EF4-FFF2-40B4-BE49-F238E27FC236}">
              <a16:creationId xmlns:a16="http://schemas.microsoft.com/office/drawing/2014/main" id="{AC52E5C1-E9DE-489A-A64B-0A6BD0A291F4}"/>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988D329-403C-4C44-A449-5D1CFB61C82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8" name="テキスト ボックス 447">
          <a:extLst>
            <a:ext uri="{FF2B5EF4-FFF2-40B4-BE49-F238E27FC236}">
              <a16:creationId xmlns:a16="http://schemas.microsoft.com/office/drawing/2014/main" id="{2F73F215-5BA7-4C1C-BB5C-19B4F4CE2085}"/>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AA769239-86A0-40F1-A771-5BC3EF9A3EB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a:extLst>
            <a:ext uri="{FF2B5EF4-FFF2-40B4-BE49-F238E27FC236}">
              <a16:creationId xmlns:a16="http://schemas.microsoft.com/office/drawing/2014/main" id="{1E35DB26-BC15-42F8-AC1C-D6BB65EF0A6D}"/>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7257211B-C020-4451-9D4D-2D45E92DFF3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a:extLst>
            <a:ext uri="{FF2B5EF4-FFF2-40B4-BE49-F238E27FC236}">
              <a16:creationId xmlns:a16="http://schemas.microsoft.com/office/drawing/2014/main" id="{B7007F9A-9BCF-40A9-984D-D5D48E27D409}"/>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D20A5DB7-C8AD-41E7-AEB2-377AE273452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4" name="テキスト ボックス 453">
          <a:extLst>
            <a:ext uri="{FF2B5EF4-FFF2-40B4-BE49-F238E27FC236}">
              <a16:creationId xmlns:a16="http://schemas.microsoft.com/office/drawing/2014/main" id="{3A2FF115-8277-445E-B4F3-A63D2FD9D905}"/>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3D7BCF81-F288-4743-AD3F-AA7CE49C957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56331CDC-6A8B-4656-9460-E5866A49BED5}"/>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110C8101-77BC-4659-95EA-D16726A7891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9247</xdr:rowOff>
    </xdr:from>
    <xdr:to>
      <xdr:col>54</xdr:col>
      <xdr:colOff>189865</xdr:colOff>
      <xdr:row>108</xdr:row>
      <xdr:rowOff>151319</xdr:rowOff>
    </xdr:to>
    <xdr:cxnSp macro="">
      <xdr:nvCxnSpPr>
        <xdr:cNvPr id="458" name="直線コネクタ 457">
          <a:extLst>
            <a:ext uri="{FF2B5EF4-FFF2-40B4-BE49-F238E27FC236}">
              <a16:creationId xmlns:a16="http://schemas.microsoft.com/office/drawing/2014/main" id="{C3DB976B-EB69-4147-8FB3-3556D2547013}"/>
            </a:ext>
          </a:extLst>
        </xdr:cNvPr>
        <xdr:cNvCxnSpPr/>
      </xdr:nvCxnSpPr>
      <xdr:spPr>
        <a:xfrm flipV="1">
          <a:off x="10476865" y="17154247"/>
          <a:ext cx="0" cy="1513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155146</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F68C7739-2B26-4DBA-84F4-467B5B45A1D9}"/>
            </a:ext>
          </a:extLst>
        </xdr:cNvPr>
        <xdr:cNvSpPr txBox="1"/>
      </xdr:nvSpPr>
      <xdr:spPr>
        <a:xfrm>
          <a:off x="10515600" y="18671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151319</xdr:rowOff>
    </xdr:from>
    <xdr:to>
      <xdr:col>55</xdr:col>
      <xdr:colOff>88900</xdr:colOff>
      <xdr:row>108</xdr:row>
      <xdr:rowOff>151319</xdr:rowOff>
    </xdr:to>
    <xdr:cxnSp macro="">
      <xdr:nvCxnSpPr>
        <xdr:cNvPr id="460" name="直線コネクタ 459">
          <a:extLst>
            <a:ext uri="{FF2B5EF4-FFF2-40B4-BE49-F238E27FC236}">
              <a16:creationId xmlns:a16="http://schemas.microsoft.com/office/drawing/2014/main" id="{EED378A2-357E-43DA-85D6-1DC9B7182BDF}"/>
            </a:ext>
          </a:extLst>
        </xdr:cNvPr>
        <xdr:cNvCxnSpPr/>
      </xdr:nvCxnSpPr>
      <xdr:spPr>
        <a:xfrm>
          <a:off x="10388600" y="1866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127374</xdr:rowOff>
    </xdr:from>
    <xdr:ext cx="599010" cy="259045"/>
    <xdr:sp macro="" textlink="">
      <xdr:nvSpPr>
        <xdr:cNvPr id="461" name="【港湾・漁港】&#10;一人当たり有形固定資産（償却資産）額最大値テキスト">
          <a:extLst>
            <a:ext uri="{FF2B5EF4-FFF2-40B4-BE49-F238E27FC236}">
              <a16:creationId xmlns:a16="http://schemas.microsoft.com/office/drawing/2014/main" id="{FCC88729-07B0-49F9-BF48-156664B96A67}"/>
            </a:ext>
          </a:extLst>
        </xdr:cNvPr>
        <xdr:cNvSpPr txBox="1"/>
      </xdr:nvSpPr>
      <xdr:spPr>
        <a:xfrm>
          <a:off x="10515600" y="1692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9247</xdr:rowOff>
    </xdr:from>
    <xdr:to>
      <xdr:col>55</xdr:col>
      <xdr:colOff>88900</xdr:colOff>
      <xdr:row>100</xdr:row>
      <xdr:rowOff>9247</xdr:rowOff>
    </xdr:to>
    <xdr:cxnSp macro="">
      <xdr:nvCxnSpPr>
        <xdr:cNvPr id="462" name="直線コネクタ 461">
          <a:extLst>
            <a:ext uri="{FF2B5EF4-FFF2-40B4-BE49-F238E27FC236}">
              <a16:creationId xmlns:a16="http://schemas.microsoft.com/office/drawing/2014/main" id="{96CF4F1A-6FA0-4A37-AA46-4E6D1A4596B5}"/>
            </a:ext>
          </a:extLst>
        </xdr:cNvPr>
        <xdr:cNvCxnSpPr/>
      </xdr:nvCxnSpPr>
      <xdr:spPr>
        <a:xfrm>
          <a:off x="10388600" y="171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74739</xdr:rowOff>
    </xdr:from>
    <xdr:ext cx="534377" cy="259045"/>
    <xdr:sp macro="" textlink="">
      <xdr:nvSpPr>
        <xdr:cNvPr id="463" name="【港湾・漁港】&#10;一人当たり有形固定資産（償却資産）額平均値テキスト">
          <a:extLst>
            <a:ext uri="{FF2B5EF4-FFF2-40B4-BE49-F238E27FC236}">
              <a16:creationId xmlns:a16="http://schemas.microsoft.com/office/drawing/2014/main" id="{47F59E99-4E9A-42BE-A3D8-4AF752CBC4C7}"/>
            </a:ext>
          </a:extLst>
        </xdr:cNvPr>
        <xdr:cNvSpPr txBox="1"/>
      </xdr:nvSpPr>
      <xdr:spPr>
        <a:xfrm>
          <a:off x="10515600" y="18419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96312</xdr:rowOff>
    </xdr:from>
    <xdr:to>
      <xdr:col>55</xdr:col>
      <xdr:colOff>50800</xdr:colOff>
      <xdr:row>108</xdr:row>
      <xdr:rowOff>26462</xdr:rowOff>
    </xdr:to>
    <xdr:sp macro="" textlink="">
      <xdr:nvSpPr>
        <xdr:cNvPr id="464" name="フローチャート: 判断 463">
          <a:extLst>
            <a:ext uri="{FF2B5EF4-FFF2-40B4-BE49-F238E27FC236}">
              <a16:creationId xmlns:a16="http://schemas.microsoft.com/office/drawing/2014/main" id="{C4903200-A9B4-4698-8B53-C60852B66F72}"/>
            </a:ext>
          </a:extLst>
        </xdr:cNvPr>
        <xdr:cNvSpPr/>
      </xdr:nvSpPr>
      <xdr:spPr>
        <a:xfrm>
          <a:off x="10426700" y="184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98875</xdr:rowOff>
    </xdr:from>
    <xdr:to>
      <xdr:col>50</xdr:col>
      <xdr:colOff>165100</xdr:colOff>
      <xdr:row>108</xdr:row>
      <xdr:rowOff>29025</xdr:rowOff>
    </xdr:to>
    <xdr:sp macro="" textlink="">
      <xdr:nvSpPr>
        <xdr:cNvPr id="465" name="フローチャート: 判断 464">
          <a:extLst>
            <a:ext uri="{FF2B5EF4-FFF2-40B4-BE49-F238E27FC236}">
              <a16:creationId xmlns:a16="http://schemas.microsoft.com/office/drawing/2014/main" id="{F2E1A668-3DEE-4C01-BA20-9BDFB6900AC8}"/>
            </a:ext>
          </a:extLst>
        </xdr:cNvPr>
        <xdr:cNvSpPr/>
      </xdr:nvSpPr>
      <xdr:spPr>
        <a:xfrm>
          <a:off x="9588500" y="184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137193</xdr:rowOff>
    </xdr:from>
    <xdr:to>
      <xdr:col>46</xdr:col>
      <xdr:colOff>38100</xdr:colOff>
      <xdr:row>107</xdr:row>
      <xdr:rowOff>67343</xdr:rowOff>
    </xdr:to>
    <xdr:sp macro="" textlink="">
      <xdr:nvSpPr>
        <xdr:cNvPr id="466" name="フローチャート: 判断 465">
          <a:extLst>
            <a:ext uri="{FF2B5EF4-FFF2-40B4-BE49-F238E27FC236}">
              <a16:creationId xmlns:a16="http://schemas.microsoft.com/office/drawing/2014/main" id="{6CD3BB26-252B-4DFF-BDB8-E06FFC671C3E}"/>
            </a:ext>
          </a:extLst>
        </xdr:cNvPr>
        <xdr:cNvSpPr/>
      </xdr:nvSpPr>
      <xdr:spPr>
        <a:xfrm>
          <a:off x="8699500" y="1831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141185</xdr:rowOff>
    </xdr:from>
    <xdr:to>
      <xdr:col>41</xdr:col>
      <xdr:colOff>101600</xdr:colOff>
      <xdr:row>107</xdr:row>
      <xdr:rowOff>71335</xdr:rowOff>
    </xdr:to>
    <xdr:sp macro="" textlink="">
      <xdr:nvSpPr>
        <xdr:cNvPr id="467" name="フローチャート: 判断 466">
          <a:extLst>
            <a:ext uri="{FF2B5EF4-FFF2-40B4-BE49-F238E27FC236}">
              <a16:creationId xmlns:a16="http://schemas.microsoft.com/office/drawing/2014/main" id="{6FE368B1-72D6-43F7-81B5-52F6AA5D943B}"/>
            </a:ext>
          </a:extLst>
        </xdr:cNvPr>
        <xdr:cNvSpPr/>
      </xdr:nvSpPr>
      <xdr:spPr>
        <a:xfrm>
          <a:off x="7810500" y="183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42438</xdr:rowOff>
    </xdr:from>
    <xdr:to>
      <xdr:col>36</xdr:col>
      <xdr:colOff>165100</xdr:colOff>
      <xdr:row>107</xdr:row>
      <xdr:rowOff>144038</xdr:rowOff>
    </xdr:to>
    <xdr:sp macro="" textlink="">
      <xdr:nvSpPr>
        <xdr:cNvPr id="468" name="フローチャート: 判断 467">
          <a:extLst>
            <a:ext uri="{FF2B5EF4-FFF2-40B4-BE49-F238E27FC236}">
              <a16:creationId xmlns:a16="http://schemas.microsoft.com/office/drawing/2014/main" id="{EA702176-9865-41F0-B4E5-88FBCB06BADD}"/>
            </a:ext>
          </a:extLst>
        </xdr:cNvPr>
        <xdr:cNvSpPr/>
      </xdr:nvSpPr>
      <xdr:spPr>
        <a:xfrm>
          <a:off x="6921500" y="183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B7BEBD67-E781-4FB2-A057-40832122039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4C36717-8184-4104-9ADB-5F02DF8AB95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F32ECA96-7DED-4084-9D00-93B973F9E96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2369025-E1F5-4C75-9CC5-4E93688B008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84F328D-7EB0-414E-8F89-F86ACCA3E5C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65937</xdr:rowOff>
    </xdr:from>
    <xdr:to>
      <xdr:col>55</xdr:col>
      <xdr:colOff>50800</xdr:colOff>
      <xdr:row>107</xdr:row>
      <xdr:rowOff>167537</xdr:rowOff>
    </xdr:to>
    <xdr:sp macro="" textlink="">
      <xdr:nvSpPr>
        <xdr:cNvPr id="474" name="楕円 473">
          <a:extLst>
            <a:ext uri="{FF2B5EF4-FFF2-40B4-BE49-F238E27FC236}">
              <a16:creationId xmlns:a16="http://schemas.microsoft.com/office/drawing/2014/main" id="{B45F95AB-BAE8-481D-AFDF-C305BCDE1E36}"/>
            </a:ext>
          </a:extLst>
        </xdr:cNvPr>
        <xdr:cNvSpPr/>
      </xdr:nvSpPr>
      <xdr:spPr>
        <a:xfrm>
          <a:off x="10426700" y="1841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88814</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B3DEEF28-F107-4345-BB04-314FB158C17A}"/>
            </a:ext>
          </a:extLst>
        </xdr:cNvPr>
        <xdr:cNvSpPr txBox="1"/>
      </xdr:nvSpPr>
      <xdr:spPr>
        <a:xfrm>
          <a:off x="10515600" y="1826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68323</xdr:rowOff>
    </xdr:from>
    <xdr:to>
      <xdr:col>50</xdr:col>
      <xdr:colOff>165100</xdr:colOff>
      <xdr:row>107</xdr:row>
      <xdr:rowOff>169923</xdr:rowOff>
    </xdr:to>
    <xdr:sp macro="" textlink="">
      <xdr:nvSpPr>
        <xdr:cNvPr id="476" name="楕円 475">
          <a:extLst>
            <a:ext uri="{FF2B5EF4-FFF2-40B4-BE49-F238E27FC236}">
              <a16:creationId xmlns:a16="http://schemas.microsoft.com/office/drawing/2014/main" id="{6FC039A5-B7E0-4EAA-B929-D6C35904262C}"/>
            </a:ext>
          </a:extLst>
        </xdr:cNvPr>
        <xdr:cNvSpPr/>
      </xdr:nvSpPr>
      <xdr:spPr>
        <a:xfrm>
          <a:off x="9588500" y="1841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116737</xdr:rowOff>
    </xdr:from>
    <xdr:to>
      <xdr:col>55</xdr:col>
      <xdr:colOff>0</xdr:colOff>
      <xdr:row>107</xdr:row>
      <xdr:rowOff>119123</xdr:rowOff>
    </xdr:to>
    <xdr:cxnSp macro="">
      <xdr:nvCxnSpPr>
        <xdr:cNvPr id="477" name="直線コネクタ 476">
          <a:extLst>
            <a:ext uri="{FF2B5EF4-FFF2-40B4-BE49-F238E27FC236}">
              <a16:creationId xmlns:a16="http://schemas.microsoft.com/office/drawing/2014/main" id="{649E152B-F669-405C-BC1F-AE6E65529B4E}"/>
            </a:ext>
          </a:extLst>
        </xdr:cNvPr>
        <xdr:cNvCxnSpPr/>
      </xdr:nvCxnSpPr>
      <xdr:spPr>
        <a:xfrm flipV="1">
          <a:off x="9639300" y="18461887"/>
          <a:ext cx="838200" cy="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70645</xdr:rowOff>
    </xdr:from>
    <xdr:to>
      <xdr:col>46</xdr:col>
      <xdr:colOff>38100</xdr:colOff>
      <xdr:row>108</xdr:row>
      <xdr:rowOff>795</xdr:rowOff>
    </xdr:to>
    <xdr:sp macro="" textlink="">
      <xdr:nvSpPr>
        <xdr:cNvPr id="478" name="楕円 477">
          <a:extLst>
            <a:ext uri="{FF2B5EF4-FFF2-40B4-BE49-F238E27FC236}">
              <a16:creationId xmlns:a16="http://schemas.microsoft.com/office/drawing/2014/main" id="{F1D70537-7552-45FC-B0F2-C9FBF2FDE7F7}"/>
            </a:ext>
          </a:extLst>
        </xdr:cNvPr>
        <xdr:cNvSpPr/>
      </xdr:nvSpPr>
      <xdr:spPr>
        <a:xfrm>
          <a:off x="8699500" y="184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119123</xdr:rowOff>
    </xdr:from>
    <xdr:to>
      <xdr:col>50</xdr:col>
      <xdr:colOff>114300</xdr:colOff>
      <xdr:row>107</xdr:row>
      <xdr:rowOff>121445</xdr:rowOff>
    </xdr:to>
    <xdr:cxnSp macro="">
      <xdr:nvCxnSpPr>
        <xdr:cNvPr id="479" name="直線コネクタ 478">
          <a:extLst>
            <a:ext uri="{FF2B5EF4-FFF2-40B4-BE49-F238E27FC236}">
              <a16:creationId xmlns:a16="http://schemas.microsoft.com/office/drawing/2014/main" id="{E577A8EA-682F-4377-8AE8-19531712E6BC}"/>
            </a:ext>
          </a:extLst>
        </xdr:cNvPr>
        <xdr:cNvCxnSpPr/>
      </xdr:nvCxnSpPr>
      <xdr:spPr>
        <a:xfrm flipV="1">
          <a:off x="8750300" y="18464273"/>
          <a:ext cx="8890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72991</xdr:rowOff>
    </xdr:from>
    <xdr:to>
      <xdr:col>41</xdr:col>
      <xdr:colOff>101600</xdr:colOff>
      <xdr:row>108</xdr:row>
      <xdr:rowOff>3141</xdr:rowOff>
    </xdr:to>
    <xdr:sp macro="" textlink="">
      <xdr:nvSpPr>
        <xdr:cNvPr id="480" name="楕円 479">
          <a:extLst>
            <a:ext uri="{FF2B5EF4-FFF2-40B4-BE49-F238E27FC236}">
              <a16:creationId xmlns:a16="http://schemas.microsoft.com/office/drawing/2014/main" id="{AB0EAC11-5572-4209-BA1C-7023909162BA}"/>
            </a:ext>
          </a:extLst>
        </xdr:cNvPr>
        <xdr:cNvSpPr/>
      </xdr:nvSpPr>
      <xdr:spPr>
        <a:xfrm>
          <a:off x="7810500" y="1841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121445</xdr:rowOff>
    </xdr:from>
    <xdr:to>
      <xdr:col>45</xdr:col>
      <xdr:colOff>177800</xdr:colOff>
      <xdr:row>107</xdr:row>
      <xdr:rowOff>123791</xdr:rowOff>
    </xdr:to>
    <xdr:cxnSp macro="">
      <xdr:nvCxnSpPr>
        <xdr:cNvPr id="481" name="直線コネクタ 480">
          <a:extLst>
            <a:ext uri="{FF2B5EF4-FFF2-40B4-BE49-F238E27FC236}">
              <a16:creationId xmlns:a16="http://schemas.microsoft.com/office/drawing/2014/main" id="{402A3147-0730-4B27-BC13-ED8404A513A5}"/>
            </a:ext>
          </a:extLst>
        </xdr:cNvPr>
        <xdr:cNvCxnSpPr/>
      </xdr:nvCxnSpPr>
      <xdr:spPr>
        <a:xfrm flipV="1">
          <a:off x="7861300" y="18466595"/>
          <a:ext cx="8890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74817</xdr:rowOff>
    </xdr:from>
    <xdr:to>
      <xdr:col>36</xdr:col>
      <xdr:colOff>165100</xdr:colOff>
      <xdr:row>108</xdr:row>
      <xdr:rowOff>4967</xdr:rowOff>
    </xdr:to>
    <xdr:sp macro="" textlink="">
      <xdr:nvSpPr>
        <xdr:cNvPr id="482" name="楕円 481">
          <a:extLst>
            <a:ext uri="{FF2B5EF4-FFF2-40B4-BE49-F238E27FC236}">
              <a16:creationId xmlns:a16="http://schemas.microsoft.com/office/drawing/2014/main" id="{619E9BE2-5898-43E5-B0C3-5742FAFEF333}"/>
            </a:ext>
          </a:extLst>
        </xdr:cNvPr>
        <xdr:cNvSpPr/>
      </xdr:nvSpPr>
      <xdr:spPr>
        <a:xfrm>
          <a:off x="6921500" y="1841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123791</xdr:rowOff>
    </xdr:from>
    <xdr:to>
      <xdr:col>41</xdr:col>
      <xdr:colOff>50800</xdr:colOff>
      <xdr:row>107</xdr:row>
      <xdr:rowOff>125617</xdr:rowOff>
    </xdr:to>
    <xdr:cxnSp macro="">
      <xdr:nvCxnSpPr>
        <xdr:cNvPr id="483" name="直線コネクタ 482">
          <a:extLst>
            <a:ext uri="{FF2B5EF4-FFF2-40B4-BE49-F238E27FC236}">
              <a16:creationId xmlns:a16="http://schemas.microsoft.com/office/drawing/2014/main" id="{FD00DED1-B45A-4174-95F8-CEF52DE9CAF3}"/>
            </a:ext>
          </a:extLst>
        </xdr:cNvPr>
        <xdr:cNvCxnSpPr/>
      </xdr:nvCxnSpPr>
      <xdr:spPr>
        <a:xfrm flipV="1">
          <a:off x="6972300" y="18468941"/>
          <a:ext cx="889000" cy="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20152</xdr:rowOff>
    </xdr:from>
    <xdr:ext cx="534377" cy="259045"/>
    <xdr:sp macro="" textlink="">
      <xdr:nvSpPr>
        <xdr:cNvPr id="484" name="n_1aveValue【港湾・漁港】&#10;一人当たり有形固定資産（償却資産）額">
          <a:extLst>
            <a:ext uri="{FF2B5EF4-FFF2-40B4-BE49-F238E27FC236}">
              <a16:creationId xmlns:a16="http://schemas.microsoft.com/office/drawing/2014/main" id="{0A2E2FC7-FA1F-4F85-83E1-34235EA3EC27}"/>
            </a:ext>
          </a:extLst>
        </xdr:cNvPr>
        <xdr:cNvSpPr txBox="1"/>
      </xdr:nvSpPr>
      <xdr:spPr>
        <a:xfrm>
          <a:off x="9359411" y="185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83870</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42698AE0-F3FE-4E4B-9724-DBA33D68D6FD}"/>
            </a:ext>
          </a:extLst>
        </xdr:cNvPr>
        <xdr:cNvSpPr txBox="1"/>
      </xdr:nvSpPr>
      <xdr:spPr>
        <a:xfrm>
          <a:off x="8450795" y="1808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87862</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429A201C-0926-4DC8-B9D4-1FCABF0F3EC9}"/>
            </a:ext>
          </a:extLst>
        </xdr:cNvPr>
        <xdr:cNvSpPr txBox="1"/>
      </xdr:nvSpPr>
      <xdr:spPr>
        <a:xfrm>
          <a:off x="7561795" y="180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160565</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6B762FD7-A61A-4C65-A644-A428543AA5F4}"/>
            </a:ext>
          </a:extLst>
        </xdr:cNvPr>
        <xdr:cNvSpPr txBox="1"/>
      </xdr:nvSpPr>
      <xdr:spPr>
        <a:xfrm>
          <a:off x="6672795" y="181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15000</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425F3CF2-6194-4D9F-BB1C-0EF8E0368E65}"/>
            </a:ext>
          </a:extLst>
        </xdr:cNvPr>
        <xdr:cNvSpPr txBox="1"/>
      </xdr:nvSpPr>
      <xdr:spPr>
        <a:xfrm>
          <a:off x="9327095" y="1818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163372</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9F1EBF50-CA5E-485F-9DB1-9FF85E35F1F6}"/>
            </a:ext>
          </a:extLst>
        </xdr:cNvPr>
        <xdr:cNvSpPr txBox="1"/>
      </xdr:nvSpPr>
      <xdr:spPr>
        <a:xfrm>
          <a:off x="8450795" y="185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165718</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8D5811E4-35D8-4D9F-8E79-6F5D11F29C6C}"/>
            </a:ext>
          </a:extLst>
        </xdr:cNvPr>
        <xdr:cNvSpPr txBox="1"/>
      </xdr:nvSpPr>
      <xdr:spPr>
        <a:xfrm>
          <a:off x="7561795" y="1851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167544</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60A609A4-387D-4B01-B911-9DB5C3C223AF}"/>
            </a:ext>
          </a:extLst>
        </xdr:cNvPr>
        <xdr:cNvSpPr txBox="1"/>
      </xdr:nvSpPr>
      <xdr:spPr>
        <a:xfrm>
          <a:off x="6672795" y="1851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9AA4D39D-7CE1-4371-ADAD-7707107E9AC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41BB4E4F-F254-455A-9296-1164BDFBB62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4517DCDE-03B0-4028-8D4B-FFDE79A6004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15032298-AE5F-4722-BBBD-DE89E35AC98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54BE95DB-5A6F-423D-8851-0D8A1661DF6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8E4359F6-A7BF-42C0-92FF-7FA2F38C707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FDB5CC5C-8376-40A5-865D-50C2D17E1B6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BD49F7A2-697E-4F9F-99AB-FA337A1C466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29A16DD2-268A-48E5-B7E3-FF257C7DC0F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7F844895-5CD7-4DAD-8238-FC05401E774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A50E4F4-A00B-490A-AC4D-B2FD9C9465D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A5FAD487-5FE4-41F9-B064-6AA06F60545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2AE2E6D3-5097-4FA3-9595-1BBA4AFCFCA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2A5CF66B-2F2F-4B69-A645-98F05E812B7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FA438D8A-18A0-48B4-8FC5-F5DEC07D4AB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F7AA8059-487F-42FF-8DE9-67CDE8808A0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079FC102-760E-4FB2-A581-168CA637DEC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435FFE8A-FE2C-48D2-88B4-A1C79A4FE53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C1227AD0-A0F6-4518-ABF2-7EB3FC5CFF5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66D18BB0-FA3D-4B41-B36E-9FFFA145594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4CBD4CF3-8AF3-46C6-A847-F0CCA45E829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28134195-CE08-4A0A-AC28-8A448416A18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2B6C59BA-2BFC-4DAE-A8D0-B15A346F400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2F4E86B0-45D4-4DCD-B8BA-A9C24E656ED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516" name="直線コネクタ 515">
          <a:extLst>
            <a:ext uri="{FF2B5EF4-FFF2-40B4-BE49-F238E27FC236}">
              <a16:creationId xmlns:a16="http://schemas.microsoft.com/office/drawing/2014/main" id="{071157A7-3B47-468D-8113-728602BFEB53}"/>
            </a:ext>
          </a:extLst>
        </xdr:cNvPr>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認定こども園・幼稚園・保育所】&#10;有形固定資産減価償却率最小値テキスト">
          <a:extLst>
            <a:ext uri="{FF2B5EF4-FFF2-40B4-BE49-F238E27FC236}">
              <a16:creationId xmlns:a16="http://schemas.microsoft.com/office/drawing/2014/main" id="{CBE77C85-8E47-4E1E-825C-0B81380FBB92}"/>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a:extLst>
            <a:ext uri="{FF2B5EF4-FFF2-40B4-BE49-F238E27FC236}">
              <a16:creationId xmlns:a16="http://schemas.microsoft.com/office/drawing/2014/main" id="{BADB6448-5433-4800-84E5-BB4A2205B1BC}"/>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19" name="【認定こども園・幼稚園・保育所】&#10;有形固定資産減価償却率最大値テキスト">
          <a:extLst>
            <a:ext uri="{FF2B5EF4-FFF2-40B4-BE49-F238E27FC236}">
              <a16:creationId xmlns:a16="http://schemas.microsoft.com/office/drawing/2014/main" id="{BEF8B740-BA92-46AE-AE11-F0B9F9D8FB9B}"/>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0" name="直線コネクタ 519">
          <a:extLst>
            <a:ext uri="{FF2B5EF4-FFF2-40B4-BE49-F238E27FC236}">
              <a16:creationId xmlns:a16="http://schemas.microsoft.com/office/drawing/2014/main" id="{88FF09FB-F60B-4F6B-9B9E-87E6DCC4BA0F}"/>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A5CB5252-4162-4DAC-B820-C72DA4808E01}"/>
            </a:ext>
          </a:extLst>
        </xdr:cNvPr>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522" name="フローチャート: 判断 521">
          <a:extLst>
            <a:ext uri="{FF2B5EF4-FFF2-40B4-BE49-F238E27FC236}">
              <a16:creationId xmlns:a16="http://schemas.microsoft.com/office/drawing/2014/main" id="{977EF253-9353-4BC5-A823-2EE38DBABBC6}"/>
            </a:ext>
          </a:extLst>
        </xdr:cNvPr>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523" name="フローチャート: 判断 522">
          <a:extLst>
            <a:ext uri="{FF2B5EF4-FFF2-40B4-BE49-F238E27FC236}">
              <a16:creationId xmlns:a16="http://schemas.microsoft.com/office/drawing/2014/main" id="{793CE088-2520-4519-8078-008F6D23C0E3}"/>
            </a:ext>
          </a:extLst>
        </xdr:cNvPr>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524" name="フローチャート: 判断 523">
          <a:extLst>
            <a:ext uri="{FF2B5EF4-FFF2-40B4-BE49-F238E27FC236}">
              <a16:creationId xmlns:a16="http://schemas.microsoft.com/office/drawing/2014/main" id="{06A61856-67D9-4D11-BFAE-EDD45D8AC6F2}"/>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525" name="フローチャート: 判断 524">
          <a:extLst>
            <a:ext uri="{FF2B5EF4-FFF2-40B4-BE49-F238E27FC236}">
              <a16:creationId xmlns:a16="http://schemas.microsoft.com/office/drawing/2014/main" id="{C538FC0C-586A-479E-9344-A8CFBB97F4EA}"/>
            </a:ext>
          </a:extLst>
        </xdr:cNvPr>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526" name="フローチャート: 判断 525">
          <a:extLst>
            <a:ext uri="{FF2B5EF4-FFF2-40B4-BE49-F238E27FC236}">
              <a16:creationId xmlns:a16="http://schemas.microsoft.com/office/drawing/2014/main" id="{01749079-3B32-4161-95B2-3F5CC61A8F37}"/>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3633B943-6870-4B5C-B114-F710DE9E4FC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13D0C033-8DC3-4E72-8A01-F0A350FD532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1D7251B8-1A1A-41F8-A6EC-D96832C5FE0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4B6D04C-1AA1-4E41-8968-F6844DDDBEF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5332805-D243-4AF2-9C07-7F05C010B6D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532" name="楕円 531">
          <a:extLst>
            <a:ext uri="{FF2B5EF4-FFF2-40B4-BE49-F238E27FC236}">
              <a16:creationId xmlns:a16="http://schemas.microsoft.com/office/drawing/2014/main" id="{4BD61624-81B9-458A-BA22-8E8AA9B41408}"/>
            </a:ext>
          </a:extLst>
        </xdr:cNvPr>
        <xdr:cNvSpPr/>
      </xdr:nvSpPr>
      <xdr:spPr>
        <a:xfrm>
          <a:off x="16268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154957</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D84107E9-3CC6-4788-8584-6CD29C50A2D5}"/>
            </a:ext>
          </a:extLst>
        </xdr:cNvPr>
        <xdr:cNvSpPr txBox="1"/>
      </xdr:nvSpPr>
      <xdr:spPr>
        <a:xfrm>
          <a:off x="16357600"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44450</xdr:rowOff>
    </xdr:from>
    <xdr:to>
      <xdr:col>81</xdr:col>
      <xdr:colOff>101600</xdr:colOff>
      <xdr:row>38</xdr:row>
      <xdr:rowOff>146050</xdr:rowOff>
    </xdr:to>
    <xdr:sp macro="" textlink="">
      <xdr:nvSpPr>
        <xdr:cNvPr id="534" name="楕円 533">
          <a:extLst>
            <a:ext uri="{FF2B5EF4-FFF2-40B4-BE49-F238E27FC236}">
              <a16:creationId xmlns:a16="http://schemas.microsoft.com/office/drawing/2014/main" id="{6CDFD50A-5D7D-402C-B1C0-D2695B4ADC59}"/>
            </a:ext>
          </a:extLst>
        </xdr:cNvPr>
        <xdr:cNvSpPr/>
      </xdr:nvSpPr>
      <xdr:spPr>
        <a:xfrm>
          <a:off x="15430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11430</xdr:rowOff>
    </xdr:from>
    <xdr:to>
      <xdr:col>85</xdr:col>
      <xdr:colOff>127000</xdr:colOff>
      <xdr:row>38</xdr:row>
      <xdr:rowOff>95250</xdr:rowOff>
    </xdr:to>
    <xdr:cxnSp macro="">
      <xdr:nvCxnSpPr>
        <xdr:cNvPr id="535" name="直線コネクタ 534">
          <a:extLst>
            <a:ext uri="{FF2B5EF4-FFF2-40B4-BE49-F238E27FC236}">
              <a16:creationId xmlns:a16="http://schemas.microsoft.com/office/drawing/2014/main" id="{A7A9840D-3505-4801-AEBD-A4CE5F46F1A9}"/>
            </a:ext>
          </a:extLst>
        </xdr:cNvPr>
        <xdr:cNvCxnSpPr/>
      </xdr:nvCxnSpPr>
      <xdr:spPr>
        <a:xfrm flipV="1">
          <a:off x="15481300" y="6355080"/>
          <a:ext cx="8382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145415</xdr:rowOff>
    </xdr:from>
    <xdr:to>
      <xdr:col>76</xdr:col>
      <xdr:colOff>165100</xdr:colOff>
      <xdr:row>41</xdr:row>
      <xdr:rowOff>75565</xdr:rowOff>
    </xdr:to>
    <xdr:sp macro="" textlink="">
      <xdr:nvSpPr>
        <xdr:cNvPr id="536" name="楕円 535">
          <a:extLst>
            <a:ext uri="{FF2B5EF4-FFF2-40B4-BE49-F238E27FC236}">
              <a16:creationId xmlns:a16="http://schemas.microsoft.com/office/drawing/2014/main" id="{87250683-7CCB-40DC-9C21-6C2162D37C8B}"/>
            </a:ext>
          </a:extLst>
        </xdr:cNvPr>
        <xdr:cNvSpPr/>
      </xdr:nvSpPr>
      <xdr:spPr>
        <a:xfrm>
          <a:off x="14541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95250</xdr:rowOff>
    </xdr:from>
    <xdr:to>
      <xdr:col>81</xdr:col>
      <xdr:colOff>50800</xdr:colOff>
      <xdr:row>41</xdr:row>
      <xdr:rowOff>24765</xdr:rowOff>
    </xdr:to>
    <xdr:cxnSp macro="">
      <xdr:nvCxnSpPr>
        <xdr:cNvPr id="537" name="直線コネクタ 536">
          <a:extLst>
            <a:ext uri="{FF2B5EF4-FFF2-40B4-BE49-F238E27FC236}">
              <a16:creationId xmlns:a16="http://schemas.microsoft.com/office/drawing/2014/main" id="{E263F7D5-3B12-4852-B97A-1147D975A99A}"/>
            </a:ext>
          </a:extLst>
        </xdr:cNvPr>
        <xdr:cNvCxnSpPr/>
      </xdr:nvCxnSpPr>
      <xdr:spPr>
        <a:xfrm flipV="1">
          <a:off x="14592300" y="6610350"/>
          <a:ext cx="889000" cy="44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137795</xdr:rowOff>
    </xdr:from>
    <xdr:to>
      <xdr:col>72</xdr:col>
      <xdr:colOff>38100</xdr:colOff>
      <xdr:row>41</xdr:row>
      <xdr:rowOff>67945</xdr:rowOff>
    </xdr:to>
    <xdr:sp macro="" textlink="">
      <xdr:nvSpPr>
        <xdr:cNvPr id="538" name="楕円 537">
          <a:extLst>
            <a:ext uri="{FF2B5EF4-FFF2-40B4-BE49-F238E27FC236}">
              <a16:creationId xmlns:a16="http://schemas.microsoft.com/office/drawing/2014/main" id="{BBDBB34B-250B-40D9-9E40-B59B22EA5EE3}"/>
            </a:ext>
          </a:extLst>
        </xdr:cNvPr>
        <xdr:cNvSpPr/>
      </xdr:nvSpPr>
      <xdr:spPr>
        <a:xfrm>
          <a:off x="13652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17145</xdr:rowOff>
    </xdr:from>
    <xdr:to>
      <xdr:col>76</xdr:col>
      <xdr:colOff>114300</xdr:colOff>
      <xdr:row>41</xdr:row>
      <xdr:rowOff>24765</xdr:rowOff>
    </xdr:to>
    <xdr:cxnSp macro="">
      <xdr:nvCxnSpPr>
        <xdr:cNvPr id="539" name="直線コネクタ 538">
          <a:extLst>
            <a:ext uri="{FF2B5EF4-FFF2-40B4-BE49-F238E27FC236}">
              <a16:creationId xmlns:a16="http://schemas.microsoft.com/office/drawing/2014/main" id="{D12A6DD1-EDC3-4303-A97C-00B26B5B9B8A}"/>
            </a:ext>
          </a:extLst>
        </xdr:cNvPr>
        <xdr:cNvCxnSpPr/>
      </xdr:nvCxnSpPr>
      <xdr:spPr>
        <a:xfrm>
          <a:off x="13703300" y="70465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126365</xdr:rowOff>
    </xdr:from>
    <xdr:to>
      <xdr:col>67</xdr:col>
      <xdr:colOff>101600</xdr:colOff>
      <xdr:row>41</xdr:row>
      <xdr:rowOff>56515</xdr:rowOff>
    </xdr:to>
    <xdr:sp macro="" textlink="">
      <xdr:nvSpPr>
        <xdr:cNvPr id="540" name="楕円 539">
          <a:extLst>
            <a:ext uri="{FF2B5EF4-FFF2-40B4-BE49-F238E27FC236}">
              <a16:creationId xmlns:a16="http://schemas.microsoft.com/office/drawing/2014/main" id="{CC98FFCA-D9B4-43AE-8D9F-C198CB99D36A}"/>
            </a:ext>
          </a:extLst>
        </xdr:cNvPr>
        <xdr:cNvSpPr/>
      </xdr:nvSpPr>
      <xdr:spPr>
        <a:xfrm>
          <a:off x="12763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5715</xdr:rowOff>
    </xdr:from>
    <xdr:to>
      <xdr:col>71</xdr:col>
      <xdr:colOff>177800</xdr:colOff>
      <xdr:row>41</xdr:row>
      <xdr:rowOff>17145</xdr:rowOff>
    </xdr:to>
    <xdr:cxnSp macro="">
      <xdr:nvCxnSpPr>
        <xdr:cNvPr id="541" name="直線コネクタ 540">
          <a:extLst>
            <a:ext uri="{FF2B5EF4-FFF2-40B4-BE49-F238E27FC236}">
              <a16:creationId xmlns:a16="http://schemas.microsoft.com/office/drawing/2014/main" id="{73F0FD9B-C81E-472C-ADA9-026D412EFBCB}"/>
            </a:ext>
          </a:extLst>
        </xdr:cNvPr>
        <xdr:cNvCxnSpPr/>
      </xdr:nvCxnSpPr>
      <xdr:spPr>
        <a:xfrm>
          <a:off x="12814300" y="70351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98D25A3E-E59B-4A37-B61B-95A6AB629937}"/>
            </a:ext>
          </a:extLst>
        </xdr:cNvPr>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0D4A93DE-2220-4333-AFAF-3110380B85A8}"/>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B834D12C-FEA6-4484-90B6-2D135D958CAF}"/>
            </a:ext>
          </a:extLst>
        </xdr:cNvPr>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B0FAF6E7-83ED-4CB7-A7B7-7BE4B918C5E9}"/>
            </a:ext>
          </a:extLst>
        </xdr:cNvPr>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137177</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1E65DDA3-B7C7-45D9-BD0C-E554FB83F042}"/>
            </a:ext>
          </a:extLst>
        </xdr:cNvPr>
        <xdr:cNvSpPr txBox="1"/>
      </xdr:nvSpPr>
      <xdr:spPr>
        <a:xfrm>
          <a:off x="15266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66692</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605D7003-ED23-4D15-B58C-C542E4102F39}"/>
            </a:ext>
          </a:extLst>
        </xdr:cNvPr>
        <xdr:cNvSpPr txBox="1"/>
      </xdr:nvSpPr>
      <xdr:spPr>
        <a:xfrm>
          <a:off x="14389744"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59072</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C9806772-1B6B-4DAD-8055-E6E3E38FDCDA}"/>
            </a:ext>
          </a:extLst>
        </xdr:cNvPr>
        <xdr:cNvSpPr txBox="1"/>
      </xdr:nvSpPr>
      <xdr:spPr>
        <a:xfrm>
          <a:off x="13500744" y="708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47642</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A3F302BF-40DA-4DFA-8F0B-4F79C243DF24}"/>
            </a:ext>
          </a:extLst>
        </xdr:cNvPr>
        <xdr:cNvSpPr txBox="1"/>
      </xdr:nvSpPr>
      <xdr:spPr>
        <a:xfrm>
          <a:off x="12611744"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9B4CAA0F-6DFC-4943-8033-FD78290A23C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2D64BCD2-5AA4-4BBD-982B-77C650F7F38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25BD243B-3C97-48E2-BAF2-E9F6011D8FB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42D5E754-AD95-467A-B308-F6C54081AC9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6026FCC-289A-4813-8C72-6D1F1CC7C25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E50A613C-D421-4D2F-8C37-11829100566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375950CD-B11C-40F2-B6AF-892E070FF98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D3ABED1C-1717-4368-8E7F-8C7AB6511E1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D464776-0C76-4E7C-8215-F807941D2E0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786FD3DB-44E8-43E6-88EB-F61C5393382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2A59014D-4172-42E6-AE77-343A71DAC55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a:extLst>
            <a:ext uri="{FF2B5EF4-FFF2-40B4-BE49-F238E27FC236}">
              <a16:creationId xmlns:a16="http://schemas.microsoft.com/office/drawing/2014/main" id="{21424795-E6DD-4FD7-8826-BE907B32CC1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AE3DC1E6-AEE3-425D-BF80-6EC63134E75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a:extLst>
            <a:ext uri="{FF2B5EF4-FFF2-40B4-BE49-F238E27FC236}">
              <a16:creationId xmlns:a16="http://schemas.microsoft.com/office/drawing/2014/main" id="{E474B819-6C26-4F56-8F92-925DC5298E1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3423D627-9AE6-4057-81BD-0037E515C7C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a:extLst>
            <a:ext uri="{FF2B5EF4-FFF2-40B4-BE49-F238E27FC236}">
              <a16:creationId xmlns:a16="http://schemas.microsoft.com/office/drawing/2014/main" id="{D45EF0C7-7E24-433C-8997-98A95C4E245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B9D01A21-1E70-4B09-814B-2296D650DAF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a:extLst>
            <a:ext uri="{FF2B5EF4-FFF2-40B4-BE49-F238E27FC236}">
              <a16:creationId xmlns:a16="http://schemas.microsoft.com/office/drawing/2014/main" id="{7C3EA687-CDB4-4E16-8C4D-CF8F62B2344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D131A481-2353-4110-9E70-C5866877E4F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a:extLst>
            <a:ext uri="{FF2B5EF4-FFF2-40B4-BE49-F238E27FC236}">
              <a16:creationId xmlns:a16="http://schemas.microsoft.com/office/drawing/2014/main" id="{34460BE9-CACE-451C-B0AF-308DF30F582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B080F1DA-934E-4006-9FE6-45C560D481A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0CF8CA4F-F76B-4C5D-A6C9-E678BD4597C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350CA47B-E2D7-4D17-B52A-9B30A4CC986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573" name="直線コネクタ 572">
          <a:extLst>
            <a:ext uri="{FF2B5EF4-FFF2-40B4-BE49-F238E27FC236}">
              <a16:creationId xmlns:a16="http://schemas.microsoft.com/office/drawing/2014/main" id="{D5863343-DD06-4EDA-8FF4-17BB2A38B0F4}"/>
            </a:ext>
          </a:extLst>
        </xdr:cNvPr>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1D45984D-C025-4494-8CC3-633A6DB1006C}"/>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5" name="直線コネクタ 574">
          <a:extLst>
            <a:ext uri="{FF2B5EF4-FFF2-40B4-BE49-F238E27FC236}">
              <a16:creationId xmlns:a16="http://schemas.microsoft.com/office/drawing/2014/main" id="{FB3CCA64-33B6-4F3F-85F0-5564704574B9}"/>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53CACACE-CEC1-418C-B0B5-2417CCA73F34}"/>
            </a:ext>
          </a:extLst>
        </xdr:cNvPr>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577" name="直線コネクタ 576">
          <a:extLst>
            <a:ext uri="{FF2B5EF4-FFF2-40B4-BE49-F238E27FC236}">
              <a16:creationId xmlns:a16="http://schemas.microsoft.com/office/drawing/2014/main" id="{2AC028C4-1BB2-4A51-B031-EC76784ECA84}"/>
            </a:ext>
          </a:extLst>
        </xdr:cNvPr>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128287</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DA9C349A-B649-4A99-88D6-8E3536B8F986}"/>
            </a:ext>
          </a:extLst>
        </xdr:cNvPr>
        <xdr:cNvSpPr txBox="1"/>
      </xdr:nvSpPr>
      <xdr:spPr>
        <a:xfrm>
          <a:off x="22199600" y="6471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579" name="フローチャート: 判断 578">
          <a:extLst>
            <a:ext uri="{FF2B5EF4-FFF2-40B4-BE49-F238E27FC236}">
              <a16:creationId xmlns:a16="http://schemas.microsoft.com/office/drawing/2014/main" id="{78C79C87-2CAC-42D5-B728-A37893FC4C55}"/>
            </a:ext>
          </a:extLst>
        </xdr:cNvPr>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580" name="フローチャート: 判断 579">
          <a:extLst>
            <a:ext uri="{FF2B5EF4-FFF2-40B4-BE49-F238E27FC236}">
              <a16:creationId xmlns:a16="http://schemas.microsoft.com/office/drawing/2014/main" id="{CCCA9E43-0F1D-4F70-B35C-7099E1EC5307}"/>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581" name="フローチャート: 判断 580">
          <a:extLst>
            <a:ext uri="{FF2B5EF4-FFF2-40B4-BE49-F238E27FC236}">
              <a16:creationId xmlns:a16="http://schemas.microsoft.com/office/drawing/2014/main" id="{2333BC9D-CAC9-401E-9FD7-0E4998C75250}"/>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582" name="フローチャート: 判断 581">
          <a:extLst>
            <a:ext uri="{FF2B5EF4-FFF2-40B4-BE49-F238E27FC236}">
              <a16:creationId xmlns:a16="http://schemas.microsoft.com/office/drawing/2014/main" id="{BB92948E-6A38-4BF4-A3B3-54D88BCF605D}"/>
            </a:ext>
          </a:extLst>
        </xdr:cNvPr>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583" name="フローチャート: 判断 582">
          <a:extLst>
            <a:ext uri="{FF2B5EF4-FFF2-40B4-BE49-F238E27FC236}">
              <a16:creationId xmlns:a16="http://schemas.microsoft.com/office/drawing/2014/main" id="{E86CD607-95EA-4E5F-8C49-F38ED47850E2}"/>
            </a:ext>
          </a:extLst>
        </xdr:cNvPr>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1B37708B-669E-4982-B909-F0FF1DC1C0E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703E825-4192-4518-991E-DDB36F692D8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93779EFF-136D-481A-B9EE-1FF66F0AB00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F06D5FDA-3DC5-45AB-A4D1-473D4A09553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05B8C07-F5BC-4D4F-A2C9-302F33C7DE1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154940</xdr:rowOff>
    </xdr:from>
    <xdr:to>
      <xdr:col>116</xdr:col>
      <xdr:colOff>114300</xdr:colOff>
      <xdr:row>41</xdr:row>
      <xdr:rowOff>85090</xdr:rowOff>
    </xdr:to>
    <xdr:sp macro="" textlink="">
      <xdr:nvSpPr>
        <xdr:cNvPr id="589" name="楕円 588">
          <a:extLst>
            <a:ext uri="{FF2B5EF4-FFF2-40B4-BE49-F238E27FC236}">
              <a16:creationId xmlns:a16="http://schemas.microsoft.com/office/drawing/2014/main" id="{BFFEC616-B721-45EF-A19E-16C6F8283B47}"/>
            </a:ext>
          </a:extLst>
        </xdr:cNvPr>
        <xdr:cNvSpPr/>
      </xdr:nvSpPr>
      <xdr:spPr>
        <a:xfrm>
          <a:off x="221107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133367</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36FDD393-7052-4A87-A201-6F558E3F9D3D}"/>
            </a:ext>
          </a:extLst>
        </xdr:cNvPr>
        <xdr:cNvSpPr txBox="1"/>
      </xdr:nvSpPr>
      <xdr:spPr>
        <a:xfrm>
          <a:off x="22199600"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591" name="楕円 590">
          <a:extLst>
            <a:ext uri="{FF2B5EF4-FFF2-40B4-BE49-F238E27FC236}">
              <a16:creationId xmlns:a16="http://schemas.microsoft.com/office/drawing/2014/main" id="{4FA2E4AF-9A27-4900-923D-10BDC721FBB2}"/>
            </a:ext>
          </a:extLst>
        </xdr:cNvPr>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41</xdr:row>
      <xdr:rowOff>34290</xdr:rowOff>
    </xdr:to>
    <xdr:cxnSp macro="">
      <xdr:nvCxnSpPr>
        <xdr:cNvPr id="592" name="直線コネクタ 591">
          <a:extLst>
            <a:ext uri="{FF2B5EF4-FFF2-40B4-BE49-F238E27FC236}">
              <a16:creationId xmlns:a16="http://schemas.microsoft.com/office/drawing/2014/main" id="{D5B8D013-5040-410C-B730-628F0471CB15}"/>
            </a:ext>
          </a:extLst>
        </xdr:cNvPr>
        <xdr:cNvCxnSpPr/>
      </xdr:nvCxnSpPr>
      <xdr:spPr>
        <a:xfrm>
          <a:off x="21323300" y="686562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139700</xdr:rowOff>
    </xdr:from>
    <xdr:to>
      <xdr:col>107</xdr:col>
      <xdr:colOff>101600</xdr:colOff>
      <xdr:row>40</xdr:row>
      <xdr:rowOff>69850</xdr:rowOff>
    </xdr:to>
    <xdr:sp macro="" textlink="">
      <xdr:nvSpPr>
        <xdr:cNvPr id="593" name="楕円 592">
          <a:extLst>
            <a:ext uri="{FF2B5EF4-FFF2-40B4-BE49-F238E27FC236}">
              <a16:creationId xmlns:a16="http://schemas.microsoft.com/office/drawing/2014/main" id="{6B0E1DEF-3295-466F-A69F-8C7C96739D1B}"/>
            </a:ext>
          </a:extLst>
        </xdr:cNvPr>
        <xdr:cNvSpPr/>
      </xdr:nvSpPr>
      <xdr:spPr>
        <a:xfrm>
          <a:off x="20383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19050</xdr:rowOff>
    </xdr:to>
    <xdr:cxnSp macro="">
      <xdr:nvCxnSpPr>
        <xdr:cNvPr id="594" name="直線コネクタ 593">
          <a:extLst>
            <a:ext uri="{FF2B5EF4-FFF2-40B4-BE49-F238E27FC236}">
              <a16:creationId xmlns:a16="http://schemas.microsoft.com/office/drawing/2014/main" id="{E2BD73FB-D11B-46C0-ADD4-76F0D30F3FED}"/>
            </a:ext>
          </a:extLst>
        </xdr:cNvPr>
        <xdr:cNvCxnSpPr/>
      </xdr:nvCxnSpPr>
      <xdr:spPr>
        <a:xfrm flipV="1">
          <a:off x="20434300" y="6865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143510</xdr:rowOff>
    </xdr:from>
    <xdr:to>
      <xdr:col>102</xdr:col>
      <xdr:colOff>165100</xdr:colOff>
      <xdr:row>40</xdr:row>
      <xdr:rowOff>73660</xdr:rowOff>
    </xdr:to>
    <xdr:sp macro="" textlink="">
      <xdr:nvSpPr>
        <xdr:cNvPr id="595" name="楕円 594">
          <a:extLst>
            <a:ext uri="{FF2B5EF4-FFF2-40B4-BE49-F238E27FC236}">
              <a16:creationId xmlns:a16="http://schemas.microsoft.com/office/drawing/2014/main" id="{DF3041C1-4F53-46BB-84BF-57884B39B6A5}"/>
            </a:ext>
          </a:extLst>
        </xdr:cNvPr>
        <xdr:cNvSpPr/>
      </xdr:nvSpPr>
      <xdr:spPr>
        <a:xfrm>
          <a:off x="19494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19050</xdr:rowOff>
    </xdr:from>
    <xdr:to>
      <xdr:col>107</xdr:col>
      <xdr:colOff>50800</xdr:colOff>
      <xdr:row>40</xdr:row>
      <xdr:rowOff>22860</xdr:rowOff>
    </xdr:to>
    <xdr:cxnSp macro="">
      <xdr:nvCxnSpPr>
        <xdr:cNvPr id="596" name="直線コネクタ 595">
          <a:extLst>
            <a:ext uri="{FF2B5EF4-FFF2-40B4-BE49-F238E27FC236}">
              <a16:creationId xmlns:a16="http://schemas.microsoft.com/office/drawing/2014/main" id="{B0BB91AA-5A49-47DE-BA85-FBC31AF3A243}"/>
            </a:ext>
          </a:extLst>
        </xdr:cNvPr>
        <xdr:cNvCxnSpPr/>
      </xdr:nvCxnSpPr>
      <xdr:spPr>
        <a:xfrm flipV="1">
          <a:off x="19545300" y="68770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147320</xdr:rowOff>
    </xdr:from>
    <xdr:to>
      <xdr:col>98</xdr:col>
      <xdr:colOff>38100</xdr:colOff>
      <xdr:row>40</xdr:row>
      <xdr:rowOff>77470</xdr:rowOff>
    </xdr:to>
    <xdr:sp macro="" textlink="">
      <xdr:nvSpPr>
        <xdr:cNvPr id="597" name="楕円 596">
          <a:extLst>
            <a:ext uri="{FF2B5EF4-FFF2-40B4-BE49-F238E27FC236}">
              <a16:creationId xmlns:a16="http://schemas.microsoft.com/office/drawing/2014/main" id="{ACA21461-69CF-4695-8CE2-8F08CBAE2F1A}"/>
            </a:ext>
          </a:extLst>
        </xdr:cNvPr>
        <xdr:cNvSpPr/>
      </xdr:nvSpPr>
      <xdr:spPr>
        <a:xfrm>
          <a:off x="18605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22860</xdr:rowOff>
    </xdr:from>
    <xdr:to>
      <xdr:col>102</xdr:col>
      <xdr:colOff>114300</xdr:colOff>
      <xdr:row>40</xdr:row>
      <xdr:rowOff>26670</xdr:rowOff>
    </xdr:to>
    <xdr:cxnSp macro="">
      <xdr:nvCxnSpPr>
        <xdr:cNvPr id="598" name="直線コネクタ 597">
          <a:extLst>
            <a:ext uri="{FF2B5EF4-FFF2-40B4-BE49-F238E27FC236}">
              <a16:creationId xmlns:a16="http://schemas.microsoft.com/office/drawing/2014/main" id="{05A2BC7A-4653-4DDB-B58C-392ED0761A96}"/>
            </a:ext>
          </a:extLst>
        </xdr:cNvPr>
        <xdr:cNvCxnSpPr/>
      </xdr:nvCxnSpPr>
      <xdr:spPr>
        <a:xfrm flipV="1">
          <a:off x="18656300" y="6880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F581B55E-B5F1-4680-8692-B048027146D3}"/>
            </a:ext>
          </a:extLst>
        </xdr:cNvPr>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964F449E-AFAD-4187-A618-1EFD43A1799C}"/>
            </a:ext>
          </a:extLst>
        </xdr:cNvPr>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5A0207D1-6C62-4272-8357-C7AF411A5EC6}"/>
            </a:ext>
          </a:extLst>
        </xdr:cNvPr>
        <xdr:cNvSpPr txBox="1"/>
      </xdr:nvSpPr>
      <xdr:spPr>
        <a:xfrm>
          <a:off x="19310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D2492151-80C0-4A6F-B89B-4871770AD1D8}"/>
            </a:ext>
          </a:extLst>
        </xdr:cNvPr>
        <xdr:cNvSpPr txBox="1"/>
      </xdr:nvSpPr>
      <xdr:spPr>
        <a:xfrm>
          <a:off x="18421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4396B4DE-1BE9-40BC-8B71-C480BDCE5C60}"/>
            </a:ext>
          </a:extLst>
        </xdr:cNvPr>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6FC6061D-3132-4DBE-963B-E5B7663F5604}"/>
            </a:ext>
          </a:extLst>
        </xdr:cNvPr>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64787</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64DE73CD-2927-4278-823F-69D4809A906B}"/>
            </a:ext>
          </a:extLst>
        </xdr:cNvPr>
        <xdr:cNvSpPr txBox="1"/>
      </xdr:nvSpPr>
      <xdr:spPr>
        <a:xfrm>
          <a:off x="19310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68597</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0E46B26E-4D4F-4726-A8FF-33B08E04CE5B}"/>
            </a:ext>
          </a:extLst>
        </xdr:cNvPr>
        <xdr:cNvSpPr txBox="1"/>
      </xdr:nvSpPr>
      <xdr:spPr>
        <a:xfrm>
          <a:off x="18421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A7621EF7-F31E-4B16-AA0B-F694F07B094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1CF08930-FE7C-4F97-B8F1-395C6A37F18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3AE05438-DEFA-499D-8CFA-326196740F2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C7FC1DA3-9BE0-4C2C-A406-BB8F721AAD8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45E8669D-0E12-47FD-9D98-9E6A1E1599C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5991750C-5757-4F04-9163-F3E83DD8E98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7FD993E5-8539-4FCA-9A31-854AA37CC4C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902F17A0-BF0F-47BE-9797-2398C4D4745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869DF838-C45D-4E43-AEF3-93FDE4E3976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3ECCF971-E624-4FC7-91CF-0E4623F211E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a:extLst>
            <a:ext uri="{FF2B5EF4-FFF2-40B4-BE49-F238E27FC236}">
              <a16:creationId xmlns:a16="http://schemas.microsoft.com/office/drawing/2014/main" id="{D3ACBE7C-361A-43B9-89F0-EA0DA17CE04B}"/>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a:extLst>
            <a:ext uri="{FF2B5EF4-FFF2-40B4-BE49-F238E27FC236}">
              <a16:creationId xmlns:a16="http://schemas.microsoft.com/office/drawing/2014/main" id="{091D7D2D-6CA8-43BC-B0A9-4B79812D2CC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a:extLst>
            <a:ext uri="{FF2B5EF4-FFF2-40B4-BE49-F238E27FC236}">
              <a16:creationId xmlns:a16="http://schemas.microsoft.com/office/drawing/2014/main" id="{0636E149-EEFB-4C4F-B214-959CB224578A}"/>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a:extLst>
            <a:ext uri="{FF2B5EF4-FFF2-40B4-BE49-F238E27FC236}">
              <a16:creationId xmlns:a16="http://schemas.microsoft.com/office/drawing/2014/main" id="{59E79E3C-BED7-48A9-8DC8-23506C5141C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a:extLst>
            <a:ext uri="{FF2B5EF4-FFF2-40B4-BE49-F238E27FC236}">
              <a16:creationId xmlns:a16="http://schemas.microsoft.com/office/drawing/2014/main" id="{2A9888C5-D159-44A7-BB4C-C78F57319D7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a:extLst>
            <a:ext uri="{FF2B5EF4-FFF2-40B4-BE49-F238E27FC236}">
              <a16:creationId xmlns:a16="http://schemas.microsoft.com/office/drawing/2014/main" id="{3AC88432-A0B9-41FA-BAF7-65A35180C96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a:extLst>
            <a:ext uri="{FF2B5EF4-FFF2-40B4-BE49-F238E27FC236}">
              <a16:creationId xmlns:a16="http://schemas.microsoft.com/office/drawing/2014/main" id="{F8F0B6EA-D6C9-49FB-AB93-14D4739EA13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a:extLst>
            <a:ext uri="{FF2B5EF4-FFF2-40B4-BE49-F238E27FC236}">
              <a16:creationId xmlns:a16="http://schemas.microsoft.com/office/drawing/2014/main" id="{62FCE14E-F1A2-4880-BDBA-D235483BFCCB}"/>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a:extLst>
            <a:ext uri="{FF2B5EF4-FFF2-40B4-BE49-F238E27FC236}">
              <a16:creationId xmlns:a16="http://schemas.microsoft.com/office/drawing/2014/main" id="{0361A004-B87A-44BE-9DDF-1DF52A51898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DB18F08-72E1-4196-A1BF-6F6F5601F92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E69837D0-12C1-4FAE-8999-4119366D7DD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6775C465-CCBC-495A-811C-410E8098915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629" name="直線コネクタ 628">
          <a:extLst>
            <a:ext uri="{FF2B5EF4-FFF2-40B4-BE49-F238E27FC236}">
              <a16:creationId xmlns:a16="http://schemas.microsoft.com/office/drawing/2014/main" id="{A4C2004C-0611-4BED-A8E5-CEBAA91B6792}"/>
            </a:ext>
          </a:extLst>
        </xdr:cNvPr>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CB0869E7-B702-4713-898E-14B32263DFAA}"/>
            </a:ext>
          </a:extLst>
        </xdr:cNvPr>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631" name="直線コネクタ 630">
          <a:extLst>
            <a:ext uri="{FF2B5EF4-FFF2-40B4-BE49-F238E27FC236}">
              <a16:creationId xmlns:a16="http://schemas.microsoft.com/office/drawing/2014/main" id="{41A05D51-F476-428C-90D3-FD5CAE138E8C}"/>
            </a:ext>
          </a:extLst>
        </xdr:cNvPr>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12938EC4-0AC3-4B1D-995C-EF5BF4E6EF48}"/>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3" name="直線コネクタ 632">
          <a:extLst>
            <a:ext uri="{FF2B5EF4-FFF2-40B4-BE49-F238E27FC236}">
              <a16:creationId xmlns:a16="http://schemas.microsoft.com/office/drawing/2014/main" id="{6E75647D-C2EB-44E4-8721-7E09D9E799DE}"/>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A37B5FCC-B832-45A2-9F66-1F5CEB2766D8}"/>
            </a:ext>
          </a:extLst>
        </xdr:cNvPr>
        <xdr:cNvSpPr txBox="1"/>
      </xdr:nvSpPr>
      <xdr:spPr>
        <a:xfrm>
          <a:off x="1635760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5" name="フローチャート: 判断 634">
          <a:extLst>
            <a:ext uri="{FF2B5EF4-FFF2-40B4-BE49-F238E27FC236}">
              <a16:creationId xmlns:a16="http://schemas.microsoft.com/office/drawing/2014/main" id="{806158C5-1236-4EF6-9FBE-376675C838F0}"/>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636" name="フローチャート: 判断 635">
          <a:extLst>
            <a:ext uri="{FF2B5EF4-FFF2-40B4-BE49-F238E27FC236}">
              <a16:creationId xmlns:a16="http://schemas.microsoft.com/office/drawing/2014/main" id="{D1431E8A-5843-45A6-9A3A-4B5BCF2DE8FB}"/>
            </a:ext>
          </a:extLst>
        </xdr:cNvPr>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637" name="フローチャート: 判断 636">
          <a:extLst>
            <a:ext uri="{FF2B5EF4-FFF2-40B4-BE49-F238E27FC236}">
              <a16:creationId xmlns:a16="http://schemas.microsoft.com/office/drawing/2014/main" id="{7FAACD15-AD57-4168-B5F1-FB772437A8E7}"/>
            </a:ext>
          </a:extLst>
        </xdr:cNvPr>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638" name="フローチャート: 判断 637">
          <a:extLst>
            <a:ext uri="{FF2B5EF4-FFF2-40B4-BE49-F238E27FC236}">
              <a16:creationId xmlns:a16="http://schemas.microsoft.com/office/drawing/2014/main" id="{7A602054-7181-469D-820E-C4A89B37D729}"/>
            </a:ext>
          </a:extLst>
        </xdr:cNvPr>
        <xdr:cNvSpPr/>
      </xdr:nvSpPr>
      <xdr:spPr>
        <a:xfrm>
          <a:off x="13652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639" name="フローチャート: 判断 638">
          <a:extLst>
            <a:ext uri="{FF2B5EF4-FFF2-40B4-BE49-F238E27FC236}">
              <a16:creationId xmlns:a16="http://schemas.microsoft.com/office/drawing/2014/main" id="{7E9DAC04-482D-4217-A4E1-46D9531E2C3E}"/>
            </a:ext>
          </a:extLst>
        </xdr:cNvPr>
        <xdr:cNvSpPr/>
      </xdr:nvSpPr>
      <xdr:spPr>
        <a:xfrm>
          <a:off x="12763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669178A0-0662-41AF-8C9C-CD878B56CC0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5E37FE5-04B2-4DEE-ACAF-4B12785C26C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C999C06A-CBC9-44F4-884E-8F1BAD524EF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28E738C-7849-4219-B127-FD16D51E647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D6F2BB07-F755-45A3-ABA1-6C87FB2230E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150368</xdr:rowOff>
    </xdr:from>
    <xdr:to>
      <xdr:col>85</xdr:col>
      <xdr:colOff>177800</xdr:colOff>
      <xdr:row>59</xdr:row>
      <xdr:rowOff>80518</xdr:rowOff>
    </xdr:to>
    <xdr:sp macro="" textlink="">
      <xdr:nvSpPr>
        <xdr:cNvPr id="645" name="楕円 644">
          <a:extLst>
            <a:ext uri="{FF2B5EF4-FFF2-40B4-BE49-F238E27FC236}">
              <a16:creationId xmlns:a16="http://schemas.microsoft.com/office/drawing/2014/main" id="{4BBAE7ED-EB63-43F2-A495-CC4468387208}"/>
            </a:ext>
          </a:extLst>
        </xdr:cNvPr>
        <xdr:cNvSpPr/>
      </xdr:nvSpPr>
      <xdr:spPr>
        <a:xfrm>
          <a:off x="162687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1795</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CE5DBBB5-E973-4304-8CAC-D154C9CAABAF}"/>
            </a:ext>
          </a:extLst>
        </xdr:cNvPr>
        <xdr:cNvSpPr txBox="1"/>
      </xdr:nvSpPr>
      <xdr:spPr>
        <a:xfrm>
          <a:off x="16357600" y="994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145796</xdr:rowOff>
    </xdr:from>
    <xdr:to>
      <xdr:col>81</xdr:col>
      <xdr:colOff>101600</xdr:colOff>
      <xdr:row>59</xdr:row>
      <xdr:rowOff>75946</xdr:rowOff>
    </xdr:to>
    <xdr:sp macro="" textlink="">
      <xdr:nvSpPr>
        <xdr:cNvPr id="647" name="楕円 646">
          <a:extLst>
            <a:ext uri="{FF2B5EF4-FFF2-40B4-BE49-F238E27FC236}">
              <a16:creationId xmlns:a16="http://schemas.microsoft.com/office/drawing/2014/main" id="{0E5D5421-5241-4A73-9723-24617FC09686}"/>
            </a:ext>
          </a:extLst>
        </xdr:cNvPr>
        <xdr:cNvSpPr/>
      </xdr:nvSpPr>
      <xdr:spPr>
        <a:xfrm>
          <a:off x="15430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25146</xdr:rowOff>
    </xdr:from>
    <xdr:to>
      <xdr:col>85</xdr:col>
      <xdr:colOff>127000</xdr:colOff>
      <xdr:row>59</xdr:row>
      <xdr:rowOff>29718</xdr:rowOff>
    </xdr:to>
    <xdr:cxnSp macro="">
      <xdr:nvCxnSpPr>
        <xdr:cNvPr id="648" name="直線コネクタ 647">
          <a:extLst>
            <a:ext uri="{FF2B5EF4-FFF2-40B4-BE49-F238E27FC236}">
              <a16:creationId xmlns:a16="http://schemas.microsoft.com/office/drawing/2014/main" id="{84395806-CDDB-4702-A0FE-8C6C1DF5B43A}"/>
            </a:ext>
          </a:extLst>
        </xdr:cNvPr>
        <xdr:cNvCxnSpPr/>
      </xdr:nvCxnSpPr>
      <xdr:spPr>
        <a:xfrm>
          <a:off x="15481300" y="101406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58928</xdr:rowOff>
    </xdr:from>
    <xdr:to>
      <xdr:col>76</xdr:col>
      <xdr:colOff>165100</xdr:colOff>
      <xdr:row>58</xdr:row>
      <xdr:rowOff>160528</xdr:rowOff>
    </xdr:to>
    <xdr:sp macro="" textlink="">
      <xdr:nvSpPr>
        <xdr:cNvPr id="649" name="楕円 648">
          <a:extLst>
            <a:ext uri="{FF2B5EF4-FFF2-40B4-BE49-F238E27FC236}">
              <a16:creationId xmlns:a16="http://schemas.microsoft.com/office/drawing/2014/main" id="{9FFD24FD-8FCA-4C61-B072-F140BEECAC65}"/>
            </a:ext>
          </a:extLst>
        </xdr:cNvPr>
        <xdr:cNvSpPr/>
      </xdr:nvSpPr>
      <xdr:spPr>
        <a:xfrm>
          <a:off x="14541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109728</xdr:rowOff>
    </xdr:from>
    <xdr:to>
      <xdr:col>81</xdr:col>
      <xdr:colOff>50800</xdr:colOff>
      <xdr:row>59</xdr:row>
      <xdr:rowOff>25146</xdr:rowOff>
    </xdr:to>
    <xdr:cxnSp macro="">
      <xdr:nvCxnSpPr>
        <xdr:cNvPr id="650" name="直線コネクタ 649">
          <a:extLst>
            <a:ext uri="{FF2B5EF4-FFF2-40B4-BE49-F238E27FC236}">
              <a16:creationId xmlns:a16="http://schemas.microsoft.com/office/drawing/2014/main" id="{50A634C3-5913-40FF-8A2B-4636A9ACFFC1}"/>
            </a:ext>
          </a:extLst>
        </xdr:cNvPr>
        <xdr:cNvCxnSpPr/>
      </xdr:nvCxnSpPr>
      <xdr:spPr>
        <a:xfrm>
          <a:off x="14592300" y="100538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81788</xdr:rowOff>
    </xdr:from>
    <xdr:to>
      <xdr:col>72</xdr:col>
      <xdr:colOff>38100</xdr:colOff>
      <xdr:row>59</xdr:row>
      <xdr:rowOff>11938</xdr:rowOff>
    </xdr:to>
    <xdr:sp macro="" textlink="">
      <xdr:nvSpPr>
        <xdr:cNvPr id="651" name="楕円 650">
          <a:extLst>
            <a:ext uri="{FF2B5EF4-FFF2-40B4-BE49-F238E27FC236}">
              <a16:creationId xmlns:a16="http://schemas.microsoft.com/office/drawing/2014/main" id="{DBD21463-5462-42ED-B1DD-3EB4AE183BEE}"/>
            </a:ext>
          </a:extLst>
        </xdr:cNvPr>
        <xdr:cNvSpPr/>
      </xdr:nvSpPr>
      <xdr:spPr>
        <a:xfrm>
          <a:off x="13652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109728</xdr:rowOff>
    </xdr:from>
    <xdr:to>
      <xdr:col>76</xdr:col>
      <xdr:colOff>114300</xdr:colOff>
      <xdr:row>58</xdr:row>
      <xdr:rowOff>132588</xdr:rowOff>
    </xdr:to>
    <xdr:cxnSp macro="">
      <xdr:nvCxnSpPr>
        <xdr:cNvPr id="652" name="直線コネクタ 651">
          <a:extLst>
            <a:ext uri="{FF2B5EF4-FFF2-40B4-BE49-F238E27FC236}">
              <a16:creationId xmlns:a16="http://schemas.microsoft.com/office/drawing/2014/main" id="{0732216B-EF10-4DBD-A057-66A26A23BCD6}"/>
            </a:ext>
          </a:extLst>
        </xdr:cNvPr>
        <xdr:cNvCxnSpPr/>
      </xdr:nvCxnSpPr>
      <xdr:spPr>
        <a:xfrm flipV="1">
          <a:off x="13703300" y="100538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113792</xdr:rowOff>
    </xdr:from>
    <xdr:to>
      <xdr:col>67</xdr:col>
      <xdr:colOff>101600</xdr:colOff>
      <xdr:row>59</xdr:row>
      <xdr:rowOff>43942</xdr:rowOff>
    </xdr:to>
    <xdr:sp macro="" textlink="">
      <xdr:nvSpPr>
        <xdr:cNvPr id="653" name="楕円 652">
          <a:extLst>
            <a:ext uri="{FF2B5EF4-FFF2-40B4-BE49-F238E27FC236}">
              <a16:creationId xmlns:a16="http://schemas.microsoft.com/office/drawing/2014/main" id="{2D83613C-C7D9-4751-B854-6FA52B1350F9}"/>
            </a:ext>
          </a:extLst>
        </xdr:cNvPr>
        <xdr:cNvSpPr/>
      </xdr:nvSpPr>
      <xdr:spPr>
        <a:xfrm>
          <a:off x="12763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132588</xdr:rowOff>
    </xdr:from>
    <xdr:to>
      <xdr:col>71</xdr:col>
      <xdr:colOff>177800</xdr:colOff>
      <xdr:row>58</xdr:row>
      <xdr:rowOff>164592</xdr:rowOff>
    </xdr:to>
    <xdr:cxnSp macro="">
      <xdr:nvCxnSpPr>
        <xdr:cNvPr id="654" name="直線コネクタ 653">
          <a:extLst>
            <a:ext uri="{FF2B5EF4-FFF2-40B4-BE49-F238E27FC236}">
              <a16:creationId xmlns:a16="http://schemas.microsoft.com/office/drawing/2014/main" id="{B6216106-2B9E-4DE3-AAD5-F26A00D18F71}"/>
            </a:ext>
          </a:extLst>
        </xdr:cNvPr>
        <xdr:cNvCxnSpPr/>
      </xdr:nvCxnSpPr>
      <xdr:spPr>
        <a:xfrm flipV="1">
          <a:off x="12814300" y="100766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51071</xdr:rowOff>
    </xdr:from>
    <xdr:ext cx="405111" cy="259045"/>
    <xdr:sp macro="" textlink="">
      <xdr:nvSpPr>
        <xdr:cNvPr id="655" name="n_1aveValue【学校施設】&#10;有形固定資産減価償却率">
          <a:extLst>
            <a:ext uri="{FF2B5EF4-FFF2-40B4-BE49-F238E27FC236}">
              <a16:creationId xmlns:a16="http://schemas.microsoft.com/office/drawing/2014/main" id="{AA25D90D-AE87-424D-8BCF-B5C39E1A576A}"/>
            </a:ext>
          </a:extLst>
        </xdr:cNvPr>
        <xdr:cNvSpPr txBox="1"/>
      </xdr:nvSpPr>
      <xdr:spPr>
        <a:xfrm>
          <a:off x="152660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73931</xdr:rowOff>
    </xdr:from>
    <xdr:ext cx="405111" cy="259045"/>
    <xdr:sp macro="" textlink="">
      <xdr:nvSpPr>
        <xdr:cNvPr id="656" name="n_2aveValue【学校施設】&#10;有形固定資産減価償却率">
          <a:extLst>
            <a:ext uri="{FF2B5EF4-FFF2-40B4-BE49-F238E27FC236}">
              <a16:creationId xmlns:a16="http://schemas.microsoft.com/office/drawing/2014/main" id="{816E4B6F-6DFF-4D3D-872F-3843BA852F03}"/>
            </a:ext>
          </a:extLst>
        </xdr:cNvPr>
        <xdr:cNvSpPr txBox="1"/>
      </xdr:nvSpPr>
      <xdr:spPr>
        <a:xfrm>
          <a:off x="14389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23639</xdr:rowOff>
    </xdr:from>
    <xdr:ext cx="405111" cy="259045"/>
    <xdr:sp macro="" textlink="">
      <xdr:nvSpPr>
        <xdr:cNvPr id="657" name="n_3aveValue【学校施設】&#10;有形固定資産減価償却率">
          <a:extLst>
            <a:ext uri="{FF2B5EF4-FFF2-40B4-BE49-F238E27FC236}">
              <a16:creationId xmlns:a16="http://schemas.microsoft.com/office/drawing/2014/main" id="{5481A0E6-5EF6-4F82-952E-4BE03767D06F}"/>
            </a:ext>
          </a:extLst>
        </xdr:cNvPr>
        <xdr:cNvSpPr txBox="1"/>
      </xdr:nvSpPr>
      <xdr:spPr>
        <a:xfrm>
          <a:off x="13500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779</xdr:rowOff>
    </xdr:from>
    <xdr:ext cx="405111" cy="259045"/>
    <xdr:sp macro="" textlink="">
      <xdr:nvSpPr>
        <xdr:cNvPr id="658" name="n_4aveValue【学校施設】&#10;有形固定資産減価償却率">
          <a:extLst>
            <a:ext uri="{FF2B5EF4-FFF2-40B4-BE49-F238E27FC236}">
              <a16:creationId xmlns:a16="http://schemas.microsoft.com/office/drawing/2014/main" id="{07138F07-C245-461B-A00F-C348DCB516CE}"/>
            </a:ext>
          </a:extLst>
        </xdr:cNvPr>
        <xdr:cNvSpPr txBox="1"/>
      </xdr:nvSpPr>
      <xdr:spPr>
        <a:xfrm>
          <a:off x="12611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92473</xdr:rowOff>
    </xdr:from>
    <xdr:ext cx="405111" cy="259045"/>
    <xdr:sp macro="" textlink="">
      <xdr:nvSpPr>
        <xdr:cNvPr id="659" name="n_1mainValue【学校施設】&#10;有形固定資産減価償却率">
          <a:extLst>
            <a:ext uri="{FF2B5EF4-FFF2-40B4-BE49-F238E27FC236}">
              <a16:creationId xmlns:a16="http://schemas.microsoft.com/office/drawing/2014/main" id="{10290BD1-591F-4C74-A425-20F36AE10BB9}"/>
            </a:ext>
          </a:extLst>
        </xdr:cNvPr>
        <xdr:cNvSpPr txBox="1"/>
      </xdr:nvSpPr>
      <xdr:spPr>
        <a:xfrm>
          <a:off x="152660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5605</xdr:rowOff>
    </xdr:from>
    <xdr:ext cx="405111" cy="259045"/>
    <xdr:sp macro="" textlink="">
      <xdr:nvSpPr>
        <xdr:cNvPr id="660" name="n_2mainValue【学校施設】&#10;有形固定資産減価償却率">
          <a:extLst>
            <a:ext uri="{FF2B5EF4-FFF2-40B4-BE49-F238E27FC236}">
              <a16:creationId xmlns:a16="http://schemas.microsoft.com/office/drawing/2014/main" id="{2AE137B2-3295-48F2-A272-A357FCD14F0D}"/>
            </a:ext>
          </a:extLst>
        </xdr:cNvPr>
        <xdr:cNvSpPr txBox="1"/>
      </xdr:nvSpPr>
      <xdr:spPr>
        <a:xfrm>
          <a:off x="1438974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28465</xdr:rowOff>
    </xdr:from>
    <xdr:ext cx="405111" cy="259045"/>
    <xdr:sp macro="" textlink="">
      <xdr:nvSpPr>
        <xdr:cNvPr id="661" name="n_3mainValue【学校施設】&#10;有形固定資産減価償却率">
          <a:extLst>
            <a:ext uri="{FF2B5EF4-FFF2-40B4-BE49-F238E27FC236}">
              <a16:creationId xmlns:a16="http://schemas.microsoft.com/office/drawing/2014/main" id="{02D4E5AD-6909-4BBA-9D59-131C60602229}"/>
            </a:ext>
          </a:extLst>
        </xdr:cNvPr>
        <xdr:cNvSpPr txBox="1"/>
      </xdr:nvSpPr>
      <xdr:spPr>
        <a:xfrm>
          <a:off x="13500744" y="980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60469</xdr:rowOff>
    </xdr:from>
    <xdr:ext cx="405111" cy="259045"/>
    <xdr:sp macro="" textlink="">
      <xdr:nvSpPr>
        <xdr:cNvPr id="662" name="n_4mainValue【学校施設】&#10;有形固定資産減価償却率">
          <a:extLst>
            <a:ext uri="{FF2B5EF4-FFF2-40B4-BE49-F238E27FC236}">
              <a16:creationId xmlns:a16="http://schemas.microsoft.com/office/drawing/2014/main" id="{5327998B-EA67-4192-B6E0-C4B458417146}"/>
            </a:ext>
          </a:extLst>
        </xdr:cNvPr>
        <xdr:cNvSpPr txBox="1"/>
      </xdr:nvSpPr>
      <xdr:spPr>
        <a:xfrm>
          <a:off x="12611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EF9A2662-19B2-4A8A-8658-7853D744553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FDDD798-FBD0-4F99-BFD0-2DF09E2EDB3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91E3A451-D8D5-431A-AD54-A7F9AD20EC9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231EFA80-D000-447B-AF0F-06A11D711FB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76BFECB6-175C-4F98-98CE-7DD674D86F1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D7AC913-3991-4FA7-B8B9-9E9D510958A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F6350813-FF0C-444A-BA5E-97733562A26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74FA5627-DADA-4BD6-9344-6D86897447F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AE8205BD-4FB1-41E9-A61F-E6CF4E42418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8DBEF059-891D-4B59-A88B-370ADB538FA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BC27F451-4F59-4F88-A2EA-2CF2AA51FD9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a:extLst>
            <a:ext uri="{FF2B5EF4-FFF2-40B4-BE49-F238E27FC236}">
              <a16:creationId xmlns:a16="http://schemas.microsoft.com/office/drawing/2014/main" id="{1496A6E9-0C60-476C-B883-E1FF78D054AB}"/>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a:extLst>
            <a:ext uri="{FF2B5EF4-FFF2-40B4-BE49-F238E27FC236}">
              <a16:creationId xmlns:a16="http://schemas.microsoft.com/office/drawing/2014/main" id="{3F672196-7845-49D8-A232-DE380CA1D774}"/>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5ED26021-7FEE-4057-A752-61086839625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99B056C5-83A2-4982-9722-0DDC13F14F5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a:extLst>
            <a:ext uri="{FF2B5EF4-FFF2-40B4-BE49-F238E27FC236}">
              <a16:creationId xmlns:a16="http://schemas.microsoft.com/office/drawing/2014/main" id="{69E0662F-A0E3-4755-9747-AA41DC20AC59}"/>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a:extLst>
            <a:ext uri="{FF2B5EF4-FFF2-40B4-BE49-F238E27FC236}">
              <a16:creationId xmlns:a16="http://schemas.microsoft.com/office/drawing/2014/main" id="{5D608310-CCBF-4EB2-BAEF-7D7A09F7A809}"/>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E859ED2A-9450-46A6-9F35-15996418C3C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2F3B07F5-B5BF-477D-97A5-822CCEFAE29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a:extLst>
            <a:ext uri="{FF2B5EF4-FFF2-40B4-BE49-F238E27FC236}">
              <a16:creationId xmlns:a16="http://schemas.microsoft.com/office/drawing/2014/main" id="{45CE9987-A098-4107-A357-2B48144CDD9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683" name="直線コネクタ 682">
          <a:extLst>
            <a:ext uri="{FF2B5EF4-FFF2-40B4-BE49-F238E27FC236}">
              <a16:creationId xmlns:a16="http://schemas.microsoft.com/office/drawing/2014/main" id="{F1446529-E52C-433F-94FA-DE8FF759B224}"/>
            </a:ext>
          </a:extLst>
        </xdr:cNvPr>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684" name="【学校施設】&#10;一人当たり面積最小値テキスト">
          <a:extLst>
            <a:ext uri="{FF2B5EF4-FFF2-40B4-BE49-F238E27FC236}">
              <a16:creationId xmlns:a16="http://schemas.microsoft.com/office/drawing/2014/main" id="{EA3E4BC8-7F91-4994-B129-61AF01CDF125}"/>
            </a:ext>
          </a:extLst>
        </xdr:cNvPr>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685" name="直線コネクタ 684">
          <a:extLst>
            <a:ext uri="{FF2B5EF4-FFF2-40B4-BE49-F238E27FC236}">
              <a16:creationId xmlns:a16="http://schemas.microsoft.com/office/drawing/2014/main" id="{480F8E85-48D5-41D4-9726-614E7B884216}"/>
            </a:ext>
          </a:extLst>
        </xdr:cNvPr>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686" name="【学校施設】&#10;一人当たり面積最大値テキスト">
          <a:extLst>
            <a:ext uri="{FF2B5EF4-FFF2-40B4-BE49-F238E27FC236}">
              <a16:creationId xmlns:a16="http://schemas.microsoft.com/office/drawing/2014/main" id="{1C71BBF2-79E5-4E2B-892E-DDAC0A48B385}"/>
            </a:ext>
          </a:extLst>
        </xdr:cNvPr>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687" name="直線コネクタ 686">
          <a:extLst>
            <a:ext uri="{FF2B5EF4-FFF2-40B4-BE49-F238E27FC236}">
              <a16:creationId xmlns:a16="http://schemas.microsoft.com/office/drawing/2014/main" id="{D6DDEFA0-DDFA-4EF8-A9FE-FB2DA7DB3979}"/>
            </a:ext>
          </a:extLst>
        </xdr:cNvPr>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100220</xdr:rowOff>
    </xdr:from>
    <xdr:ext cx="469744" cy="259045"/>
    <xdr:sp macro="" textlink="">
      <xdr:nvSpPr>
        <xdr:cNvPr id="688" name="【学校施設】&#10;一人当たり面積平均値テキスト">
          <a:extLst>
            <a:ext uri="{FF2B5EF4-FFF2-40B4-BE49-F238E27FC236}">
              <a16:creationId xmlns:a16="http://schemas.microsoft.com/office/drawing/2014/main" id="{616EE57D-1809-4FD9-9E73-E19AAD1868F7}"/>
            </a:ext>
          </a:extLst>
        </xdr:cNvPr>
        <xdr:cNvSpPr txBox="1"/>
      </xdr:nvSpPr>
      <xdr:spPr>
        <a:xfrm>
          <a:off x="22199600" y="1038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689" name="フローチャート: 判断 688">
          <a:extLst>
            <a:ext uri="{FF2B5EF4-FFF2-40B4-BE49-F238E27FC236}">
              <a16:creationId xmlns:a16="http://schemas.microsoft.com/office/drawing/2014/main" id="{E0188191-0358-4D06-BCB6-20753D77DC04}"/>
            </a:ext>
          </a:extLst>
        </xdr:cNvPr>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690" name="フローチャート: 判断 689">
          <a:extLst>
            <a:ext uri="{FF2B5EF4-FFF2-40B4-BE49-F238E27FC236}">
              <a16:creationId xmlns:a16="http://schemas.microsoft.com/office/drawing/2014/main" id="{6CD4A4F9-AAEC-4EE7-8DF6-5633C86F430F}"/>
            </a:ext>
          </a:extLst>
        </xdr:cNvPr>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691" name="フローチャート: 判断 690">
          <a:extLst>
            <a:ext uri="{FF2B5EF4-FFF2-40B4-BE49-F238E27FC236}">
              <a16:creationId xmlns:a16="http://schemas.microsoft.com/office/drawing/2014/main" id="{BAF9FB39-8C6E-40B7-97A8-DFA556CF5632}"/>
            </a:ext>
          </a:extLst>
        </xdr:cNvPr>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692" name="フローチャート: 判断 691">
          <a:extLst>
            <a:ext uri="{FF2B5EF4-FFF2-40B4-BE49-F238E27FC236}">
              <a16:creationId xmlns:a16="http://schemas.microsoft.com/office/drawing/2014/main" id="{BF7EE497-7361-4D52-A83C-E2DF95B22554}"/>
            </a:ext>
          </a:extLst>
        </xdr:cNvPr>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693" name="フローチャート: 判断 692">
          <a:extLst>
            <a:ext uri="{FF2B5EF4-FFF2-40B4-BE49-F238E27FC236}">
              <a16:creationId xmlns:a16="http://schemas.microsoft.com/office/drawing/2014/main" id="{861584E8-2FD0-4636-A05A-5E53DCA00EE5}"/>
            </a:ext>
          </a:extLst>
        </xdr:cNvPr>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F4799A1E-83DF-462B-8837-8DDF47E1361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C1ADADC2-3E11-4432-849E-DBB65067DBB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25091B9D-7D45-4168-8D0D-26279028424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48D0A053-20E7-4820-8B23-1E701AC4689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CBB828B3-0014-43DA-BBE2-7FD3324F4C3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145796</xdr:rowOff>
    </xdr:from>
    <xdr:to>
      <xdr:col>116</xdr:col>
      <xdr:colOff>114300</xdr:colOff>
      <xdr:row>60</xdr:row>
      <xdr:rowOff>75946</xdr:rowOff>
    </xdr:to>
    <xdr:sp macro="" textlink="">
      <xdr:nvSpPr>
        <xdr:cNvPr id="699" name="楕円 698">
          <a:extLst>
            <a:ext uri="{FF2B5EF4-FFF2-40B4-BE49-F238E27FC236}">
              <a16:creationId xmlns:a16="http://schemas.microsoft.com/office/drawing/2014/main" id="{BDCB517E-989C-4CC9-A3DE-7A8DB315F315}"/>
            </a:ext>
          </a:extLst>
        </xdr:cNvPr>
        <xdr:cNvSpPr/>
      </xdr:nvSpPr>
      <xdr:spPr>
        <a:xfrm>
          <a:off x="221107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168673</xdr:rowOff>
    </xdr:from>
    <xdr:ext cx="469744" cy="259045"/>
    <xdr:sp macro="" textlink="">
      <xdr:nvSpPr>
        <xdr:cNvPr id="700" name="【学校施設】&#10;一人当たり面積該当値テキスト">
          <a:extLst>
            <a:ext uri="{FF2B5EF4-FFF2-40B4-BE49-F238E27FC236}">
              <a16:creationId xmlns:a16="http://schemas.microsoft.com/office/drawing/2014/main" id="{AF31E4DD-A91C-4D19-909A-94B3B816D5E9}"/>
            </a:ext>
          </a:extLst>
        </xdr:cNvPr>
        <xdr:cNvSpPr txBox="1"/>
      </xdr:nvSpPr>
      <xdr:spPr>
        <a:xfrm>
          <a:off x="22199600" y="1011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106934</xdr:rowOff>
    </xdr:from>
    <xdr:to>
      <xdr:col>112</xdr:col>
      <xdr:colOff>38100</xdr:colOff>
      <xdr:row>60</xdr:row>
      <xdr:rowOff>37084</xdr:rowOff>
    </xdr:to>
    <xdr:sp macro="" textlink="">
      <xdr:nvSpPr>
        <xdr:cNvPr id="701" name="楕円 700">
          <a:extLst>
            <a:ext uri="{FF2B5EF4-FFF2-40B4-BE49-F238E27FC236}">
              <a16:creationId xmlns:a16="http://schemas.microsoft.com/office/drawing/2014/main" id="{BA85C762-4FD0-4466-BB86-3A85D0F07E4E}"/>
            </a:ext>
          </a:extLst>
        </xdr:cNvPr>
        <xdr:cNvSpPr/>
      </xdr:nvSpPr>
      <xdr:spPr>
        <a:xfrm>
          <a:off x="21272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157734</xdr:rowOff>
    </xdr:from>
    <xdr:to>
      <xdr:col>116</xdr:col>
      <xdr:colOff>63500</xdr:colOff>
      <xdr:row>60</xdr:row>
      <xdr:rowOff>25146</xdr:rowOff>
    </xdr:to>
    <xdr:cxnSp macro="">
      <xdr:nvCxnSpPr>
        <xdr:cNvPr id="702" name="直線コネクタ 701">
          <a:extLst>
            <a:ext uri="{FF2B5EF4-FFF2-40B4-BE49-F238E27FC236}">
              <a16:creationId xmlns:a16="http://schemas.microsoft.com/office/drawing/2014/main" id="{8D3AB90C-18C1-4115-ADFF-19C35352BAE1}"/>
            </a:ext>
          </a:extLst>
        </xdr:cNvPr>
        <xdr:cNvCxnSpPr/>
      </xdr:nvCxnSpPr>
      <xdr:spPr>
        <a:xfrm>
          <a:off x="21323300" y="1027328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120650</xdr:rowOff>
    </xdr:from>
    <xdr:to>
      <xdr:col>107</xdr:col>
      <xdr:colOff>101600</xdr:colOff>
      <xdr:row>60</xdr:row>
      <xdr:rowOff>50800</xdr:rowOff>
    </xdr:to>
    <xdr:sp macro="" textlink="">
      <xdr:nvSpPr>
        <xdr:cNvPr id="703" name="楕円 702">
          <a:extLst>
            <a:ext uri="{FF2B5EF4-FFF2-40B4-BE49-F238E27FC236}">
              <a16:creationId xmlns:a16="http://schemas.microsoft.com/office/drawing/2014/main" id="{F8BD1F44-AFD8-4894-B8B8-0A5DB2C380A0}"/>
            </a:ext>
          </a:extLst>
        </xdr:cNvPr>
        <xdr:cNvSpPr/>
      </xdr:nvSpPr>
      <xdr:spPr>
        <a:xfrm>
          <a:off x="2038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157734</xdr:rowOff>
    </xdr:from>
    <xdr:to>
      <xdr:col>111</xdr:col>
      <xdr:colOff>177800</xdr:colOff>
      <xdr:row>60</xdr:row>
      <xdr:rowOff>0</xdr:rowOff>
    </xdr:to>
    <xdr:cxnSp macro="">
      <xdr:nvCxnSpPr>
        <xdr:cNvPr id="704" name="直線コネクタ 703">
          <a:extLst>
            <a:ext uri="{FF2B5EF4-FFF2-40B4-BE49-F238E27FC236}">
              <a16:creationId xmlns:a16="http://schemas.microsoft.com/office/drawing/2014/main" id="{CAFB000D-FEE7-48F5-9588-F3B0F24A3FAC}"/>
            </a:ext>
          </a:extLst>
        </xdr:cNvPr>
        <xdr:cNvCxnSpPr/>
      </xdr:nvCxnSpPr>
      <xdr:spPr>
        <a:xfrm flipV="1">
          <a:off x="20434300" y="102732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147510</xdr:rowOff>
    </xdr:from>
    <xdr:to>
      <xdr:col>102</xdr:col>
      <xdr:colOff>165100</xdr:colOff>
      <xdr:row>60</xdr:row>
      <xdr:rowOff>77660</xdr:rowOff>
    </xdr:to>
    <xdr:sp macro="" textlink="">
      <xdr:nvSpPr>
        <xdr:cNvPr id="705" name="楕円 704">
          <a:extLst>
            <a:ext uri="{FF2B5EF4-FFF2-40B4-BE49-F238E27FC236}">
              <a16:creationId xmlns:a16="http://schemas.microsoft.com/office/drawing/2014/main" id="{761FD289-1FF4-4157-80C7-C32447D9E6CE}"/>
            </a:ext>
          </a:extLst>
        </xdr:cNvPr>
        <xdr:cNvSpPr/>
      </xdr:nvSpPr>
      <xdr:spPr>
        <a:xfrm>
          <a:off x="19494500" y="102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0</xdr:rowOff>
    </xdr:from>
    <xdr:to>
      <xdr:col>107</xdr:col>
      <xdr:colOff>50800</xdr:colOff>
      <xdr:row>60</xdr:row>
      <xdr:rowOff>26860</xdr:rowOff>
    </xdr:to>
    <xdr:cxnSp macro="">
      <xdr:nvCxnSpPr>
        <xdr:cNvPr id="706" name="直線コネクタ 705">
          <a:extLst>
            <a:ext uri="{FF2B5EF4-FFF2-40B4-BE49-F238E27FC236}">
              <a16:creationId xmlns:a16="http://schemas.microsoft.com/office/drawing/2014/main" id="{58C10E7F-EFDA-433C-AE8D-60B811A47C26}"/>
            </a:ext>
          </a:extLst>
        </xdr:cNvPr>
        <xdr:cNvCxnSpPr/>
      </xdr:nvCxnSpPr>
      <xdr:spPr>
        <a:xfrm flipV="1">
          <a:off x="19545300" y="10287000"/>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157797</xdr:rowOff>
    </xdr:from>
    <xdr:to>
      <xdr:col>98</xdr:col>
      <xdr:colOff>38100</xdr:colOff>
      <xdr:row>60</xdr:row>
      <xdr:rowOff>87947</xdr:rowOff>
    </xdr:to>
    <xdr:sp macro="" textlink="">
      <xdr:nvSpPr>
        <xdr:cNvPr id="707" name="楕円 706">
          <a:extLst>
            <a:ext uri="{FF2B5EF4-FFF2-40B4-BE49-F238E27FC236}">
              <a16:creationId xmlns:a16="http://schemas.microsoft.com/office/drawing/2014/main" id="{54698547-CD2A-4738-9E49-9B0EC5F18250}"/>
            </a:ext>
          </a:extLst>
        </xdr:cNvPr>
        <xdr:cNvSpPr/>
      </xdr:nvSpPr>
      <xdr:spPr>
        <a:xfrm>
          <a:off x="18605500" y="1027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26860</xdr:rowOff>
    </xdr:from>
    <xdr:to>
      <xdr:col>102</xdr:col>
      <xdr:colOff>114300</xdr:colOff>
      <xdr:row>60</xdr:row>
      <xdr:rowOff>37147</xdr:rowOff>
    </xdr:to>
    <xdr:cxnSp macro="">
      <xdr:nvCxnSpPr>
        <xdr:cNvPr id="708" name="直線コネクタ 707">
          <a:extLst>
            <a:ext uri="{FF2B5EF4-FFF2-40B4-BE49-F238E27FC236}">
              <a16:creationId xmlns:a16="http://schemas.microsoft.com/office/drawing/2014/main" id="{76D1C3D4-266B-4F0E-9FD1-CC91AF859CC7}"/>
            </a:ext>
          </a:extLst>
        </xdr:cNvPr>
        <xdr:cNvCxnSpPr/>
      </xdr:nvCxnSpPr>
      <xdr:spPr>
        <a:xfrm flipV="1">
          <a:off x="18656300" y="1031386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41927</xdr:rowOff>
    </xdr:from>
    <xdr:ext cx="469744" cy="259045"/>
    <xdr:sp macro="" textlink="">
      <xdr:nvSpPr>
        <xdr:cNvPr id="709" name="n_1aveValue【学校施設】&#10;一人当たり面積">
          <a:extLst>
            <a:ext uri="{FF2B5EF4-FFF2-40B4-BE49-F238E27FC236}">
              <a16:creationId xmlns:a16="http://schemas.microsoft.com/office/drawing/2014/main" id="{F46CB5D3-9CB8-4335-A2BB-471592BC0223}"/>
            </a:ext>
          </a:extLst>
        </xdr:cNvPr>
        <xdr:cNvSpPr txBox="1"/>
      </xdr:nvSpPr>
      <xdr:spPr>
        <a:xfrm>
          <a:off x="210757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63072</xdr:rowOff>
    </xdr:from>
    <xdr:ext cx="469744" cy="259045"/>
    <xdr:sp macro="" textlink="">
      <xdr:nvSpPr>
        <xdr:cNvPr id="710" name="n_2aveValue【学校施設】&#10;一人当たり面積">
          <a:extLst>
            <a:ext uri="{FF2B5EF4-FFF2-40B4-BE49-F238E27FC236}">
              <a16:creationId xmlns:a16="http://schemas.microsoft.com/office/drawing/2014/main" id="{86E09C17-1AD1-4369-B408-236802EC6748}"/>
            </a:ext>
          </a:extLst>
        </xdr:cNvPr>
        <xdr:cNvSpPr txBox="1"/>
      </xdr:nvSpPr>
      <xdr:spPr>
        <a:xfrm>
          <a:off x="20199427" y="105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65930</xdr:rowOff>
    </xdr:from>
    <xdr:ext cx="469744" cy="259045"/>
    <xdr:sp macro="" textlink="">
      <xdr:nvSpPr>
        <xdr:cNvPr id="711" name="n_3aveValue【学校施設】&#10;一人当たり面積">
          <a:extLst>
            <a:ext uri="{FF2B5EF4-FFF2-40B4-BE49-F238E27FC236}">
              <a16:creationId xmlns:a16="http://schemas.microsoft.com/office/drawing/2014/main" id="{AD48EB02-B12F-48D0-BBC5-C3E5388BE7A8}"/>
            </a:ext>
          </a:extLst>
        </xdr:cNvPr>
        <xdr:cNvSpPr txBox="1"/>
      </xdr:nvSpPr>
      <xdr:spPr>
        <a:xfrm>
          <a:off x="19310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93362</xdr:rowOff>
    </xdr:from>
    <xdr:ext cx="469744" cy="259045"/>
    <xdr:sp macro="" textlink="">
      <xdr:nvSpPr>
        <xdr:cNvPr id="712" name="n_4aveValue【学校施設】&#10;一人当たり面積">
          <a:extLst>
            <a:ext uri="{FF2B5EF4-FFF2-40B4-BE49-F238E27FC236}">
              <a16:creationId xmlns:a16="http://schemas.microsoft.com/office/drawing/2014/main" id="{D5908E59-18C1-4526-B883-4494A3DF5163}"/>
            </a:ext>
          </a:extLst>
        </xdr:cNvPr>
        <xdr:cNvSpPr txBox="1"/>
      </xdr:nvSpPr>
      <xdr:spPr>
        <a:xfrm>
          <a:off x="18421427" y="10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53611</xdr:rowOff>
    </xdr:from>
    <xdr:ext cx="469744" cy="259045"/>
    <xdr:sp macro="" textlink="">
      <xdr:nvSpPr>
        <xdr:cNvPr id="713" name="n_1mainValue【学校施設】&#10;一人当たり面積">
          <a:extLst>
            <a:ext uri="{FF2B5EF4-FFF2-40B4-BE49-F238E27FC236}">
              <a16:creationId xmlns:a16="http://schemas.microsoft.com/office/drawing/2014/main" id="{7366A24C-0D12-4226-8B63-6E516B108E13}"/>
            </a:ext>
          </a:extLst>
        </xdr:cNvPr>
        <xdr:cNvSpPr txBox="1"/>
      </xdr:nvSpPr>
      <xdr:spPr>
        <a:xfrm>
          <a:off x="21075727" y="999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714" name="n_2mainValue【学校施設】&#10;一人当たり面積">
          <a:extLst>
            <a:ext uri="{FF2B5EF4-FFF2-40B4-BE49-F238E27FC236}">
              <a16:creationId xmlns:a16="http://schemas.microsoft.com/office/drawing/2014/main" id="{6FFB1F66-B3AE-43E9-82BE-E472E1656A1D}"/>
            </a:ext>
          </a:extLst>
        </xdr:cNvPr>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94187</xdr:rowOff>
    </xdr:from>
    <xdr:ext cx="469744" cy="259045"/>
    <xdr:sp macro="" textlink="">
      <xdr:nvSpPr>
        <xdr:cNvPr id="715" name="n_3mainValue【学校施設】&#10;一人当たり面積">
          <a:extLst>
            <a:ext uri="{FF2B5EF4-FFF2-40B4-BE49-F238E27FC236}">
              <a16:creationId xmlns:a16="http://schemas.microsoft.com/office/drawing/2014/main" id="{41CF78DF-EFDE-4219-B0CA-CA5F64DE0E5C}"/>
            </a:ext>
          </a:extLst>
        </xdr:cNvPr>
        <xdr:cNvSpPr txBox="1"/>
      </xdr:nvSpPr>
      <xdr:spPr>
        <a:xfrm>
          <a:off x="19310427" y="1003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104474</xdr:rowOff>
    </xdr:from>
    <xdr:ext cx="469744" cy="259045"/>
    <xdr:sp macro="" textlink="">
      <xdr:nvSpPr>
        <xdr:cNvPr id="716" name="n_4mainValue【学校施設】&#10;一人当たり面積">
          <a:extLst>
            <a:ext uri="{FF2B5EF4-FFF2-40B4-BE49-F238E27FC236}">
              <a16:creationId xmlns:a16="http://schemas.microsoft.com/office/drawing/2014/main" id="{74CE7BE0-2ECF-43DF-846F-2CC5104D1A60}"/>
            </a:ext>
          </a:extLst>
        </xdr:cNvPr>
        <xdr:cNvSpPr txBox="1"/>
      </xdr:nvSpPr>
      <xdr:spPr>
        <a:xfrm>
          <a:off x="18421427" y="1004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5DB96063-6168-4EF8-9AB7-60AB3C8C964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DA8DC16A-098E-440A-9469-5774088D660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1BA0819F-ABBB-478F-A9DE-4F241259DC5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63D53122-A347-4652-B7C7-B87C3A90FB8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D738BFBE-C61E-47CC-97F2-22775D304B2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8038A220-7AF5-4CF2-BE3F-8985D8C49F0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F96BCF6E-7353-4A84-B10D-8B01C80A311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048D8D25-7710-462D-A72E-D61EF46C7C4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B5171033-CFCB-4F4E-BD34-139A9E6C95C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99CEBBB4-0F89-4CBE-9C9E-70F40D51918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5C907A90-48F4-4FD3-A44C-B90E4954CFB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8" name="直線コネクタ 727">
          <a:extLst>
            <a:ext uri="{FF2B5EF4-FFF2-40B4-BE49-F238E27FC236}">
              <a16:creationId xmlns:a16="http://schemas.microsoft.com/office/drawing/2014/main" id="{A95CF5D0-5D09-4104-9D48-B1DB0CD0FC0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9" name="テキスト ボックス 728">
          <a:extLst>
            <a:ext uri="{FF2B5EF4-FFF2-40B4-BE49-F238E27FC236}">
              <a16:creationId xmlns:a16="http://schemas.microsoft.com/office/drawing/2014/main" id="{ACC0A416-1154-4E0D-B7D6-D9F64CEE5E4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0" name="直線コネクタ 729">
          <a:extLst>
            <a:ext uri="{FF2B5EF4-FFF2-40B4-BE49-F238E27FC236}">
              <a16:creationId xmlns:a16="http://schemas.microsoft.com/office/drawing/2014/main" id="{1A883CE1-0E7D-431A-9FAD-2C40DABE939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1" name="テキスト ボックス 730">
          <a:extLst>
            <a:ext uri="{FF2B5EF4-FFF2-40B4-BE49-F238E27FC236}">
              <a16:creationId xmlns:a16="http://schemas.microsoft.com/office/drawing/2014/main" id="{B733932F-158E-4395-BFAA-D00DB6501E4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2" name="直線コネクタ 731">
          <a:extLst>
            <a:ext uri="{FF2B5EF4-FFF2-40B4-BE49-F238E27FC236}">
              <a16:creationId xmlns:a16="http://schemas.microsoft.com/office/drawing/2014/main" id="{EB2AE786-25B5-4C32-BE66-FA29A07F720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3" name="テキスト ボックス 732">
          <a:extLst>
            <a:ext uri="{FF2B5EF4-FFF2-40B4-BE49-F238E27FC236}">
              <a16:creationId xmlns:a16="http://schemas.microsoft.com/office/drawing/2014/main" id="{F1EA9041-FC11-4301-8B3B-85CCC851C50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4" name="直線コネクタ 733">
          <a:extLst>
            <a:ext uri="{FF2B5EF4-FFF2-40B4-BE49-F238E27FC236}">
              <a16:creationId xmlns:a16="http://schemas.microsoft.com/office/drawing/2014/main" id="{551BFE06-718B-4B95-B3B3-BDEA7604753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5" name="テキスト ボックス 734">
          <a:extLst>
            <a:ext uri="{FF2B5EF4-FFF2-40B4-BE49-F238E27FC236}">
              <a16:creationId xmlns:a16="http://schemas.microsoft.com/office/drawing/2014/main" id="{4EC82BE5-234B-4334-B5FF-834616E452F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6" name="直線コネクタ 735">
          <a:extLst>
            <a:ext uri="{FF2B5EF4-FFF2-40B4-BE49-F238E27FC236}">
              <a16:creationId xmlns:a16="http://schemas.microsoft.com/office/drawing/2014/main" id="{9B3DF855-09A7-4A94-8573-F63EF346DBD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7" name="テキスト ボックス 736">
          <a:extLst>
            <a:ext uri="{FF2B5EF4-FFF2-40B4-BE49-F238E27FC236}">
              <a16:creationId xmlns:a16="http://schemas.microsoft.com/office/drawing/2014/main" id="{B3EB3DE7-65F5-4078-A715-43CD19A7D08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a:extLst>
            <a:ext uri="{FF2B5EF4-FFF2-40B4-BE49-F238E27FC236}">
              <a16:creationId xmlns:a16="http://schemas.microsoft.com/office/drawing/2014/main" id="{82463A60-7096-4E59-86AA-42BDD7FEE3A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a:extLst>
            <a:ext uri="{FF2B5EF4-FFF2-40B4-BE49-F238E27FC236}">
              <a16:creationId xmlns:a16="http://schemas.microsoft.com/office/drawing/2014/main" id="{1C8600F4-C867-4394-8EED-655BC6F1BF9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a:extLst>
            <a:ext uri="{FF2B5EF4-FFF2-40B4-BE49-F238E27FC236}">
              <a16:creationId xmlns:a16="http://schemas.microsoft.com/office/drawing/2014/main" id="{62DCBB6C-6290-48AE-9CC9-EA4630E1E8E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741" name="直線コネクタ 740">
          <a:extLst>
            <a:ext uri="{FF2B5EF4-FFF2-40B4-BE49-F238E27FC236}">
              <a16:creationId xmlns:a16="http://schemas.microsoft.com/office/drawing/2014/main" id="{BA37CA5D-BF6F-4744-9540-EB4170C1D6A3}"/>
            </a:ext>
          </a:extLst>
        </xdr:cNvPr>
        <xdr:cNvCxnSpPr/>
      </xdr:nvCxnSpPr>
      <xdr:spPr>
        <a:xfrm flipV="1">
          <a:off x="16318864" y="13416914"/>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2" name="【児童館】&#10;有形固定資産減価償却率最小値テキスト">
          <a:extLst>
            <a:ext uri="{FF2B5EF4-FFF2-40B4-BE49-F238E27FC236}">
              <a16:creationId xmlns:a16="http://schemas.microsoft.com/office/drawing/2014/main" id="{75F9FAE7-47BF-4823-BD44-E90DE6238A9F}"/>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3" name="直線コネクタ 742">
          <a:extLst>
            <a:ext uri="{FF2B5EF4-FFF2-40B4-BE49-F238E27FC236}">
              <a16:creationId xmlns:a16="http://schemas.microsoft.com/office/drawing/2014/main" id="{59402BE1-F55A-4C6C-9CA2-564AAA82F0B9}"/>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744" name="【児童館】&#10;有形固定資産減価償却率最大値テキスト">
          <a:extLst>
            <a:ext uri="{FF2B5EF4-FFF2-40B4-BE49-F238E27FC236}">
              <a16:creationId xmlns:a16="http://schemas.microsoft.com/office/drawing/2014/main" id="{2B9E6842-BF4B-4CF2-B3E7-EBC254F72466}"/>
            </a:ext>
          </a:extLst>
        </xdr:cNvPr>
        <xdr:cNvSpPr txBox="1"/>
      </xdr:nvSpPr>
      <xdr:spPr>
        <a:xfrm>
          <a:off x="16357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745" name="直線コネクタ 744">
          <a:extLst>
            <a:ext uri="{FF2B5EF4-FFF2-40B4-BE49-F238E27FC236}">
              <a16:creationId xmlns:a16="http://schemas.microsoft.com/office/drawing/2014/main" id="{E2C6D9BB-DA5E-4B6E-906E-6B730F4A7563}"/>
            </a:ext>
          </a:extLst>
        </xdr:cNvPr>
        <xdr:cNvCxnSpPr/>
      </xdr:nvCxnSpPr>
      <xdr:spPr>
        <a:xfrm>
          <a:off x="16230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40657</xdr:rowOff>
    </xdr:from>
    <xdr:ext cx="405111" cy="259045"/>
    <xdr:sp macro="" textlink="">
      <xdr:nvSpPr>
        <xdr:cNvPr id="746" name="【児童館】&#10;有形固定資産減価償却率平均値テキスト">
          <a:extLst>
            <a:ext uri="{FF2B5EF4-FFF2-40B4-BE49-F238E27FC236}">
              <a16:creationId xmlns:a16="http://schemas.microsoft.com/office/drawing/2014/main" id="{4F6634AF-EF7D-45D6-A5BA-1F97C62E66B2}"/>
            </a:ext>
          </a:extLst>
        </xdr:cNvPr>
        <xdr:cNvSpPr txBox="1"/>
      </xdr:nvSpPr>
      <xdr:spPr>
        <a:xfrm>
          <a:off x="16357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747" name="フローチャート: 判断 746">
          <a:extLst>
            <a:ext uri="{FF2B5EF4-FFF2-40B4-BE49-F238E27FC236}">
              <a16:creationId xmlns:a16="http://schemas.microsoft.com/office/drawing/2014/main" id="{76BB44AC-9177-4AA6-8E4B-D51F4FFE46CB}"/>
            </a:ext>
          </a:extLst>
        </xdr:cNvPr>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748" name="フローチャート: 判断 747">
          <a:extLst>
            <a:ext uri="{FF2B5EF4-FFF2-40B4-BE49-F238E27FC236}">
              <a16:creationId xmlns:a16="http://schemas.microsoft.com/office/drawing/2014/main" id="{0FB638DE-2688-483C-A77D-19E84CFB0D72}"/>
            </a:ext>
          </a:extLst>
        </xdr:cNvPr>
        <xdr:cNvSpPr/>
      </xdr:nvSpPr>
      <xdr:spPr>
        <a:xfrm>
          <a:off x="15430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114936</xdr:rowOff>
    </xdr:from>
    <xdr:to>
      <xdr:col>76</xdr:col>
      <xdr:colOff>165100</xdr:colOff>
      <xdr:row>83</xdr:row>
      <xdr:rowOff>45086</xdr:rowOff>
    </xdr:to>
    <xdr:sp macro="" textlink="">
      <xdr:nvSpPr>
        <xdr:cNvPr id="749" name="フローチャート: 判断 748">
          <a:extLst>
            <a:ext uri="{FF2B5EF4-FFF2-40B4-BE49-F238E27FC236}">
              <a16:creationId xmlns:a16="http://schemas.microsoft.com/office/drawing/2014/main" id="{EDA48D2C-1301-4966-89F7-781EDA4CB80D}"/>
            </a:ext>
          </a:extLst>
        </xdr:cNvPr>
        <xdr:cNvSpPr/>
      </xdr:nvSpPr>
      <xdr:spPr>
        <a:xfrm>
          <a:off x="14541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750" name="フローチャート: 判断 749">
          <a:extLst>
            <a:ext uri="{FF2B5EF4-FFF2-40B4-BE49-F238E27FC236}">
              <a16:creationId xmlns:a16="http://schemas.microsoft.com/office/drawing/2014/main" id="{151F7B15-D7BA-4370-B053-F1CD668F8F76}"/>
            </a:ext>
          </a:extLst>
        </xdr:cNvPr>
        <xdr:cNvSpPr/>
      </xdr:nvSpPr>
      <xdr:spPr>
        <a:xfrm>
          <a:off x="13652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751" name="フローチャート: 判断 750">
          <a:extLst>
            <a:ext uri="{FF2B5EF4-FFF2-40B4-BE49-F238E27FC236}">
              <a16:creationId xmlns:a16="http://schemas.microsoft.com/office/drawing/2014/main" id="{CBDAF207-C479-4BEE-902E-C48E8E4A18B9}"/>
            </a:ext>
          </a:extLst>
        </xdr:cNvPr>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4806A9AF-9795-4C08-995F-76BC8FF02E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7C679074-4B0F-4695-8560-FE3E327F274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1415D5C4-536D-4335-9242-A366128D1C6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7EA144B3-3676-44F9-8C17-311638AECB0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5DE558C6-7C54-4AF1-B6A7-96E72247437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6350</xdr:rowOff>
    </xdr:from>
    <xdr:to>
      <xdr:col>85</xdr:col>
      <xdr:colOff>177800</xdr:colOff>
      <xdr:row>85</xdr:row>
      <xdr:rowOff>107950</xdr:rowOff>
    </xdr:to>
    <xdr:sp macro="" textlink="">
      <xdr:nvSpPr>
        <xdr:cNvPr id="757" name="楕円 756">
          <a:extLst>
            <a:ext uri="{FF2B5EF4-FFF2-40B4-BE49-F238E27FC236}">
              <a16:creationId xmlns:a16="http://schemas.microsoft.com/office/drawing/2014/main" id="{CDFB9A85-71DA-4919-9233-1F32B967741D}"/>
            </a:ext>
          </a:extLst>
        </xdr:cNvPr>
        <xdr:cNvSpPr/>
      </xdr:nvSpPr>
      <xdr:spPr>
        <a:xfrm>
          <a:off x="16268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156227</xdr:rowOff>
    </xdr:from>
    <xdr:ext cx="405111" cy="259045"/>
    <xdr:sp macro="" textlink="">
      <xdr:nvSpPr>
        <xdr:cNvPr id="758" name="【児童館】&#10;有形固定資産減価償却率該当値テキスト">
          <a:extLst>
            <a:ext uri="{FF2B5EF4-FFF2-40B4-BE49-F238E27FC236}">
              <a16:creationId xmlns:a16="http://schemas.microsoft.com/office/drawing/2014/main" id="{F5EC681D-DF0C-489B-80B3-2D84378840A7}"/>
            </a:ext>
          </a:extLst>
        </xdr:cNvPr>
        <xdr:cNvSpPr txBox="1"/>
      </xdr:nvSpPr>
      <xdr:spPr>
        <a:xfrm>
          <a:off x="16357600"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139700</xdr:rowOff>
    </xdr:from>
    <xdr:to>
      <xdr:col>81</xdr:col>
      <xdr:colOff>101600</xdr:colOff>
      <xdr:row>85</xdr:row>
      <xdr:rowOff>69850</xdr:rowOff>
    </xdr:to>
    <xdr:sp macro="" textlink="">
      <xdr:nvSpPr>
        <xdr:cNvPr id="759" name="楕円 758">
          <a:extLst>
            <a:ext uri="{FF2B5EF4-FFF2-40B4-BE49-F238E27FC236}">
              <a16:creationId xmlns:a16="http://schemas.microsoft.com/office/drawing/2014/main" id="{07A0450E-7032-462E-9080-8B8240EBAA8A}"/>
            </a:ext>
          </a:extLst>
        </xdr:cNvPr>
        <xdr:cNvSpPr/>
      </xdr:nvSpPr>
      <xdr:spPr>
        <a:xfrm>
          <a:off x="15430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19050</xdr:rowOff>
    </xdr:from>
    <xdr:to>
      <xdr:col>85</xdr:col>
      <xdr:colOff>127000</xdr:colOff>
      <xdr:row>85</xdr:row>
      <xdr:rowOff>57150</xdr:rowOff>
    </xdr:to>
    <xdr:cxnSp macro="">
      <xdr:nvCxnSpPr>
        <xdr:cNvPr id="760" name="直線コネクタ 759">
          <a:extLst>
            <a:ext uri="{FF2B5EF4-FFF2-40B4-BE49-F238E27FC236}">
              <a16:creationId xmlns:a16="http://schemas.microsoft.com/office/drawing/2014/main" id="{6FC3EF52-797B-40A7-BBAB-46BF697AB639}"/>
            </a:ext>
          </a:extLst>
        </xdr:cNvPr>
        <xdr:cNvCxnSpPr/>
      </xdr:nvCxnSpPr>
      <xdr:spPr>
        <a:xfrm>
          <a:off x="15481300" y="14592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101600</xdr:rowOff>
    </xdr:from>
    <xdr:to>
      <xdr:col>76</xdr:col>
      <xdr:colOff>165100</xdr:colOff>
      <xdr:row>85</xdr:row>
      <xdr:rowOff>31750</xdr:rowOff>
    </xdr:to>
    <xdr:sp macro="" textlink="">
      <xdr:nvSpPr>
        <xdr:cNvPr id="761" name="楕円 760">
          <a:extLst>
            <a:ext uri="{FF2B5EF4-FFF2-40B4-BE49-F238E27FC236}">
              <a16:creationId xmlns:a16="http://schemas.microsoft.com/office/drawing/2014/main" id="{AE8B9DCF-D293-4F22-A7CE-D4BB51CF30DA}"/>
            </a:ext>
          </a:extLst>
        </xdr:cNvPr>
        <xdr:cNvSpPr/>
      </xdr:nvSpPr>
      <xdr:spPr>
        <a:xfrm>
          <a:off x="1454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152400</xdr:rowOff>
    </xdr:from>
    <xdr:to>
      <xdr:col>81</xdr:col>
      <xdr:colOff>50800</xdr:colOff>
      <xdr:row>85</xdr:row>
      <xdr:rowOff>19050</xdr:rowOff>
    </xdr:to>
    <xdr:cxnSp macro="">
      <xdr:nvCxnSpPr>
        <xdr:cNvPr id="762" name="直線コネクタ 761">
          <a:extLst>
            <a:ext uri="{FF2B5EF4-FFF2-40B4-BE49-F238E27FC236}">
              <a16:creationId xmlns:a16="http://schemas.microsoft.com/office/drawing/2014/main" id="{1885E2D9-2EE4-4D3F-9F36-9550026FD3D9}"/>
            </a:ext>
          </a:extLst>
        </xdr:cNvPr>
        <xdr:cNvCxnSpPr/>
      </xdr:nvCxnSpPr>
      <xdr:spPr>
        <a:xfrm>
          <a:off x="14592300" y="1455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63500</xdr:rowOff>
    </xdr:from>
    <xdr:to>
      <xdr:col>72</xdr:col>
      <xdr:colOff>38100</xdr:colOff>
      <xdr:row>84</xdr:row>
      <xdr:rowOff>165100</xdr:rowOff>
    </xdr:to>
    <xdr:sp macro="" textlink="">
      <xdr:nvSpPr>
        <xdr:cNvPr id="763" name="楕円 762">
          <a:extLst>
            <a:ext uri="{FF2B5EF4-FFF2-40B4-BE49-F238E27FC236}">
              <a16:creationId xmlns:a16="http://schemas.microsoft.com/office/drawing/2014/main" id="{F1699A26-1D14-4652-8F31-FE065C7B64FA}"/>
            </a:ext>
          </a:extLst>
        </xdr:cNvPr>
        <xdr:cNvSpPr/>
      </xdr:nvSpPr>
      <xdr:spPr>
        <a:xfrm>
          <a:off x="1365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114300</xdr:rowOff>
    </xdr:from>
    <xdr:to>
      <xdr:col>76</xdr:col>
      <xdr:colOff>114300</xdr:colOff>
      <xdr:row>84</xdr:row>
      <xdr:rowOff>152400</xdr:rowOff>
    </xdr:to>
    <xdr:cxnSp macro="">
      <xdr:nvCxnSpPr>
        <xdr:cNvPr id="764" name="直線コネクタ 763">
          <a:extLst>
            <a:ext uri="{FF2B5EF4-FFF2-40B4-BE49-F238E27FC236}">
              <a16:creationId xmlns:a16="http://schemas.microsoft.com/office/drawing/2014/main" id="{9F128619-8008-4486-B7EE-7029E9EB0B6D}"/>
            </a:ext>
          </a:extLst>
        </xdr:cNvPr>
        <xdr:cNvCxnSpPr/>
      </xdr:nvCxnSpPr>
      <xdr:spPr>
        <a:xfrm>
          <a:off x="13703300" y="1451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25400</xdr:rowOff>
    </xdr:from>
    <xdr:to>
      <xdr:col>67</xdr:col>
      <xdr:colOff>101600</xdr:colOff>
      <xdr:row>84</xdr:row>
      <xdr:rowOff>127000</xdr:rowOff>
    </xdr:to>
    <xdr:sp macro="" textlink="">
      <xdr:nvSpPr>
        <xdr:cNvPr id="765" name="楕円 764">
          <a:extLst>
            <a:ext uri="{FF2B5EF4-FFF2-40B4-BE49-F238E27FC236}">
              <a16:creationId xmlns:a16="http://schemas.microsoft.com/office/drawing/2014/main" id="{C1CEFC1C-0B2D-476F-8441-C72D52953776}"/>
            </a:ext>
          </a:extLst>
        </xdr:cNvPr>
        <xdr:cNvSpPr/>
      </xdr:nvSpPr>
      <xdr:spPr>
        <a:xfrm>
          <a:off x="1276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76200</xdr:rowOff>
    </xdr:from>
    <xdr:to>
      <xdr:col>71</xdr:col>
      <xdr:colOff>177800</xdr:colOff>
      <xdr:row>84</xdr:row>
      <xdr:rowOff>114300</xdr:rowOff>
    </xdr:to>
    <xdr:cxnSp macro="">
      <xdr:nvCxnSpPr>
        <xdr:cNvPr id="766" name="直線コネクタ 765">
          <a:extLst>
            <a:ext uri="{FF2B5EF4-FFF2-40B4-BE49-F238E27FC236}">
              <a16:creationId xmlns:a16="http://schemas.microsoft.com/office/drawing/2014/main" id="{78825C9F-3DF0-4B42-95A5-9FEDE87D9761}"/>
            </a:ext>
          </a:extLst>
        </xdr:cNvPr>
        <xdr:cNvCxnSpPr/>
      </xdr:nvCxnSpPr>
      <xdr:spPr>
        <a:xfrm>
          <a:off x="12814300" y="1447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120666</xdr:rowOff>
    </xdr:from>
    <xdr:ext cx="405111" cy="259045"/>
    <xdr:sp macro="" textlink="">
      <xdr:nvSpPr>
        <xdr:cNvPr id="767" name="n_1aveValue【児童館】&#10;有形固定資産減価償却率">
          <a:extLst>
            <a:ext uri="{FF2B5EF4-FFF2-40B4-BE49-F238E27FC236}">
              <a16:creationId xmlns:a16="http://schemas.microsoft.com/office/drawing/2014/main" id="{9F95C4D2-9766-4468-865A-0578213C5CFC}"/>
            </a:ext>
          </a:extLst>
        </xdr:cNvPr>
        <xdr:cNvSpPr txBox="1"/>
      </xdr:nvSpPr>
      <xdr:spPr>
        <a:xfrm>
          <a:off x="152660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61613</xdr:rowOff>
    </xdr:from>
    <xdr:ext cx="405111" cy="259045"/>
    <xdr:sp macro="" textlink="">
      <xdr:nvSpPr>
        <xdr:cNvPr id="768" name="n_2aveValue【児童館】&#10;有形固定資産減価償却率">
          <a:extLst>
            <a:ext uri="{FF2B5EF4-FFF2-40B4-BE49-F238E27FC236}">
              <a16:creationId xmlns:a16="http://schemas.microsoft.com/office/drawing/2014/main" id="{FFE783B0-1161-48DC-A95D-D2E9D3D7DB4F}"/>
            </a:ext>
          </a:extLst>
        </xdr:cNvPr>
        <xdr:cNvSpPr txBox="1"/>
      </xdr:nvSpPr>
      <xdr:spPr>
        <a:xfrm>
          <a:off x="14389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12082</xdr:rowOff>
    </xdr:from>
    <xdr:ext cx="405111" cy="259045"/>
    <xdr:sp macro="" textlink="">
      <xdr:nvSpPr>
        <xdr:cNvPr id="769" name="n_3aveValue【児童館】&#10;有形固定資産減価償却率">
          <a:extLst>
            <a:ext uri="{FF2B5EF4-FFF2-40B4-BE49-F238E27FC236}">
              <a16:creationId xmlns:a16="http://schemas.microsoft.com/office/drawing/2014/main" id="{6EF74C43-59B7-4170-A74F-64AF0CDEE98C}"/>
            </a:ext>
          </a:extLst>
        </xdr:cNvPr>
        <xdr:cNvSpPr txBox="1"/>
      </xdr:nvSpPr>
      <xdr:spPr>
        <a:xfrm>
          <a:off x="13500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770" name="n_4aveValue【児童館】&#10;有形固定資産減価償却率">
          <a:extLst>
            <a:ext uri="{FF2B5EF4-FFF2-40B4-BE49-F238E27FC236}">
              <a16:creationId xmlns:a16="http://schemas.microsoft.com/office/drawing/2014/main" id="{4F433995-939B-4605-AAD8-3F410E485B7E}"/>
            </a:ext>
          </a:extLst>
        </xdr:cNvPr>
        <xdr:cNvSpPr txBox="1"/>
      </xdr:nvSpPr>
      <xdr:spPr>
        <a:xfrm>
          <a:off x="12611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60977</xdr:rowOff>
    </xdr:from>
    <xdr:ext cx="405111" cy="259045"/>
    <xdr:sp macro="" textlink="">
      <xdr:nvSpPr>
        <xdr:cNvPr id="771" name="n_1mainValue【児童館】&#10;有形固定資産減価償却率">
          <a:extLst>
            <a:ext uri="{FF2B5EF4-FFF2-40B4-BE49-F238E27FC236}">
              <a16:creationId xmlns:a16="http://schemas.microsoft.com/office/drawing/2014/main" id="{1510E609-18C8-4833-9B6B-CBA092C86181}"/>
            </a:ext>
          </a:extLst>
        </xdr:cNvPr>
        <xdr:cNvSpPr txBox="1"/>
      </xdr:nvSpPr>
      <xdr:spPr>
        <a:xfrm>
          <a:off x="152660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22877</xdr:rowOff>
    </xdr:from>
    <xdr:ext cx="405111" cy="259045"/>
    <xdr:sp macro="" textlink="">
      <xdr:nvSpPr>
        <xdr:cNvPr id="772" name="n_2mainValue【児童館】&#10;有形固定資産減価償却率">
          <a:extLst>
            <a:ext uri="{FF2B5EF4-FFF2-40B4-BE49-F238E27FC236}">
              <a16:creationId xmlns:a16="http://schemas.microsoft.com/office/drawing/2014/main" id="{B72226D4-1881-43E0-8741-BEA0B53568E8}"/>
            </a:ext>
          </a:extLst>
        </xdr:cNvPr>
        <xdr:cNvSpPr txBox="1"/>
      </xdr:nvSpPr>
      <xdr:spPr>
        <a:xfrm>
          <a:off x="14389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156227</xdr:rowOff>
    </xdr:from>
    <xdr:ext cx="405111" cy="259045"/>
    <xdr:sp macro="" textlink="">
      <xdr:nvSpPr>
        <xdr:cNvPr id="773" name="n_3mainValue【児童館】&#10;有形固定資産減価償却率">
          <a:extLst>
            <a:ext uri="{FF2B5EF4-FFF2-40B4-BE49-F238E27FC236}">
              <a16:creationId xmlns:a16="http://schemas.microsoft.com/office/drawing/2014/main" id="{102099B4-B050-4C9B-BBF3-C8E98228B8E7}"/>
            </a:ext>
          </a:extLst>
        </xdr:cNvPr>
        <xdr:cNvSpPr txBox="1"/>
      </xdr:nvSpPr>
      <xdr:spPr>
        <a:xfrm>
          <a:off x="13500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118127</xdr:rowOff>
    </xdr:from>
    <xdr:ext cx="405111" cy="259045"/>
    <xdr:sp macro="" textlink="">
      <xdr:nvSpPr>
        <xdr:cNvPr id="774" name="n_4mainValue【児童館】&#10;有形固定資産減価償却率">
          <a:extLst>
            <a:ext uri="{FF2B5EF4-FFF2-40B4-BE49-F238E27FC236}">
              <a16:creationId xmlns:a16="http://schemas.microsoft.com/office/drawing/2014/main" id="{1AE25A67-FD1F-43A4-8920-E5718A27FC83}"/>
            </a:ext>
          </a:extLst>
        </xdr:cNvPr>
        <xdr:cNvSpPr txBox="1"/>
      </xdr:nvSpPr>
      <xdr:spPr>
        <a:xfrm>
          <a:off x="12611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77CF9EC-59B7-4524-A361-4B860D16C88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3ACD48B-73D3-41AD-B530-1F9E90F7ED0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3BDD9546-64A8-47FD-863A-A64602B8760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DE5BF415-2704-43CD-AC79-387710A5DF0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4A0FEF71-E7CB-4D80-A0A9-1F5B13BECF6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DE234ECF-A3C0-4C3A-8171-AA230B155DE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9CD1882B-DD49-4560-B68C-8CCB562647D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EBEDC79-2872-4961-B567-E4474D34F0B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71816314-6CDF-4B18-AC92-AA96BC00E42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FC1F0DFA-E12A-4365-9E06-6673FE54CB0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5" name="直線コネクタ 784">
          <a:extLst>
            <a:ext uri="{FF2B5EF4-FFF2-40B4-BE49-F238E27FC236}">
              <a16:creationId xmlns:a16="http://schemas.microsoft.com/office/drawing/2014/main" id="{C173B304-2EE0-410B-BB7E-14207EAC33C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6" name="テキスト ボックス 785">
          <a:extLst>
            <a:ext uri="{FF2B5EF4-FFF2-40B4-BE49-F238E27FC236}">
              <a16:creationId xmlns:a16="http://schemas.microsoft.com/office/drawing/2014/main" id="{73407737-0645-426F-B152-DEF154AA80A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7" name="直線コネクタ 786">
          <a:extLst>
            <a:ext uri="{FF2B5EF4-FFF2-40B4-BE49-F238E27FC236}">
              <a16:creationId xmlns:a16="http://schemas.microsoft.com/office/drawing/2014/main" id="{070A5509-0FCC-44FE-8056-6BB4EFECAC9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8" name="テキスト ボックス 787">
          <a:extLst>
            <a:ext uri="{FF2B5EF4-FFF2-40B4-BE49-F238E27FC236}">
              <a16:creationId xmlns:a16="http://schemas.microsoft.com/office/drawing/2014/main" id="{57BCE966-8E4E-466F-B702-639EB7E8026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9" name="直線コネクタ 788">
          <a:extLst>
            <a:ext uri="{FF2B5EF4-FFF2-40B4-BE49-F238E27FC236}">
              <a16:creationId xmlns:a16="http://schemas.microsoft.com/office/drawing/2014/main" id="{FDE27CA1-6253-4823-9F46-7D934A10530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0" name="テキスト ボックス 789">
          <a:extLst>
            <a:ext uri="{FF2B5EF4-FFF2-40B4-BE49-F238E27FC236}">
              <a16:creationId xmlns:a16="http://schemas.microsoft.com/office/drawing/2014/main" id="{B3096F1A-8456-4550-BEE2-57F2E82CE36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1" name="直線コネクタ 790">
          <a:extLst>
            <a:ext uri="{FF2B5EF4-FFF2-40B4-BE49-F238E27FC236}">
              <a16:creationId xmlns:a16="http://schemas.microsoft.com/office/drawing/2014/main" id="{DBEEE32D-A5EA-4B3A-A523-91EE9822B4C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2" name="テキスト ボックス 791">
          <a:extLst>
            <a:ext uri="{FF2B5EF4-FFF2-40B4-BE49-F238E27FC236}">
              <a16:creationId xmlns:a16="http://schemas.microsoft.com/office/drawing/2014/main" id="{41467D35-EF23-487C-B0B4-EED16A1B9E5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3" name="直線コネクタ 792">
          <a:extLst>
            <a:ext uri="{FF2B5EF4-FFF2-40B4-BE49-F238E27FC236}">
              <a16:creationId xmlns:a16="http://schemas.microsoft.com/office/drawing/2014/main" id="{8F661C7C-E71C-4829-9ED5-C9924AC4C2B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4" name="テキスト ボックス 793">
          <a:extLst>
            <a:ext uri="{FF2B5EF4-FFF2-40B4-BE49-F238E27FC236}">
              <a16:creationId xmlns:a16="http://schemas.microsoft.com/office/drawing/2014/main" id="{B9F9076B-D80C-4B5D-BC6C-624B68FD4F9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7A1E1379-5DD3-4239-AF53-66C07B18974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F0C19A02-3C47-4A0D-A34B-42026F6314A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a:extLst>
            <a:ext uri="{FF2B5EF4-FFF2-40B4-BE49-F238E27FC236}">
              <a16:creationId xmlns:a16="http://schemas.microsoft.com/office/drawing/2014/main" id="{ABE47713-1A6E-4EFD-BB94-561B4FF8839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798" name="直線コネクタ 797">
          <a:extLst>
            <a:ext uri="{FF2B5EF4-FFF2-40B4-BE49-F238E27FC236}">
              <a16:creationId xmlns:a16="http://schemas.microsoft.com/office/drawing/2014/main" id="{4502B476-2227-4B0D-9B6F-02C3C519D7CD}"/>
            </a:ext>
          </a:extLst>
        </xdr:cNvPr>
        <xdr:cNvCxnSpPr/>
      </xdr:nvCxnSpPr>
      <xdr:spPr>
        <a:xfrm flipV="1">
          <a:off x="22160864" y="132207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99" name="【児童館】&#10;一人当たり面積最小値テキスト">
          <a:extLst>
            <a:ext uri="{FF2B5EF4-FFF2-40B4-BE49-F238E27FC236}">
              <a16:creationId xmlns:a16="http://schemas.microsoft.com/office/drawing/2014/main" id="{C897F683-702F-422F-9D88-1D01958BACF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0" name="直線コネクタ 799">
          <a:extLst>
            <a:ext uri="{FF2B5EF4-FFF2-40B4-BE49-F238E27FC236}">
              <a16:creationId xmlns:a16="http://schemas.microsoft.com/office/drawing/2014/main" id="{D57D8DC5-DA99-467A-B70E-6DECB77A811B}"/>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801" name="【児童館】&#10;一人当たり面積最大値テキスト">
          <a:extLst>
            <a:ext uri="{FF2B5EF4-FFF2-40B4-BE49-F238E27FC236}">
              <a16:creationId xmlns:a16="http://schemas.microsoft.com/office/drawing/2014/main" id="{CC51992A-967A-4218-81E2-5DC8DAD8FA7F}"/>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2" name="直線コネクタ 801">
          <a:extLst>
            <a:ext uri="{FF2B5EF4-FFF2-40B4-BE49-F238E27FC236}">
              <a16:creationId xmlns:a16="http://schemas.microsoft.com/office/drawing/2014/main" id="{44F46BD1-BEAB-4BC2-845A-BE7A8E77FEF2}"/>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3" name="【児童館】&#10;一人当たり面積平均値テキスト">
          <a:extLst>
            <a:ext uri="{FF2B5EF4-FFF2-40B4-BE49-F238E27FC236}">
              <a16:creationId xmlns:a16="http://schemas.microsoft.com/office/drawing/2014/main" id="{F50EDE4E-17BE-4F99-B6F7-077D9F17EB15}"/>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04" name="フローチャート: 判断 803">
          <a:extLst>
            <a:ext uri="{FF2B5EF4-FFF2-40B4-BE49-F238E27FC236}">
              <a16:creationId xmlns:a16="http://schemas.microsoft.com/office/drawing/2014/main" id="{7F98933F-CFCE-4496-93B7-EC1808B932D7}"/>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805" name="フローチャート: 判断 804">
          <a:extLst>
            <a:ext uri="{FF2B5EF4-FFF2-40B4-BE49-F238E27FC236}">
              <a16:creationId xmlns:a16="http://schemas.microsoft.com/office/drawing/2014/main" id="{C656DF5E-9A44-483D-9909-650F58910195}"/>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6" name="フローチャート: 判断 805">
          <a:extLst>
            <a:ext uri="{FF2B5EF4-FFF2-40B4-BE49-F238E27FC236}">
              <a16:creationId xmlns:a16="http://schemas.microsoft.com/office/drawing/2014/main" id="{72635F14-EAAA-4743-856D-A586A5405B76}"/>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7" name="フローチャート: 判断 806">
          <a:extLst>
            <a:ext uri="{FF2B5EF4-FFF2-40B4-BE49-F238E27FC236}">
              <a16:creationId xmlns:a16="http://schemas.microsoft.com/office/drawing/2014/main" id="{3A083F49-E3B1-4665-9F0B-2C3B5D87B60E}"/>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08" name="フローチャート: 判断 807">
          <a:extLst>
            <a:ext uri="{FF2B5EF4-FFF2-40B4-BE49-F238E27FC236}">
              <a16:creationId xmlns:a16="http://schemas.microsoft.com/office/drawing/2014/main" id="{9F8881B3-C4AE-4C6D-AB76-9039F0A141E5}"/>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53624D2A-893A-4F06-8230-DE1BA08F465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38492110-513B-4377-B15D-0EA2CA880C2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AA5C2073-5F0C-41FF-B00F-A4B9734D0A5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1E82BA2C-C1AE-41AF-95FD-F7B065693C0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300C62D9-0237-488A-BE29-CA41B8F7972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814" name="楕円 813">
          <a:extLst>
            <a:ext uri="{FF2B5EF4-FFF2-40B4-BE49-F238E27FC236}">
              <a16:creationId xmlns:a16="http://schemas.microsoft.com/office/drawing/2014/main" id="{FDE27505-1EF0-4397-B14A-FB9680E3C791}"/>
            </a:ext>
          </a:extLst>
        </xdr:cNvPr>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15" name="【児童館】&#10;一人当たり面積該当値テキスト">
          <a:extLst>
            <a:ext uri="{FF2B5EF4-FFF2-40B4-BE49-F238E27FC236}">
              <a16:creationId xmlns:a16="http://schemas.microsoft.com/office/drawing/2014/main" id="{100FC600-1FED-4EF3-A995-0BE01FD5F86E}"/>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816" name="楕円 815">
          <a:extLst>
            <a:ext uri="{FF2B5EF4-FFF2-40B4-BE49-F238E27FC236}">
              <a16:creationId xmlns:a16="http://schemas.microsoft.com/office/drawing/2014/main" id="{ED4F5680-EA2C-4435-9819-FFD4639A397F}"/>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817" name="直線コネクタ 816">
          <a:extLst>
            <a:ext uri="{FF2B5EF4-FFF2-40B4-BE49-F238E27FC236}">
              <a16:creationId xmlns:a16="http://schemas.microsoft.com/office/drawing/2014/main" id="{6B429F62-CBDF-463F-A251-BD375D84CECF}"/>
            </a:ext>
          </a:extLst>
        </xdr:cNvPr>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818" name="楕円 817">
          <a:extLst>
            <a:ext uri="{FF2B5EF4-FFF2-40B4-BE49-F238E27FC236}">
              <a16:creationId xmlns:a16="http://schemas.microsoft.com/office/drawing/2014/main" id="{F67654BE-E29B-483E-B1E1-572801478F5D}"/>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819" name="直線コネクタ 818">
          <a:extLst>
            <a:ext uri="{FF2B5EF4-FFF2-40B4-BE49-F238E27FC236}">
              <a16:creationId xmlns:a16="http://schemas.microsoft.com/office/drawing/2014/main" id="{BBB86C2B-1C9F-4DC1-910D-970EF57A2DD9}"/>
            </a:ext>
          </a:extLst>
        </xdr:cNvPr>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820" name="楕円 819">
          <a:extLst>
            <a:ext uri="{FF2B5EF4-FFF2-40B4-BE49-F238E27FC236}">
              <a16:creationId xmlns:a16="http://schemas.microsoft.com/office/drawing/2014/main" id="{62656593-268F-4BEF-91B6-3AFAC93E6569}"/>
            </a:ext>
          </a:extLst>
        </xdr:cNvPr>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19050</xdr:rowOff>
    </xdr:to>
    <xdr:cxnSp macro="">
      <xdr:nvCxnSpPr>
        <xdr:cNvPr id="821" name="直線コネクタ 820">
          <a:extLst>
            <a:ext uri="{FF2B5EF4-FFF2-40B4-BE49-F238E27FC236}">
              <a16:creationId xmlns:a16="http://schemas.microsoft.com/office/drawing/2014/main" id="{91B533B5-E0C2-4A28-8422-347D56ADF7F5}"/>
            </a:ext>
          </a:extLst>
        </xdr:cNvPr>
        <xdr:cNvCxnSpPr/>
      </xdr:nvCxnSpPr>
      <xdr:spPr>
        <a:xfrm flipV="1">
          <a:off x="19545300" y="14744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822" name="楕円 821">
          <a:extLst>
            <a:ext uri="{FF2B5EF4-FFF2-40B4-BE49-F238E27FC236}">
              <a16:creationId xmlns:a16="http://schemas.microsoft.com/office/drawing/2014/main" id="{A515EBDD-E2A7-4BD1-9B07-510A8B26FFB3}"/>
            </a:ext>
          </a:extLst>
        </xdr:cNvPr>
        <xdr:cNvSpPr/>
      </xdr:nvSpPr>
      <xdr:spPr>
        <a:xfrm>
          <a:off x="18605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19050</xdr:rowOff>
    </xdr:to>
    <xdr:cxnSp macro="">
      <xdr:nvCxnSpPr>
        <xdr:cNvPr id="823" name="直線コネクタ 822">
          <a:extLst>
            <a:ext uri="{FF2B5EF4-FFF2-40B4-BE49-F238E27FC236}">
              <a16:creationId xmlns:a16="http://schemas.microsoft.com/office/drawing/2014/main" id="{11280EF5-A646-46EB-9E40-E7AD168A3646}"/>
            </a:ext>
          </a:extLst>
        </xdr:cNvPr>
        <xdr:cNvCxnSpPr/>
      </xdr:nvCxnSpPr>
      <xdr:spPr>
        <a:xfrm>
          <a:off x="18656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824" name="n_1aveValue【児童館】&#10;一人当たり面積">
          <a:extLst>
            <a:ext uri="{FF2B5EF4-FFF2-40B4-BE49-F238E27FC236}">
              <a16:creationId xmlns:a16="http://schemas.microsoft.com/office/drawing/2014/main" id="{73D782E2-93B5-4254-9ED9-2DB32EA25413}"/>
            </a:ext>
          </a:extLst>
        </xdr:cNvPr>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25" name="n_2aveValue【児童館】&#10;一人当たり面積">
          <a:extLst>
            <a:ext uri="{FF2B5EF4-FFF2-40B4-BE49-F238E27FC236}">
              <a16:creationId xmlns:a16="http://schemas.microsoft.com/office/drawing/2014/main" id="{5E61A0CB-36E0-4DE6-81D1-7C3EE729EA28}"/>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26" name="n_3aveValue【児童館】&#10;一人当たり面積">
          <a:extLst>
            <a:ext uri="{FF2B5EF4-FFF2-40B4-BE49-F238E27FC236}">
              <a16:creationId xmlns:a16="http://schemas.microsoft.com/office/drawing/2014/main" id="{1559B07D-180B-483B-9C21-F482891E4D8D}"/>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27" name="n_4aveValue【児童館】&#10;一人当たり面積">
          <a:extLst>
            <a:ext uri="{FF2B5EF4-FFF2-40B4-BE49-F238E27FC236}">
              <a16:creationId xmlns:a16="http://schemas.microsoft.com/office/drawing/2014/main" id="{F095DFE8-B93F-41F2-A91D-122264264F82}"/>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828" name="n_1mainValue【児童館】&#10;一人当たり面積">
          <a:extLst>
            <a:ext uri="{FF2B5EF4-FFF2-40B4-BE49-F238E27FC236}">
              <a16:creationId xmlns:a16="http://schemas.microsoft.com/office/drawing/2014/main" id="{F6153EEC-A559-4C41-ABB9-DA7FC2739D25}"/>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29" name="n_2mainValue【児童館】&#10;一人当たり面積">
          <a:extLst>
            <a:ext uri="{FF2B5EF4-FFF2-40B4-BE49-F238E27FC236}">
              <a16:creationId xmlns:a16="http://schemas.microsoft.com/office/drawing/2014/main" id="{9F7070D5-94EC-4759-8EA5-DBC9E323C069}"/>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830" name="n_3mainValue【児童館】&#10;一人当たり面積">
          <a:extLst>
            <a:ext uri="{FF2B5EF4-FFF2-40B4-BE49-F238E27FC236}">
              <a16:creationId xmlns:a16="http://schemas.microsoft.com/office/drawing/2014/main" id="{7A6C765A-A2F9-46FA-B4E0-B0DBBA48D427}"/>
            </a:ext>
          </a:extLst>
        </xdr:cNvPr>
        <xdr:cNvSpPr txBox="1"/>
      </xdr:nvSpPr>
      <xdr:spPr>
        <a:xfrm>
          <a:off x="19310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831" name="n_4mainValue【児童館】&#10;一人当たり面積">
          <a:extLst>
            <a:ext uri="{FF2B5EF4-FFF2-40B4-BE49-F238E27FC236}">
              <a16:creationId xmlns:a16="http://schemas.microsoft.com/office/drawing/2014/main" id="{13D628ED-F037-48CF-9EB1-7EA8C4407C13}"/>
            </a:ext>
          </a:extLst>
        </xdr:cNvPr>
        <xdr:cNvSpPr txBox="1"/>
      </xdr:nvSpPr>
      <xdr:spPr>
        <a:xfrm>
          <a:off x="18421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3F038534-81F0-4001-82D9-83071047770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C7580BB6-70E9-4327-B5A5-61FD3618DF8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4C0226CE-1CC6-4F92-9F33-DF3BC296449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DE6AEDC1-5224-45E8-89DA-06ADF212374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6B4579C3-C945-4AC0-B695-1F7C19EE20F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220FA61C-E623-4F5E-85A9-5773A8CCB41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BADCFF16-CCC7-47DD-9A81-4430F9CCB82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719BF0B6-2C05-4B61-BE73-B64EA8A71D0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FBC0E8DE-8995-41E0-9D2C-2722EF66B88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2D7573B7-0747-41E9-A5E2-06051513CF3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34A4FCF1-ECFC-4283-B43B-6DFD8A228A2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a:extLst>
            <a:ext uri="{FF2B5EF4-FFF2-40B4-BE49-F238E27FC236}">
              <a16:creationId xmlns:a16="http://schemas.microsoft.com/office/drawing/2014/main" id="{627B3E13-3D13-4F33-A71A-D8EDA2FAAC8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a:extLst>
            <a:ext uri="{FF2B5EF4-FFF2-40B4-BE49-F238E27FC236}">
              <a16:creationId xmlns:a16="http://schemas.microsoft.com/office/drawing/2014/main" id="{1E60B075-1B84-4493-A964-909E9426D08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a:extLst>
            <a:ext uri="{FF2B5EF4-FFF2-40B4-BE49-F238E27FC236}">
              <a16:creationId xmlns:a16="http://schemas.microsoft.com/office/drawing/2014/main" id="{AD717557-37FE-4FFA-A3F7-40AA39A005B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a:extLst>
            <a:ext uri="{FF2B5EF4-FFF2-40B4-BE49-F238E27FC236}">
              <a16:creationId xmlns:a16="http://schemas.microsoft.com/office/drawing/2014/main" id="{8FBB351C-13AD-4763-915E-31081530076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a:extLst>
            <a:ext uri="{FF2B5EF4-FFF2-40B4-BE49-F238E27FC236}">
              <a16:creationId xmlns:a16="http://schemas.microsoft.com/office/drawing/2014/main" id="{905CE5F7-9FD0-46EA-8886-45D8149803C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a:extLst>
            <a:ext uri="{FF2B5EF4-FFF2-40B4-BE49-F238E27FC236}">
              <a16:creationId xmlns:a16="http://schemas.microsoft.com/office/drawing/2014/main" id="{97CC9961-CCD4-4565-98F3-60AB970D3A8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a:extLst>
            <a:ext uri="{FF2B5EF4-FFF2-40B4-BE49-F238E27FC236}">
              <a16:creationId xmlns:a16="http://schemas.microsoft.com/office/drawing/2014/main" id="{D86DB815-0832-45BA-80FE-8DF4796465C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a:extLst>
            <a:ext uri="{FF2B5EF4-FFF2-40B4-BE49-F238E27FC236}">
              <a16:creationId xmlns:a16="http://schemas.microsoft.com/office/drawing/2014/main" id="{EB0E391A-E0DA-47D0-9E4D-0E095DFCD65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a:extLst>
            <a:ext uri="{FF2B5EF4-FFF2-40B4-BE49-F238E27FC236}">
              <a16:creationId xmlns:a16="http://schemas.microsoft.com/office/drawing/2014/main" id="{D19F5C60-2419-4C96-B270-74AB139D24B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a:extLst>
            <a:ext uri="{FF2B5EF4-FFF2-40B4-BE49-F238E27FC236}">
              <a16:creationId xmlns:a16="http://schemas.microsoft.com/office/drawing/2014/main" id="{96B2EEF7-9FF5-4D96-9776-664A9667ECF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A1AEB719-BA70-40ED-BFE1-563D1827E1F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a:extLst>
            <a:ext uri="{FF2B5EF4-FFF2-40B4-BE49-F238E27FC236}">
              <a16:creationId xmlns:a16="http://schemas.microsoft.com/office/drawing/2014/main" id="{53ACBBD6-66E7-48B2-A370-25145D4E7BC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a:extLst>
            <a:ext uri="{FF2B5EF4-FFF2-40B4-BE49-F238E27FC236}">
              <a16:creationId xmlns:a16="http://schemas.microsoft.com/office/drawing/2014/main" id="{B5E52764-4FB8-4F74-98E8-4072D8F5041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856" name="直線コネクタ 855">
          <a:extLst>
            <a:ext uri="{FF2B5EF4-FFF2-40B4-BE49-F238E27FC236}">
              <a16:creationId xmlns:a16="http://schemas.microsoft.com/office/drawing/2014/main" id="{A0B710C0-D02C-45D8-A00D-1ABFF1D69B85}"/>
            </a:ext>
          </a:extLst>
        </xdr:cNvPr>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57" name="【公民館】&#10;有形固定資産減価償却率最小値テキスト">
          <a:extLst>
            <a:ext uri="{FF2B5EF4-FFF2-40B4-BE49-F238E27FC236}">
              <a16:creationId xmlns:a16="http://schemas.microsoft.com/office/drawing/2014/main" id="{F1944C08-C52C-44D4-A5AE-3A9B34943F10}"/>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58" name="直線コネクタ 857">
          <a:extLst>
            <a:ext uri="{FF2B5EF4-FFF2-40B4-BE49-F238E27FC236}">
              <a16:creationId xmlns:a16="http://schemas.microsoft.com/office/drawing/2014/main" id="{414E1ED9-DDF5-4092-BD4B-CA45B921C340}"/>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859" name="【公民館】&#10;有形固定資産減価償却率最大値テキスト">
          <a:extLst>
            <a:ext uri="{FF2B5EF4-FFF2-40B4-BE49-F238E27FC236}">
              <a16:creationId xmlns:a16="http://schemas.microsoft.com/office/drawing/2014/main" id="{43FB77AC-B9E6-42C3-8A1A-9FEF538E3491}"/>
            </a:ext>
          </a:extLst>
        </xdr:cNvPr>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860" name="直線コネクタ 859">
          <a:extLst>
            <a:ext uri="{FF2B5EF4-FFF2-40B4-BE49-F238E27FC236}">
              <a16:creationId xmlns:a16="http://schemas.microsoft.com/office/drawing/2014/main" id="{8CBF6099-C04B-4611-911E-814FDEA3CA57}"/>
            </a:ext>
          </a:extLst>
        </xdr:cNvPr>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861" name="【公民館】&#10;有形固定資産減価償却率平均値テキスト">
          <a:extLst>
            <a:ext uri="{FF2B5EF4-FFF2-40B4-BE49-F238E27FC236}">
              <a16:creationId xmlns:a16="http://schemas.microsoft.com/office/drawing/2014/main" id="{6E153BFA-1D55-4336-8CC9-41142207BB7F}"/>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62" name="フローチャート: 判断 861">
          <a:extLst>
            <a:ext uri="{FF2B5EF4-FFF2-40B4-BE49-F238E27FC236}">
              <a16:creationId xmlns:a16="http://schemas.microsoft.com/office/drawing/2014/main" id="{933AFC38-BAC8-474F-B088-F066CE563C26}"/>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863" name="フローチャート: 判断 862">
          <a:extLst>
            <a:ext uri="{FF2B5EF4-FFF2-40B4-BE49-F238E27FC236}">
              <a16:creationId xmlns:a16="http://schemas.microsoft.com/office/drawing/2014/main" id="{0C9ACCAF-D3D4-4EDF-8CDE-7B19FAB95B19}"/>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864" name="フローチャート: 判断 863">
          <a:extLst>
            <a:ext uri="{FF2B5EF4-FFF2-40B4-BE49-F238E27FC236}">
              <a16:creationId xmlns:a16="http://schemas.microsoft.com/office/drawing/2014/main" id="{5D674859-3878-488D-B2A3-5475B842ECAE}"/>
            </a:ext>
          </a:extLst>
        </xdr:cNvPr>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65" name="フローチャート: 判断 864">
          <a:extLst>
            <a:ext uri="{FF2B5EF4-FFF2-40B4-BE49-F238E27FC236}">
              <a16:creationId xmlns:a16="http://schemas.microsoft.com/office/drawing/2014/main" id="{D86B233C-98E3-4E6D-A9C1-0770D94848D1}"/>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866" name="フローチャート: 判断 865">
          <a:extLst>
            <a:ext uri="{FF2B5EF4-FFF2-40B4-BE49-F238E27FC236}">
              <a16:creationId xmlns:a16="http://schemas.microsoft.com/office/drawing/2014/main" id="{8D40E263-B8BA-4137-AF1A-F5FC275626E3}"/>
            </a:ext>
          </a:extLst>
        </xdr:cNvPr>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A1F00AAF-E30B-4A2D-9671-D288E57AB49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9276ACE0-940C-4E0E-8F89-0003AC69954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74050AD4-D05E-4114-87BF-7029DC34FB1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3798A38-173E-4688-960B-524FDF930A4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AE28E22F-2B24-40F6-BBAE-56B118C4EBD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143511</xdr:rowOff>
    </xdr:from>
    <xdr:to>
      <xdr:col>85</xdr:col>
      <xdr:colOff>177800</xdr:colOff>
      <xdr:row>107</xdr:row>
      <xdr:rowOff>73661</xdr:rowOff>
    </xdr:to>
    <xdr:sp macro="" textlink="">
      <xdr:nvSpPr>
        <xdr:cNvPr id="872" name="楕円 871">
          <a:extLst>
            <a:ext uri="{FF2B5EF4-FFF2-40B4-BE49-F238E27FC236}">
              <a16:creationId xmlns:a16="http://schemas.microsoft.com/office/drawing/2014/main" id="{0F980290-45DA-426F-9F2F-FE85492BBB1A}"/>
            </a:ext>
          </a:extLst>
        </xdr:cNvPr>
        <xdr:cNvSpPr/>
      </xdr:nvSpPr>
      <xdr:spPr>
        <a:xfrm>
          <a:off x="162687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121938</xdr:rowOff>
    </xdr:from>
    <xdr:ext cx="405111" cy="259045"/>
    <xdr:sp macro="" textlink="">
      <xdr:nvSpPr>
        <xdr:cNvPr id="873" name="【公民館】&#10;有形固定資産減価償却率該当値テキスト">
          <a:extLst>
            <a:ext uri="{FF2B5EF4-FFF2-40B4-BE49-F238E27FC236}">
              <a16:creationId xmlns:a16="http://schemas.microsoft.com/office/drawing/2014/main" id="{589786C3-34D3-446A-BC49-8059707D9391}"/>
            </a:ext>
          </a:extLst>
        </xdr:cNvPr>
        <xdr:cNvSpPr txBox="1"/>
      </xdr:nvSpPr>
      <xdr:spPr>
        <a:xfrm>
          <a:off x="16357600"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133986</xdr:rowOff>
    </xdr:from>
    <xdr:to>
      <xdr:col>81</xdr:col>
      <xdr:colOff>101600</xdr:colOff>
      <xdr:row>107</xdr:row>
      <xdr:rowOff>64136</xdr:rowOff>
    </xdr:to>
    <xdr:sp macro="" textlink="">
      <xdr:nvSpPr>
        <xdr:cNvPr id="874" name="楕円 873">
          <a:extLst>
            <a:ext uri="{FF2B5EF4-FFF2-40B4-BE49-F238E27FC236}">
              <a16:creationId xmlns:a16="http://schemas.microsoft.com/office/drawing/2014/main" id="{72696809-3C73-4E7D-8FE9-4DB258DBAAFD}"/>
            </a:ext>
          </a:extLst>
        </xdr:cNvPr>
        <xdr:cNvSpPr/>
      </xdr:nvSpPr>
      <xdr:spPr>
        <a:xfrm>
          <a:off x="15430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13336</xdr:rowOff>
    </xdr:from>
    <xdr:to>
      <xdr:col>85</xdr:col>
      <xdr:colOff>127000</xdr:colOff>
      <xdr:row>107</xdr:row>
      <xdr:rowOff>22861</xdr:rowOff>
    </xdr:to>
    <xdr:cxnSp macro="">
      <xdr:nvCxnSpPr>
        <xdr:cNvPr id="875" name="直線コネクタ 874">
          <a:extLst>
            <a:ext uri="{FF2B5EF4-FFF2-40B4-BE49-F238E27FC236}">
              <a16:creationId xmlns:a16="http://schemas.microsoft.com/office/drawing/2014/main" id="{F90B3EA9-3D0A-42A6-BEF2-6D6E4DD4F45C}"/>
            </a:ext>
          </a:extLst>
        </xdr:cNvPr>
        <xdr:cNvCxnSpPr/>
      </xdr:nvCxnSpPr>
      <xdr:spPr>
        <a:xfrm>
          <a:off x="15481300" y="1835848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124461</xdr:rowOff>
    </xdr:from>
    <xdr:to>
      <xdr:col>76</xdr:col>
      <xdr:colOff>165100</xdr:colOff>
      <xdr:row>107</xdr:row>
      <xdr:rowOff>54611</xdr:rowOff>
    </xdr:to>
    <xdr:sp macro="" textlink="">
      <xdr:nvSpPr>
        <xdr:cNvPr id="876" name="楕円 875">
          <a:extLst>
            <a:ext uri="{FF2B5EF4-FFF2-40B4-BE49-F238E27FC236}">
              <a16:creationId xmlns:a16="http://schemas.microsoft.com/office/drawing/2014/main" id="{04F0464A-8189-45CD-A322-C6C2A4D13E7D}"/>
            </a:ext>
          </a:extLst>
        </xdr:cNvPr>
        <xdr:cNvSpPr/>
      </xdr:nvSpPr>
      <xdr:spPr>
        <a:xfrm>
          <a:off x="14541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3811</xdr:rowOff>
    </xdr:from>
    <xdr:to>
      <xdr:col>81</xdr:col>
      <xdr:colOff>50800</xdr:colOff>
      <xdr:row>107</xdr:row>
      <xdr:rowOff>13336</xdr:rowOff>
    </xdr:to>
    <xdr:cxnSp macro="">
      <xdr:nvCxnSpPr>
        <xdr:cNvPr id="877" name="直線コネクタ 876">
          <a:extLst>
            <a:ext uri="{FF2B5EF4-FFF2-40B4-BE49-F238E27FC236}">
              <a16:creationId xmlns:a16="http://schemas.microsoft.com/office/drawing/2014/main" id="{BED7690B-FE80-4E4D-B06D-3917A3686362}"/>
            </a:ext>
          </a:extLst>
        </xdr:cNvPr>
        <xdr:cNvCxnSpPr/>
      </xdr:nvCxnSpPr>
      <xdr:spPr>
        <a:xfrm>
          <a:off x="14592300" y="183489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101600</xdr:rowOff>
    </xdr:from>
    <xdr:to>
      <xdr:col>72</xdr:col>
      <xdr:colOff>38100</xdr:colOff>
      <xdr:row>104</xdr:row>
      <xdr:rowOff>31750</xdr:rowOff>
    </xdr:to>
    <xdr:sp macro="" textlink="">
      <xdr:nvSpPr>
        <xdr:cNvPr id="878" name="楕円 877">
          <a:extLst>
            <a:ext uri="{FF2B5EF4-FFF2-40B4-BE49-F238E27FC236}">
              <a16:creationId xmlns:a16="http://schemas.microsoft.com/office/drawing/2014/main" id="{CBACC35D-5649-42EB-88A3-122B41877008}"/>
            </a:ext>
          </a:extLst>
        </xdr:cNvPr>
        <xdr:cNvSpPr/>
      </xdr:nvSpPr>
      <xdr:spPr>
        <a:xfrm>
          <a:off x="13652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152400</xdr:rowOff>
    </xdr:from>
    <xdr:to>
      <xdr:col>76</xdr:col>
      <xdr:colOff>114300</xdr:colOff>
      <xdr:row>107</xdr:row>
      <xdr:rowOff>3811</xdr:rowOff>
    </xdr:to>
    <xdr:cxnSp macro="">
      <xdr:nvCxnSpPr>
        <xdr:cNvPr id="879" name="直線コネクタ 878">
          <a:extLst>
            <a:ext uri="{FF2B5EF4-FFF2-40B4-BE49-F238E27FC236}">
              <a16:creationId xmlns:a16="http://schemas.microsoft.com/office/drawing/2014/main" id="{37332D96-BD8F-40FC-BECD-E0136BC198C5}"/>
            </a:ext>
          </a:extLst>
        </xdr:cNvPr>
        <xdr:cNvCxnSpPr/>
      </xdr:nvCxnSpPr>
      <xdr:spPr>
        <a:xfrm>
          <a:off x="13703300" y="17811750"/>
          <a:ext cx="889000" cy="5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61595</xdr:rowOff>
    </xdr:from>
    <xdr:to>
      <xdr:col>67</xdr:col>
      <xdr:colOff>101600</xdr:colOff>
      <xdr:row>103</xdr:row>
      <xdr:rowOff>163195</xdr:rowOff>
    </xdr:to>
    <xdr:sp macro="" textlink="">
      <xdr:nvSpPr>
        <xdr:cNvPr id="880" name="楕円 879">
          <a:extLst>
            <a:ext uri="{FF2B5EF4-FFF2-40B4-BE49-F238E27FC236}">
              <a16:creationId xmlns:a16="http://schemas.microsoft.com/office/drawing/2014/main" id="{159EE3B9-DDBF-4D11-ACFB-B88A0080B6C0}"/>
            </a:ext>
          </a:extLst>
        </xdr:cNvPr>
        <xdr:cNvSpPr/>
      </xdr:nvSpPr>
      <xdr:spPr>
        <a:xfrm>
          <a:off x="12763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112395</xdr:rowOff>
    </xdr:from>
    <xdr:to>
      <xdr:col>71</xdr:col>
      <xdr:colOff>177800</xdr:colOff>
      <xdr:row>103</xdr:row>
      <xdr:rowOff>152400</xdr:rowOff>
    </xdr:to>
    <xdr:cxnSp macro="">
      <xdr:nvCxnSpPr>
        <xdr:cNvPr id="881" name="直線コネクタ 880">
          <a:extLst>
            <a:ext uri="{FF2B5EF4-FFF2-40B4-BE49-F238E27FC236}">
              <a16:creationId xmlns:a16="http://schemas.microsoft.com/office/drawing/2014/main" id="{2C4B222F-368B-49A5-B24B-F6BD6CBAE966}"/>
            </a:ext>
          </a:extLst>
        </xdr:cNvPr>
        <xdr:cNvCxnSpPr/>
      </xdr:nvCxnSpPr>
      <xdr:spPr>
        <a:xfrm>
          <a:off x="12814300" y="177717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882" name="n_1aveValue【公民館】&#10;有形固定資産減価償却率">
          <a:extLst>
            <a:ext uri="{FF2B5EF4-FFF2-40B4-BE49-F238E27FC236}">
              <a16:creationId xmlns:a16="http://schemas.microsoft.com/office/drawing/2014/main" id="{CB639A94-8755-4FEE-BE76-0FCCFEE58AC1}"/>
            </a:ext>
          </a:extLst>
        </xdr:cNvPr>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883" name="n_2aveValue【公民館】&#10;有形固定資産減価償却率">
          <a:extLst>
            <a:ext uri="{FF2B5EF4-FFF2-40B4-BE49-F238E27FC236}">
              <a16:creationId xmlns:a16="http://schemas.microsoft.com/office/drawing/2014/main" id="{01098FD1-D6C7-4EB2-8287-AA7084A0F8F8}"/>
            </a:ext>
          </a:extLst>
        </xdr:cNvPr>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884" name="n_3aveValue【公民館】&#10;有形固定資産減価償却率">
          <a:extLst>
            <a:ext uri="{FF2B5EF4-FFF2-40B4-BE49-F238E27FC236}">
              <a16:creationId xmlns:a16="http://schemas.microsoft.com/office/drawing/2014/main" id="{AA474C9B-C853-46F5-874C-AD252CF85637}"/>
            </a:ext>
          </a:extLst>
        </xdr:cNvPr>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885" name="n_4aveValue【公民館】&#10;有形固定資産減価償却率">
          <a:extLst>
            <a:ext uri="{FF2B5EF4-FFF2-40B4-BE49-F238E27FC236}">
              <a16:creationId xmlns:a16="http://schemas.microsoft.com/office/drawing/2014/main" id="{641111EE-7292-4781-914B-AA19EC0597CC}"/>
            </a:ext>
          </a:extLst>
        </xdr:cNvPr>
        <xdr:cNvSpPr txBox="1"/>
      </xdr:nvSpPr>
      <xdr:spPr>
        <a:xfrm>
          <a:off x="12611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55263</xdr:rowOff>
    </xdr:from>
    <xdr:ext cx="405111" cy="259045"/>
    <xdr:sp macro="" textlink="">
      <xdr:nvSpPr>
        <xdr:cNvPr id="886" name="n_1mainValue【公民館】&#10;有形固定資産減価償却率">
          <a:extLst>
            <a:ext uri="{FF2B5EF4-FFF2-40B4-BE49-F238E27FC236}">
              <a16:creationId xmlns:a16="http://schemas.microsoft.com/office/drawing/2014/main" id="{A9377B92-69F3-43F5-8701-7E0B678EABB2}"/>
            </a:ext>
          </a:extLst>
        </xdr:cNvPr>
        <xdr:cNvSpPr txBox="1"/>
      </xdr:nvSpPr>
      <xdr:spPr>
        <a:xfrm>
          <a:off x="15266044" y="1840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45738</xdr:rowOff>
    </xdr:from>
    <xdr:ext cx="405111" cy="259045"/>
    <xdr:sp macro="" textlink="">
      <xdr:nvSpPr>
        <xdr:cNvPr id="887" name="n_2mainValue【公民館】&#10;有形固定資産減価償却率">
          <a:extLst>
            <a:ext uri="{FF2B5EF4-FFF2-40B4-BE49-F238E27FC236}">
              <a16:creationId xmlns:a16="http://schemas.microsoft.com/office/drawing/2014/main" id="{24FA18EB-0004-4266-AB24-C48947DDB575}"/>
            </a:ext>
          </a:extLst>
        </xdr:cNvPr>
        <xdr:cNvSpPr txBox="1"/>
      </xdr:nvSpPr>
      <xdr:spPr>
        <a:xfrm>
          <a:off x="14389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48277</xdr:rowOff>
    </xdr:from>
    <xdr:ext cx="405111" cy="259045"/>
    <xdr:sp macro="" textlink="">
      <xdr:nvSpPr>
        <xdr:cNvPr id="888" name="n_3mainValue【公民館】&#10;有形固定資産減価償却率">
          <a:extLst>
            <a:ext uri="{FF2B5EF4-FFF2-40B4-BE49-F238E27FC236}">
              <a16:creationId xmlns:a16="http://schemas.microsoft.com/office/drawing/2014/main" id="{7E0352DE-7647-469F-8BB0-CFC549EDA2FA}"/>
            </a:ext>
          </a:extLst>
        </xdr:cNvPr>
        <xdr:cNvSpPr txBox="1"/>
      </xdr:nvSpPr>
      <xdr:spPr>
        <a:xfrm>
          <a:off x="1350074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8272</xdr:rowOff>
    </xdr:from>
    <xdr:ext cx="405111" cy="259045"/>
    <xdr:sp macro="" textlink="">
      <xdr:nvSpPr>
        <xdr:cNvPr id="889" name="n_4mainValue【公民館】&#10;有形固定資産減価償却率">
          <a:extLst>
            <a:ext uri="{FF2B5EF4-FFF2-40B4-BE49-F238E27FC236}">
              <a16:creationId xmlns:a16="http://schemas.microsoft.com/office/drawing/2014/main" id="{B2B1BAE2-6DD9-4BFD-9BDF-74B1F3ED7256}"/>
            </a:ext>
          </a:extLst>
        </xdr:cNvPr>
        <xdr:cNvSpPr txBox="1"/>
      </xdr:nvSpPr>
      <xdr:spPr>
        <a:xfrm>
          <a:off x="12611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ECC3AECB-8242-4414-B4F1-646CB8E1F49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51937024-2386-499E-AE15-E18958D0CA0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9A60ED4C-C902-4575-8C72-E1D2FB15359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481078C2-374A-4E0F-BE59-64BEE8B4236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B8CC7EAC-6625-44EF-A0DD-A3358E2DC99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B61536BA-658B-4A74-8725-0FD9A01FF42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9379CBA-277B-47B2-B829-342C68D7E5C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9B94D6BC-F168-4130-A2AE-A29EE5DA44E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58771635-49A7-4432-A57A-23094F91664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9E924482-DBA5-4A4E-9E94-6570064212A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a:extLst>
            <a:ext uri="{FF2B5EF4-FFF2-40B4-BE49-F238E27FC236}">
              <a16:creationId xmlns:a16="http://schemas.microsoft.com/office/drawing/2014/main" id="{41BDE4AD-26B1-46CC-BC4C-04EE111D5FC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a:extLst>
            <a:ext uri="{FF2B5EF4-FFF2-40B4-BE49-F238E27FC236}">
              <a16:creationId xmlns:a16="http://schemas.microsoft.com/office/drawing/2014/main" id="{93B24831-140C-4F11-900F-49B1B6345FE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a:extLst>
            <a:ext uri="{FF2B5EF4-FFF2-40B4-BE49-F238E27FC236}">
              <a16:creationId xmlns:a16="http://schemas.microsoft.com/office/drawing/2014/main" id="{2C0CBE87-6E4B-445B-8B6F-13D31C57202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a:extLst>
            <a:ext uri="{FF2B5EF4-FFF2-40B4-BE49-F238E27FC236}">
              <a16:creationId xmlns:a16="http://schemas.microsoft.com/office/drawing/2014/main" id="{943A9689-CBA6-443C-9DE4-882E5E89EFE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a:extLst>
            <a:ext uri="{FF2B5EF4-FFF2-40B4-BE49-F238E27FC236}">
              <a16:creationId xmlns:a16="http://schemas.microsoft.com/office/drawing/2014/main" id="{4B7BB2D1-61B3-4673-B30B-5C2AEAACF02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a:extLst>
            <a:ext uri="{FF2B5EF4-FFF2-40B4-BE49-F238E27FC236}">
              <a16:creationId xmlns:a16="http://schemas.microsoft.com/office/drawing/2014/main" id="{91916169-987E-4FBF-8402-6404E01ED7D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a:extLst>
            <a:ext uri="{FF2B5EF4-FFF2-40B4-BE49-F238E27FC236}">
              <a16:creationId xmlns:a16="http://schemas.microsoft.com/office/drawing/2014/main" id="{8FEF4E45-3784-4345-9FF2-0998957B9F1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a:extLst>
            <a:ext uri="{FF2B5EF4-FFF2-40B4-BE49-F238E27FC236}">
              <a16:creationId xmlns:a16="http://schemas.microsoft.com/office/drawing/2014/main" id="{82B1A690-EC8E-4A4B-82A3-95B789417B2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1D4F5F87-3201-49F3-8738-DB9D48E3B91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820E67C1-ADC9-450B-8AA6-5E20C69094B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公民館】&#10;一人当たり面積グラフ枠">
          <a:extLst>
            <a:ext uri="{FF2B5EF4-FFF2-40B4-BE49-F238E27FC236}">
              <a16:creationId xmlns:a16="http://schemas.microsoft.com/office/drawing/2014/main" id="{F4D68AD8-0773-4DD2-80B2-8539CEBF9DF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911" name="直線コネクタ 910">
          <a:extLst>
            <a:ext uri="{FF2B5EF4-FFF2-40B4-BE49-F238E27FC236}">
              <a16:creationId xmlns:a16="http://schemas.microsoft.com/office/drawing/2014/main" id="{B31EFC55-86FA-4A8D-898C-3AD64923BF96}"/>
            </a:ext>
          </a:extLst>
        </xdr:cNvPr>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2" name="【公民館】&#10;一人当たり面積最小値テキスト">
          <a:extLst>
            <a:ext uri="{FF2B5EF4-FFF2-40B4-BE49-F238E27FC236}">
              <a16:creationId xmlns:a16="http://schemas.microsoft.com/office/drawing/2014/main" id="{1B636C21-B709-47F0-BB46-FF14800C44C4}"/>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3" name="直線コネクタ 912">
          <a:extLst>
            <a:ext uri="{FF2B5EF4-FFF2-40B4-BE49-F238E27FC236}">
              <a16:creationId xmlns:a16="http://schemas.microsoft.com/office/drawing/2014/main" id="{95468CCB-1566-4530-A922-4E67561D3755}"/>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914" name="【公民館】&#10;一人当たり面積最大値テキスト">
          <a:extLst>
            <a:ext uri="{FF2B5EF4-FFF2-40B4-BE49-F238E27FC236}">
              <a16:creationId xmlns:a16="http://schemas.microsoft.com/office/drawing/2014/main" id="{E30E4CB1-0B63-4723-B3CC-4761E0C4E5EB}"/>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15" name="直線コネクタ 914">
          <a:extLst>
            <a:ext uri="{FF2B5EF4-FFF2-40B4-BE49-F238E27FC236}">
              <a16:creationId xmlns:a16="http://schemas.microsoft.com/office/drawing/2014/main" id="{8F4F738A-B437-4062-90D5-CACC3521E93F}"/>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29990</xdr:rowOff>
    </xdr:from>
    <xdr:ext cx="469744" cy="259045"/>
    <xdr:sp macro="" textlink="">
      <xdr:nvSpPr>
        <xdr:cNvPr id="916" name="【公民館】&#10;一人当たり面積平均値テキスト">
          <a:extLst>
            <a:ext uri="{FF2B5EF4-FFF2-40B4-BE49-F238E27FC236}">
              <a16:creationId xmlns:a16="http://schemas.microsoft.com/office/drawing/2014/main" id="{0388F1EA-D264-4C52-95B3-C4A01EABB619}"/>
            </a:ext>
          </a:extLst>
        </xdr:cNvPr>
        <xdr:cNvSpPr txBox="1"/>
      </xdr:nvSpPr>
      <xdr:spPr>
        <a:xfrm>
          <a:off x="22199600" y="1803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917" name="フローチャート: 判断 916">
          <a:extLst>
            <a:ext uri="{FF2B5EF4-FFF2-40B4-BE49-F238E27FC236}">
              <a16:creationId xmlns:a16="http://schemas.microsoft.com/office/drawing/2014/main" id="{F8A62DD5-D504-4F06-A001-8B085FF7F01D}"/>
            </a:ext>
          </a:extLst>
        </xdr:cNvPr>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918" name="フローチャート: 判断 917">
          <a:extLst>
            <a:ext uri="{FF2B5EF4-FFF2-40B4-BE49-F238E27FC236}">
              <a16:creationId xmlns:a16="http://schemas.microsoft.com/office/drawing/2014/main" id="{05B9D6BA-FCB6-4F23-B31D-6244455C273C}"/>
            </a:ext>
          </a:extLst>
        </xdr:cNvPr>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919" name="フローチャート: 判断 918">
          <a:extLst>
            <a:ext uri="{FF2B5EF4-FFF2-40B4-BE49-F238E27FC236}">
              <a16:creationId xmlns:a16="http://schemas.microsoft.com/office/drawing/2014/main" id="{7BA1B6E2-2D9C-4A4E-A0E4-AD1E19615AB6}"/>
            </a:ext>
          </a:extLst>
        </xdr:cNvPr>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920" name="フローチャート: 判断 919">
          <a:extLst>
            <a:ext uri="{FF2B5EF4-FFF2-40B4-BE49-F238E27FC236}">
              <a16:creationId xmlns:a16="http://schemas.microsoft.com/office/drawing/2014/main" id="{0AE466B6-BB0A-477F-879B-9D70DE5EE1D0}"/>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921" name="フローチャート: 判断 920">
          <a:extLst>
            <a:ext uri="{FF2B5EF4-FFF2-40B4-BE49-F238E27FC236}">
              <a16:creationId xmlns:a16="http://schemas.microsoft.com/office/drawing/2014/main" id="{148595BC-332F-4D4A-89E9-648CF4B06A23}"/>
            </a:ext>
          </a:extLst>
        </xdr:cNvPr>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5FED17E6-3A46-4939-BF67-F680D7198CA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78CB42F0-1C4E-4268-AF15-DA5DE452FA7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A2A9DC3-BB7F-4E57-996B-372CB80B860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E44E0FA1-3657-418D-9CC2-E0BDF418695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EBFB081F-2DA4-45FF-898A-7BB239333F7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155702</xdr:rowOff>
    </xdr:from>
    <xdr:to>
      <xdr:col>116</xdr:col>
      <xdr:colOff>114300</xdr:colOff>
      <xdr:row>108</xdr:row>
      <xdr:rowOff>85852</xdr:rowOff>
    </xdr:to>
    <xdr:sp macro="" textlink="">
      <xdr:nvSpPr>
        <xdr:cNvPr id="927" name="楕円 926">
          <a:extLst>
            <a:ext uri="{FF2B5EF4-FFF2-40B4-BE49-F238E27FC236}">
              <a16:creationId xmlns:a16="http://schemas.microsoft.com/office/drawing/2014/main" id="{66C4B51B-BF55-4724-8F4D-2AA124B5A371}"/>
            </a:ext>
          </a:extLst>
        </xdr:cNvPr>
        <xdr:cNvSpPr/>
      </xdr:nvSpPr>
      <xdr:spPr>
        <a:xfrm>
          <a:off x="221107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70629</xdr:rowOff>
    </xdr:from>
    <xdr:ext cx="469744" cy="259045"/>
    <xdr:sp macro="" textlink="">
      <xdr:nvSpPr>
        <xdr:cNvPr id="928" name="【公民館】&#10;一人当たり面積該当値テキスト">
          <a:extLst>
            <a:ext uri="{FF2B5EF4-FFF2-40B4-BE49-F238E27FC236}">
              <a16:creationId xmlns:a16="http://schemas.microsoft.com/office/drawing/2014/main" id="{B5219D66-E552-4A5D-A847-513164914E16}"/>
            </a:ext>
          </a:extLst>
        </xdr:cNvPr>
        <xdr:cNvSpPr txBox="1"/>
      </xdr:nvSpPr>
      <xdr:spPr>
        <a:xfrm>
          <a:off x="22199600" y="1841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155702</xdr:rowOff>
    </xdr:from>
    <xdr:to>
      <xdr:col>112</xdr:col>
      <xdr:colOff>38100</xdr:colOff>
      <xdr:row>108</xdr:row>
      <xdr:rowOff>85852</xdr:rowOff>
    </xdr:to>
    <xdr:sp macro="" textlink="">
      <xdr:nvSpPr>
        <xdr:cNvPr id="929" name="楕円 928">
          <a:extLst>
            <a:ext uri="{FF2B5EF4-FFF2-40B4-BE49-F238E27FC236}">
              <a16:creationId xmlns:a16="http://schemas.microsoft.com/office/drawing/2014/main" id="{7D70151E-B4E3-4160-AFD1-AF6D3DE39996}"/>
            </a:ext>
          </a:extLst>
        </xdr:cNvPr>
        <xdr:cNvSpPr/>
      </xdr:nvSpPr>
      <xdr:spPr>
        <a:xfrm>
          <a:off x="21272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35052</xdr:rowOff>
    </xdr:from>
    <xdr:to>
      <xdr:col>116</xdr:col>
      <xdr:colOff>63500</xdr:colOff>
      <xdr:row>108</xdr:row>
      <xdr:rowOff>35052</xdr:rowOff>
    </xdr:to>
    <xdr:cxnSp macro="">
      <xdr:nvCxnSpPr>
        <xdr:cNvPr id="930" name="直線コネクタ 929">
          <a:extLst>
            <a:ext uri="{FF2B5EF4-FFF2-40B4-BE49-F238E27FC236}">
              <a16:creationId xmlns:a16="http://schemas.microsoft.com/office/drawing/2014/main" id="{3F8C0ACF-B0AF-425E-884A-ABD1F0C708AC}"/>
            </a:ext>
          </a:extLst>
        </xdr:cNvPr>
        <xdr:cNvCxnSpPr/>
      </xdr:nvCxnSpPr>
      <xdr:spPr>
        <a:xfrm>
          <a:off x="21323300" y="1855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155702</xdr:rowOff>
    </xdr:from>
    <xdr:to>
      <xdr:col>107</xdr:col>
      <xdr:colOff>101600</xdr:colOff>
      <xdr:row>108</xdr:row>
      <xdr:rowOff>85852</xdr:rowOff>
    </xdr:to>
    <xdr:sp macro="" textlink="">
      <xdr:nvSpPr>
        <xdr:cNvPr id="931" name="楕円 930">
          <a:extLst>
            <a:ext uri="{FF2B5EF4-FFF2-40B4-BE49-F238E27FC236}">
              <a16:creationId xmlns:a16="http://schemas.microsoft.com/office/drawing/2014/main" id="{1694A2C3-E514-4978-822A-2B366203D5EF}"/>
            </a:ext>
          </a:extLst>
        </xdr:cNvPr>
        <xdr:cNvSpPr/>
      </xdr:nvSpPr>
      <xdr:spPr>
        <a:xfrm>
          <a:off x="20383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35052</xdr:rowOff>
    </xdr:from>
    <xdr:to>
      <xdr:col>111</xdr:col>
      <xdr:colOff>177800</xdr:colOff>
      <xdr:row>108</xdr:row>
      <xdr:rowOff>35052</xdr:rowOff>
    </xdr:to>
    <xdr:cxnSp macro="">
      <xdr:nvCxnSpPr>
        <xdr:cNvPr id="932" name="直線コネクタ 931">
          <a:extLst>
            <a:ext uri="{FF2B5EF4-FFF2-40B4-BE49-F238E27FC236}">
              <a16:creationId xmlns:a16="http://schemas.microsoft.com/office/drawing/2014/main" id="{2EAEDFAC-1577-409E-A3B9-A9FE32059842}"/>
            </a:ext>
          </a:extLst>
        </xdr:cNvPr>
        <xdr:cNvCxnSpPr/>
      </xdr:nvCxnSpPr>
      <xdr:spPr>
        <a:xfrm>
          <a:off x="20434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66548</xdr:rowOff>
    </xdr:from>
    <xdr:to>
      <xdr:col>102</xdr:col>
      <xdr:colOff>165100</xdr:colOff>
      <xdr:row>105</xdr:row>
      <xdr:rowOff>168148</xdr:rowOff>
    </xdr:to>
    <xdr:sp macro="" textlink="">
      <xdr:nvSpPr>
        <xdr:cNvPr id="933" name="楕円 932">
          <a:extLst>
            <a:ext uri="{FF2B5EF4-FFF2-40B4-BE49-F238E27FC236}">
              <a16:creationId xmlns:a16="http://schemas.microsoft.com/office/drawing/2014/main" id="{B0B3DE9D-C136-4053-87F3-B3037EE93FBC}"/>
            </a:ext>
          </a:extLst>
        </xdr:cNvPr>
        <xdr:cNvSpPr/>
      </xdr:nvSpPr>
      <xdr:spPr>
        <a:xfrm>
          <a:off x="19494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117348</xdr:rowOff>
    </xdr:from>
    <xdr:to>
      <xdr:col>107</xdr:col>
      <xdr:colOff>50800</xdr:colOff>
      <xdr:row>108</xdr:row>
      <xdr:rowOff>35052</xdr:rowOff>
    </xdr:to>
    <xdr:cxnSp macro="">
      <xdr:nvCxnSpPr>
        <xdr:cNvPr id="934" name="直線コネクタ 933">
          <a:extLst>
            <a:ext uri="{FF2B5EF4-FFF2-40B4-BE49-F238E27FC236}">
              <a16:creationId xmlns:a16="http://schemas.microsoft.com/office/drawing/2014/main" id="{453B9C62-0664-4F8F-900F-2CC1425D509B}"/>
            </a:ext>
          </a:extLst>
        </xdr:cNvPr>
        <xdr:cNvCxnSpPr/>
      </xdr:nvCxnSpPr>
      <xdr:spPr>
        <a:xfrm>
          <a:off x="19545300" y="18119598"/>
          <a:ext cx="889000" cy="4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35" name="楕円 934">
          <a:extLst>
            <a:ext uri="{FF2B5EF4-FFF2-40B4-BE49-F238E27FC236}">
              <a16:creationId xmlns:a16="http://schemas.microsoft.com/office/drawing/2014/main" id="{9B2539E6-654B-46E0-B978-FC2AE9A71AED}"/>
            </a:ext>
          </a:extLst>
        </xdr:cNvPr>
        <xdr:cNvSpPr/>
      </xdr:nvSpPr>
      <xdr:spPr>
        <a:xfrm>
          <a:off x="18605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117348</xdr:rowOff>
    </xdr:from>
    <xdr:to>
      <xdr:col>102</xdr:col>
      <xdr:colOff>114300</xdr:colOff>
      <xdr:row>105</xdr:row>
      <xdr:rowOff>121920</xdr:rowOff>
    </xdr:to>
    <xdr:cxnSp macro="">
      <xdr:nvCxnSpPr>
        <xdr:cNvPr id="936" name="直線コネクタ 935">
          <a:extLst>
            <a:ext uri="{FF2B5EF4-FFF2-40B4-BE49-F238E27FC236}">
              <a16:creationId xmlns:a16="http://schemas.microsoft.com/office/drawing/2014/main" id="{E4B85E1C-D275-4BAA-B91E-A3703C3D2C1F}"/>
            </a:ext>
          </a:extLst>
        </xdr:cNvPr>
        <xdr:cNvCxnSpPr/>
      </xdr:nvCxnSpPr>
      <xdr:spPr>
        <a:xfrm flipV="1">
          <a:off x="18656300" y="181195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129812</xdr:rowOff>
    </xdr:from>
    <xdr:ext cx="469744" cy="259045"/>
    <xdr:sp macro="" textlink="">
      <xdr:nvSpPr>
        <xdr:cNvPr id="937" name="n_1aveValue【公民館】&#10;一人当たり面積">
          <a:extLst>
            <a:ext uri="{FF2B5EF4-FFF2-40B4-BE49-F238E27FC236}">
              <a16:creationId xmlns:a16="http://schemas.microsoft.com/office/drawing/2014/main" id="{3C84C167-0F06-4B29-A274-0F2C37A6373E}"/>
            </a:ext>
          </a:extLst>
        </xdr:cNvPr>
        <xdr:cNvSpPr txBox="1"/>
      </xdr:nvSpPr>
      <xdr:spPr>
        <a:xfrm>
          <a:off x="210757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938" name="n_2aveValue【公民館】&#10;一人当たり面積">
          <a:extLst>
            <a:ext uri="{FF2B5EF4-FFF2-40B4-BE49-F238E27FC236}">
              <a16:creationId xmlns:a16="http://schemas.microsoft.com/office/drawing/2014/main" id="{FE588C95-B689-4EEB-9F0A-4837D266B7F5}"/>
            </a:ext>
          </a:extLst>
        </xdr:cNvPr>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939" name="n_3aveValue【公民館】&#10;一人当たり面積">
          <a:extLst>
            <a:ext uri="{FF2B5EF4-FFF2-40B4-BE49-F238E27FC236}">
              <a16:creationId xmlns:a16="http://schemas.microsoft.com/office/drawing/2014/main" id="{7CE8BDD0-A88D-46C5-B3AF-7E2024809F6C}"/>
            </a:ext>
          </a:extLst>
        </xdr:cNvPr>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940" name="n_4aveValue【公民館】&#10;一人当たり面積">
          <a:extLst>
            <a:ext uri="{FF2B5EF4-FFF2-40B4-BE49-F238E27FC236}">
              <a16:creationId xmlns:a16="http://schemas.microsoft.com/office/drawing/2014/main" id="{ABCDBE94-5307-47D9-9EEF-1A51767960B3}"/>
            </a:ext>
          </a:extLst>
        </xdr:cNvPr>
        <xdr:cNvSpPr txBox="1"/>
      </xdr:nvSpPr>
      <xdr:spPr>
        <a:xfrm>
          <a:off x="18421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76979</xdr:rowOff>
    </xdr:from>
    <xdr:ext cx="469744" cy="259045"/>
    <xdr:sp macro="" textlink="">
      <xdr:nvSpPr>
        <xdr:cNvPr id="941" name="n_1mainValue【公民館】&#10;一人当たり面積">
          <a:extLst>
            <a:ext uri="{FF2B5EF4-FFF2-40B4-BE49-F238E27FC236}">
              <a16:creationId xmlns:a16="http://schemas.microsoft.com/office/drawing/2014/main" id="{E02517F5-27FB-4AEB-A431-B71357965F69}"/>
            </a:ext>
          </a:extLst>
        </xdr:cNvPr>
        <xdr:cNvSpPr txBox="1"/>
      </xdr:nvSpPr>
      <xdr:spPr>
        <a:xfrm>
          <a:off x="210757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942" name="n_2mainValue【公民館】&#10;一人当たり面積">
          <a:extLst>
            <a:ext uri="{FF2B5EF4-FFF2-40B4-BE49-F238E27FC236}">
              <a16:creationId xmlns:a16="http://schemas.microsoft.com/office/drawing/2014/main" id="{61BC8EB1-C1D1-4A30-8495-0C64FF1AB30D}"/>
            </a:ext>
          </a:extLst>
        </xdr:cNvPr>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13225</xdr:rowOff>
    </xdr:from>
    <xdr:ext cx="469744" cy="259045"/>
    <xdr:sp macro="" textlink="">
      <xdr:nvSpPr>
        <xdr:cNvPr id="943" name="n_3mainValue【公民館】&#10;一人当たり面積">
          <a:extLst>
            <a:ext uri="{FF2B5EF4-FFF2-40B4-BE49-F238E27FC236}">
              <a16:creationId xmlns:a16="http://schemas.microsoft.com/office/drawing/2014/main" id="{9F030F0D-55BC-4C6D-8658-F9FA333A15A8}"/>
            </a:ext>
          </a:extLst>
        </xdr:cNvPr>
        <xdr:cNvSpPr txBox="1"/>
      </xdr:nvSpPr>
      <xdr:spPr>
        <a:xfrm>
          <a:off x="19310427" y="1784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944" name="n_4mainValue【公民館】&#10;一人当たり面積">
          <a:extLst>
            <a:ext uri="{FF2B5EF4-FFF2-40B4-BE49-F238E27FC236}">
              <a16:creationId xmlns:a16="http://schemas.microsoft.com/office/drawing/2014/main" id="{5EECF1CA-3F9E-4BCE-AC2D-FC855BD75422}"/>
            </a:ext>
          </a:extLst>
        </xdr:cNvPr>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40A2DB8B-02C0-43E4-9ABD-C12CC1F16DC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B5AAAB19-2D87-4DA8-9A6A-152245478FD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8678FCB2-1B72-4ABB-A6BA-917191DFAEA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類似団体と比較して有形固定資産減価償却率が特に高くなっている施設は、道路（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）である。施設の更新ができていない状況が顕著となっており、今後、老朽化した施設の集約化・複合化や除却を進めていく。また、令和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年度以降、公立保育園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園のうち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園の民営化を予定しているため、今後の維持管理費用の減少を見込んでいる。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85191CA-F8E9-4441-9ACC-73163A89342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8F4E906-2719-4DD9-B906-3D8009AA8FB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1AC4CD5-4F11-4CB7-8623-C60B1A28D94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3A49609-E24C-4837-BD5F-85F2704C10B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EFE2A2C-09AA-42E2-97A8-1CDEC9FC344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4A4353D-606C-4A88-B526-C4EEC536447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B5DC02-D053-4A8E-9398-CF564DAB3ED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85AB5C-E5F8-4F85-850A-604C2FDA76D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ACD77F2-B761-489F-AB13-59151D12E28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99D139D-DE12-4093-9D0B-6222D23FAEF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52,721
52,132
255.25
34,869,763
33,601,363
1,239,895
14,713,744
21,267,870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EFF1C7A-D8D7-40B7-8F64-BB4FB98F432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F1B5D0A-B823-450D-A58F-8628E173F6B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73B7F7E-7202-4511-B6F0-74CDADA08E9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A0E61D6-BEBB-44CB-BDC3-5BB4E1EA9C6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1F0A130-B028-4534-959E-F4DF24511ED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DEE705F-E286-4D14-8024-5F22485AE09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52A525D-8D6A-400E-A764-10CD3C0E87C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41F7596-A88D-466C-AAFE-1B660D5AA9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E147350-4AC9-4CC6-A63C-A992396D9E8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659E3EB-E5DD-4785-80D0-20BB3C9EF61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6E9D44A-DBC4-4399-AA46-D443C21100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07C5CD5-7909-4BD1-AE57-70737B56C1B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98CB828-05F0-4110-B7D7-9FA2E470C88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154F4E9-BF87-4540-9900-B5A6334501C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06486B3-6326-4158-B3DC-204C32AB18D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C1FAEC7-FB58-4D28-9D94-7459F8BC751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5B6FE06-C67D-442E-93AA-904ED0566EB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61AC8F0-5FC2-49A9-A2F2-1BB6BA97377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6696341-9F23-461D-9E4C-551C2B0FB60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2C4A1CC-B749-4707-8D9F-5086D7CA3F6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D3054D9-88A2-429F-9936-663E583323A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30553AE-576A-4D18-9C94-DEE47FD97BD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D6970F9-0C68-4389-8B70-6B73AF67D7F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5E5BE65-C835-4452-897C-EC0B2A3F991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7BC3693-180B-444A-B56E-074A745A879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25E147E-0883-4F7C-A835-CF329A2E050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5263E1B-3B0C-4A0A-85D0-9A8011E33F7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9D40E98-3F51-40DD-B15C-84678ECA499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FCDA028-F20A-4A2D-848C-6CC1228A523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5F6A3A8-08E8-4D07-B1D8-DF822FE6FEC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8151912-EDCD-46A0-BD47-7273090730B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92DFA8D-ACE0-41AB-8EDE-1B5A0FC814B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4D202F0-B52A-40DF-8E11-66FA52AB4F2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78AD6E3-CF86-4555-AE13-D7E028B9471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5E98536-594F-4F47-A904-608F8E3B40D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8DF8D74-801F-4C5E-9271-0879A72BC63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35C0772-4E35-431E-B45D-C5C1910777D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85A0CAE-C05C-4754-B01F-35DF3940F9B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09452C6-EFCB-4663-A909-DCDCA8BE131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C74C72F-6E15-4505-A999-6D389F27EA8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1F929E8-2F27-4B43-A498-C5AFD96076B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CFCAB3F-4C46-41E7-A17E-9D5EC685251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3D8C4FA-E4FC-4659-BB84-BF89B164849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D2F48CE-C91E-4994-BBE8-46A8AA6FD96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3B821B7C-9A7E-4B55-994D-D77CF4F45FF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081E553D-EE14-4CC3-8ACE-CA057A747E89}"/>
            </a:ext>
          </a:extLst>
        </xdr:cNvPr>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a:extLst>
            <a:ext uri="{FF2B5EF4-FFF2-40B4-BE49-F238E27FC236}">
              <a16:creationId xmlns:a16="http://schemas.microsoft.com/office/drawing/2014/main" id="{0EAB06F1-0D61-4AB4-996B-04E044A97155}"/>
            </a:ext>
          </a:extLst>
        </xdr:cNvPr>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35CAAFD2-D588-43DE-B166-A7DF1A32B9F7}"/>
            </a:ext>
          </a:extLst>
        </xdr:cNvPr>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a:extLst>
            <a:ext uri="{FF2B5EF4-FFF2-40B4-BE49-F238E27FC236}">
              <a16:creationId xmlns:a16="http://schemas.microsoft.com/office/drawing/2014/main" id="{4AF1DA3F-2A13-4AB4-A59D-E95956B1C085}"/>
            </a:ext>
          </a:extLst>
        </xdr:cNvPr>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a:extLst>
            <a:ext uri="{FF2B5EF4-FFF2-40B4-BE49-F238E27FC236}">
              <a16:creationId xmlns:a16="http://schemas.microsoft.com/office/drawing/2014/main" id="{9AA21F49-DC61-469E-AC84-706FB3343326}"/>
            </a:ext>
          </a:extLst>
        </xdr:cNvPr>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a:extLst>
            <a:ext uri="{FF2B5EF4-FFF2-40B4-BE49-F238E27FC236}">
              <a16:creationId xmlns:a16="http://schemas.microsoft.com/office/drawing/2014/main" id="{57449B7D-3D92-4B88-B867-99702A4FB0AA}"/>
            </a:ext>
          </a:extLst>
        </xdr:cNvPr>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B7D20A82-8A21-463E-B34F-FDC342698C3E}"/>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52E6159B-DF3B-47B3-9FBB-B79D080C6F91}"/>
            </a:ext>
          </a:extLst>
        </xdr:cNvPr>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a:extLst>
            <a:ext uri="{FF2B5EF4-FFF2-40B4-BE49-F238E27FC236}">
              <a16:creationId xmlns:a16="http://schemas.microsoft.com/office/drawing/2014/main" id="{61333F8F-C990-4610-AC8E-2B58DA5DE23A}"/>
            </a:ext>
          </a:extLst>
        </xdr:cNvPr>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a:extLst>
            <a:ext uri="{FF2B5EF4-FFF2-40B4-BE49-F238E27FC236}">
              <a16:creationId xmlns:a16="http://schemas.microsoft.com/office/drawing/2014/main" id="{1FAE086A-0967-4D66-A5B3-EEBF37A17442}"/>
            </a:ext>
          </a:extLst>
        </xdr:cNvPr>
        <xdr:cNvSpPr/>
      </xdr:nvSpPr>
      <xdr:spPr>
        <a:xfrm>
          <a:off x="1968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a:extLst>
            <a:ext uri="{FF2B5EF4-FFF2-40B4-BE49-F238E27FC236}">
              <a16:creationId xmlns:a16="http://schemas.microsoft.com/office/drawing/2014/main" id="{C8710369-2BCA-4D65-95E9-4A65624BC188}"/>
            </a:ext>
          </a:extLst>
        </xdr:cNvPr>
        <xdr:cNvSpPr/>
      </xdr:nvSpPr>
      <xdr:spPr>
        <a:xfrm>
          <a:off x="1079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E6D2618-65C1-41CE-9854-17C6424FADA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2CE6EE1-270E-4396-A252-DCD2B1EC880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03DC175-7738-49C7-B0FE-276A140DAEC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A940FB3-504A-4D35-AD0F-E4A7D7466B0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DB464AF-E788-4D2D-820D-AA9D60BC292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73" name="楕円 72">
          <a:extLst>
            <a:ext uri="{FF2B5EF4-FFF2-40B4-BE49-F238E27FC236}">
              <a16:creationId xmlns:a16="http://schemas.microsoft.com/office/drawing/2014/main" id="{97020E31-E089-415F-96DA-6EA222BA4867}"/>
            </a:ext>
          </a:extLst>
        </xdr:cNvPr>
        <xdr:cNvSpPr/>
      </xdr:nvSpPr>
      <xdr:spPr>
        <a:xfrm>
          <a:off x="4584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156227</xdr:rowOff>
    </xdr:from>
    <xdr:ext cx="405111" cy="259045"/>
    <xdr:sp macro="" textlink="">
      <xdr:nvSpPr>
        <xdr:cNvPr id="74" name="【図書館】&#10;有形固定資産減価償却率該当値テキスト">
          <a:extLst>
            <a:ext uri="{FF2B5EF4-FFF2-40B4-BE49-F238E27FC236}">
              <a16:creationId xmlns:a16="http://schemas.microsoft.com/office/drawing/2014/main" id="{2D3557A8-C355-4960-9136-A931849B039C}"/>
            </a:ext>
          </a:extLst>
        </xdr:cNvPr>
        <xdr:cNvSpPr txBox="1"/>
      </xdr:nvSpPr>
      <xdr:spPr>
        <a:xfrm>
          <a:off x="4673600"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5" name="楕円 74">
          <a:extLst>
            <a:ext uri="{FF2B5EF4-FFF2-40B4-BE49-F238E27FC236}">
              <a16:creationId xmlns:a16="http://schemas.microsoft.com/office/drawing/2014/main" id="{2A2E62CC-67FF-4545-A71A-4BD560518B24}"/>
            </a:ext>
          </a:extLst>
        </xdr:cNvPr>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57150</xdr:rowOff>
    </xdr:to>
    <xdr:cxnSp macro="">
      <xdr:nvCxnSpPr>
        <xdr:cNvPr id="76" name="直線コネクタ 75">
          <a:extLst>
            <a:ext uri="{FF2B5EF4-FFF2-40B4-BE49-F238E27FC236}">
              <a16:creationId xmlns:a16="http://schemas.microsoft.com/office/drawing/2014/main" id="{A120CB8C-C453-452B-A87E-D283B9863308}"/>
            </a:ext>
          </a:extLst>
        </xdr:cNvPr>
        <xdr:cNvCxnSpPr/>
      </xdr:nvCxnSpPr>
      <xdr:spPr>
        <a:xfrm>
          <a:off x="3797300" y="636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101600</xdr:rowOff>
    </xdr:from>
    <xdr:to>
      <xdr:col>15</xdr:col>
      <xdr:colOff>101600</xdr:colOff>
      <xdr:row>37</xdr:row>
      <xdr:rowOff>31750</xdr:rowOff>
    </xdr:to>
    <xdr:sp macro="" textlink="">
      <xdr:nvSpPr>
        <xdr:cNvPr id="77" name="楕円 76">
          <a:extLst>
            <a:ext uri="{FF2B5EF4-FFF2-40B4-BE49-F238E27FC236}">
              <a16:creationId xmlns:a16="http://schemas.microsoft.com/office/drawing/2014/main" id="{21D66EF2-21A2-4CFF-8224-9ED4D1350803}"/>
            </a:ext>
          </a:extLst>
        </xdr:cNvPr>
        <xdr:cNvSpPr/>
      </xdr:nvSpPr>
      <xdr:spPr>
        <a:xfrm>
          <a:off x="2857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152400</xdr:rowOff>
    </xdr:from>
    <xdr:to>
      <xdr:col>19</xdr:col>
      <xdr:colOff>177800</xdr:colOff>
      <xdr:row>37</xdr:row>
      <xdr:rowOff>19050</xdr:rowOff>
    </xdr:to>
    <xdr:cxnSp macro="">
      <xdr:nvCxnSpPr>
        <xdr:cNvPr id="78" name="直線コネクタ 77">
          <a:extLst>
            <a:ext uri="{FF2B5EF4-FFF2-40B4-BE49-F238E27FC236}">
              <a16:creationId xmlns:a16="http://schemas.microsoft.com/office/drawing/2014/main" id="{7FC17BD7-82F4-454E-8026-FFE3D53D63AA}"/>
            </a:ext>
          </a:extLst>
        </xdr:cNvPr>
        <xdr:cNvCxnSpPr/>
      </xdr:nvCxnSpPr>
      <xdr:spPr>
        <a:xfrm>
          <a:off x="2908300" y="632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63500</xdr:rowOff>
    </xdr:from>
    <xdr:to>
      <xdr:col>10</xdr:col>
      <xdr:colOff>165100</xdr:colOff>
      <xdr:row>36</xdr:row>
      <xdr:rowOff>165100</xdr:rowOff>
    </xdr:to>
    <xdr:sp macro="" textlink="">
      <xdr:nvSpPr>
        <xdr:cNvPr id="79" name="楕円 78">
          <a:extLst>
            <a:ext uri="{FF2B5EF4-FFF2-40B4-BE49-F238E27FC236}">
              <a16:creationId xmlns:a16="http://schemas.microsoft.com/office/drawing/2014/main" id="{B90306DE-FB0A-40B9-AA13-0FE317B1B8EE}"/>
            </a:ext>
          </a:extLst>
        </xdr:cNvPr>
        <xdr:cNvSpPr/>
      </xdr:nvSpPr>
      <xdr:spPr>
        <a:xfrm>
          <a:off x="1968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114300</xdr:rowOff>
    </xdr:from>
    <xdr:to>
      <xdr:col>15</xdr:col>
      <xdr:colOff>50800</xdr:colOff>
      <xdr:row>36</xdr:row>
      <xdr:rowOff>152400</xdr:rowOff>
    </xdr:to>
    <xdr:cxnSp macro="">
      <xdr:nvCxnSpPr>
        <xdr:cNvPr id="80" name="直線コネクタ 79">
          <a:extLst>
            <a:ext uri="{FF2B5EF4-FFF2-40B4-BE49-F238E27FC236}">
              <a16:creationId xmlns:a16="http://schemas.microsoft.com/office/drawing/2014/main" id="{99CADD42-76BD-4ABE-ABF6-7F5A61CB8973}"/>
            </a:ext>
          </a:extLst>
        </xdr:cNvPr>
        <xdr:cNvCxnSpPr/>
      </xdr:nvCxnSpPr>
      <xdr:spPr>
        <a:xfrm>
          <a:off x="2019300" y="628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1" name="楕円 80">
          <a:extLst>
            <a:ext uri="{FF2B5EF4-FFF2-40B4-BE49-F238E27FC236}">
              <a16:creationId xmlns:a16="http://schemas.microsoft.com/office/drawing/2014/main" id="{DA0DF50F-C27F-47AF-BABB-66DC86AF52A7}"/>
            </a:ext>
          </a:extLst>
        </xdr:cNvPr>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114300</xdr:rowOff>
    </xdr:to>
    <xdr:cxnSp macro="">
      <xdr:nvCxnSpPr>
        <xdr:cNvPr id="82" name="直線コネクタ 81">
          <a:extLst>
            <a:ext uri="{FF2B5EF4-FFF2-40B4-BE49-F238E27FC236}">
              <a16:creationId xmlns:a16="http://schemas.microsoft.com/office/drawing/2014/main" id="{940164AE-2B65-4E52-AB36-32F682089908}"/>
            </a:ext>
          </a:extLst>
        </xdr:cNvPr>
        <xdr:cNvCxnSpPr/>
      </xdr:nvCxnSpPr>
      <xdr:spPr>
        <a:xfrm>
          <a:off x="1130300" y="624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a:extLst>
            <a:ext uri="{FF2B5EF4-FFF2-40B4-BE49-F238E27FC236}">
              <a16:creationId xmlns:a16="http://schemas.microsoft.com/office/drawing/2014/main" id="{D75FE5A4-327D-4C57-8134-E5D91BB141FA}"/>
            </a:ext>
          </a:extLst>
        </xdr:cNvPr>
        <xdr:cNvSpPr txBox="1"/>
      </xdr:nvSpPr>
      <xdr:spPr>
        <a:xfrm>
          <a:off x="3582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4" name="n_2aveValue【図書館】&#10;有形固定資産減価償却率">
          <a:extLst>
            <a:ext uri="{FF2B5EF4-FFF2-40B4-BE49-F238E27FC236}">
              <a16:creationId xmlns:a16="http://schemas.microsoft.com/office/drawing/2014/main" id="{93E7BC07-AF7C-44D8-9AAB-4820DA209549}"/>
            </a:ext>
          </a:extLst>
        </xdr:cNvPr>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103522</xdr:rowOff>
    </xdr:from>
    <xdr:ext cx="405111" cy="259045"/>
    <xdr:sp macro="" textlink="">
      <xdr:nvSpPr>
        <xdr:cNvPr id="85" name="n_3aveValue【図書館】&#10;有形固定資産減価償却率">
          <a:extLst>
            <a:ext uri="{FF2B5EF4-FFF2-40B4-BE49-F238E27FC236}">
              <a16:creationId xmlns:a16="http://schemas.microsoft.com/office/drawing/2014/main" id="{CF60C430-1F00-4757-83E2-35F41BEC9C80}"/>
            </a:ext>
          </a:extLst>
        </xdr:cNvPr>
        <xdr:cNvSpPr txBox="1"/>
      </xdr:nvSpPr>
      <xdr:spPr>
        <a:xfrm>
          <a:off x="1816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86" name="n_4aveValue【図書館】&#10;有形固定資産減価償却率">
          <a:extLst>
            <a:ext uri="{FF2B5EF4-FFF2-40B4-BE49-F238E27FC236}">
              <a16:creationId xmlns:a16="http://schemas.microsoft.com/office/drawing/2014/main" id="{D9508DE3-F3C7-4FE0-BB56-709DAB7A4669}"/>
            </a:ext>
          </a:extLst>
        </xdr:cNvPr>
        <xdr:cNvSpPr txBox="1"/>
      </xdr:nvSpPr>
      <xdr:spPr>
        <a:xfrm>
          <a:off x="927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60977</xdr:rowOff>
    </xdr:from>
    <xdr:ext cx="405111" cy="259045"/>
    <xdr:sp macro="" textlink="">
      <xdr:nvSpPr>
        <xdr:cNvPr id="87" name="n_1mainValue【図書館】&#10;有形固定資産減価償却率">
          <a:extLst>
            <a:ext uri="{FF2B5EF4-FFF2-40B4-BE49-F238E27FC236}">
              <a16:creationId xmlns:a16="http://schemas.microsoft.com/office/drawing/2014/main" id="{0A1968EA-DA4F-4310-BFAD-1A5C2339DA77}"/>
            </a:ext>
          </a:extLst>
        </xdr:cNvPr>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22877</xdr:rowOff>
    </xdr:from>
    <xdr:ext cx="405111" cy="259045"/>
    <xdr:sp macro="" textlink="">
      <xdr:nvSpPr>
        <xdr:cNvPr id="88" name="n_2mainValue【図書館】&#10;有形固定資産減価償却率">
          <a:extLst>
            <a:ext uri="{FF2B5EF4-FFF2-40B4-BE49-F238E27FC236}">
              <a16:creationId xmlns:a16="http://schemas.microsoft.com/office/drawing/2014/main" id="{0EAEEEF3-C8AE-4B43-AF32-E85341729D11}"/>
            </a:ext>
          </a:extLst>
        </xdr:cNvPr>
        <xdr:cNvSpPr txBox="1"/>
      </xdr:nvSpPr>
      <xdr:spPr>
        <a:xfrm>
          <a:off x="2705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156227</xdr:rowOff>
    </xdr:from>
    <xdr:ext cx="405111" cy="259045"/>
    <xdr:sp macro="" textlink="">
      <xdr:nvSpPr>
        <xdr:cNvPr id="89" name="n_3mainValue【図書館】&#10;有形固定資産減価償却率">
          <a:extLst>
            <a:ext uri="{FF2B5EF4-FFF2-40B4-BE49-F238E27FC236}">
              <a16:creationId xmlns:a16="http://schemas.microsoft.com/office/drawing/2014/main" id="{963BDC4A-9F71-4797-A694-5A82A1B56250}"/>
            </a:ext>
          </a:extLst>
        </xdr:cNvPr>
        <xdr:cNvSpPr txBox="1"/>
      </xdr:nvSpPr>
      <xdr:spPr>
        <a:xfrm>
          <a:off x="181674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90" name="n_4mainValue【図書館】&#10;有形固定資産減価償却率">
          <a:extLst>
            <a:ext uri="{FF2B5EF4-FFF2-40B4-BE49-F238E27FC236}">
              <a16:creationId xmlns:a16="http://schemas.microsoft.com/office/drawing/2014/main" id="{55D2FDE0-666B-4FCB-9395-BACD144C9CBF}"/>
            </a:ext>
          </a:extLst>
        </xdr:cNvPr>
        <xdr:cNvSpPr txBox="1"/>
      </xdr:nvSpPr>
      <xdr:spPr>
        <a:xfrm>
          <a:off x="927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8831D4F-C106-4E79-9C5A-ED66DD64D12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5E935DE-3040-43E6-A944-37667A792E5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302F253-78BC-415C-B46F-3C9EADA82D0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8405B0C-7D5A-47C2-8814-407654963AC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E7FE7DE-9317-4333-9150-ABEBC2B8C1D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8B430D4-B854-433E-9602-CEE0575AEF1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D9D8078-898B-4C29-924A-0A8A1163191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5FB5689-CBA8-4EE5-9FD5-CD227FE8E46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341B10B2-DB44-4364-A6F0-0F3B98B6CF6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FAF95AC-EB5A-44CC-9467-975D1E10BF2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F052338-3777-4815-B421-0462A78C82A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138E4C38-F4F5-41D6-ADE3-71B38D601AD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CDD99FC-77CE-4DDE-B5A0-D01608C5408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8AB3922A-E666-4C15-A2B5-B3F1DB506F6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819D2B7-8923-43B9-9C4D-3502EBF2C24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8BDF6547-BBB2-4E34-896D-9677A4B1B6B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A305683-761E-4B13-ABA4-BD26E0278AE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CE1A0708-3E2D-4E50-BEFD-A01A097763A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306AB77-5076-4F24-AE63-966AC7EF287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58032C3D-AB38-4A91-BBBD-1839C076AB7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37EBAEC-CF6F-43A2-8E54-8C81D29ED8A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6395192E-6D82-4582-B41F-B515D9D9C0C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D36FD0F9-9FED-4C9E-916C-85A70DCEC91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8BCC95BE-CE7F-4F40-9F24-F7EEFA738AF1}"/>
            </a:ext>
          </a:extLst>
        </xdr:cNvPr>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a:extLst>
            <a:ext uri="{FF2B5EF4-FFF2-40B4-BE49-F238E27FC236}">
              <a16:creationId xmlns:a16="http://schemas.microsoft.com/office/drawing/2014/main" id="{F0319052-747B-410A-9372-177CACB4500B}"/>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28061ACC-6AE1-4896-B0B7-2E7C3225C785}"/>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a:extLst>
            <a:ext uri="{FF2B5EF4-FFF2-40B4-BE49-F238E27FC236}">
              <a16:creationId xmlns:a16="http://schemas.microsoft.com/office/drawing/2014/main" id="{49CB2276-BEB6-47A8-9E64-0EB206E71D0A}"/>
            </a:ext>
          </a:extLst>
        </xdr:cNvPr>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27F607F3-96BD-4610-AA10-03B7149868AF}"/>
            </a:ext>
          </a:extLst>
        </xdr:cNvPr>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9" name="【図書館】&#10;一人当たり面積平均値テキスト">
          <a:extLst>
            <a:ext uri="{FF2B5EF4-FFF2-40B4-BE49-F238E27FC236}">
              <a16:creationId xmlns:a16="http://schemas.microsoft.com/office/drawing/2014/main" id="{5D944351-F7A3-45BD-881F-C2C2325F66C8}"/>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F6742E91-4E98-4305-9F01-BB6D02270621}"/>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0F42B31D-61FA-47C4-BF11-5627216AE026}"/>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a:extLst>
            <a:ext uri="{FF2B5EF4-FFF2-40B4-BE49-F238E27FC236}">
              <a16:creationId xmlns:a16="http://schemas.microsoft.com/office/drawing/2014/main" id="{222C5CEA-218E-47E3-9E4F-9665088CFFD9}"/>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880A4DD6-C6E0-43D5-B34D-EDD79C835C2D}"/>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6DFA3616-B4B0-4158-8A5B-DA0E9C6247FF}"/>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B93F769-9846-403B-A5CD-0AC0C207C41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76CD8A1-9134-4106-A7AA-748A40666E0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3BE07C6-F820-4607-B10B-35C07537F5D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40863C5-27B8-4D92-ADCD-1D49DBD235F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29BE7B6-08C6-474A-9566-3682DFE07CD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133350</xdr:rowOff>
    </xdr:from>
    <xdr:to>
      <xdr:col>55</xdr:col>
      <xdr:colOff>50800</xdr:colOff>
      <xdr:row>36</xdr:row>
      <xdr:rowOff>63500</xdr:rowOff>
    </xdr:to>
    <xdr:sp macro="" textlink="">
      <xdr:nvSpPr>
        <xdr:cNvPr id="130" name="楕円 129">
          <a:extLst>
            <a:ext uri="{FF2B5EF4-FFF2-40B4-BE49-F238E27FC236}">
              <a16:creationId xmlns:a16="http://schemas.microsoft.com/office/drawing/2014/main" id="{F03A20AD-8392-4BBE-93F4-D9140569F95F}"/>
            </a:ext>
          </a:extLst>
        </xdr:cNvPr>
        <xdr:cNvSpPr/>
      </xdr:nvSpPr>
      <xdr:spPr>
        <a:xfrm>
          <a:off x="104267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156227</xdr:rowOff>
    </xdr:from>
    <xdr:ext cx="469744" cy="259045"/>
    <xdr:sp macro="" textlink="">
      <xdr:nvSpPr>
        <xdr:cNvPr id="131" name="【図書館】&#10;一人当たり面積該当値テキスト">
          <a:extLst>
            <a:ext uri="{FF2B5EF4-FFF2-40B4-BE49-F238E27FC236}">
              <a16:creationId xmlns:a16="http://schemas.microsoft.com/office/drawing/2014/main" id="{4FACE666-9887-4748-AC19-27AFCD2969F7}"/>
            </a:ext>
          </a:extLst>
        </xdr:cNvPr>
        <xdr:cNvSpPr txBox="1"/>
      </xdr:nvSpPr>
      <xdr:spPr>
        <a:xfrm>
          <a:off x="10515600" y="598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146050</xdr:rowOff>
    </xdr:from>
    <xdr:to>
      <xdr:col>50</xdr:col>
      <xdr:colOff>165100</xdr:colOff>
      <xdr:row>36</xdr:row>
      <xdr:rowOff>76200</xdr:rowOff>
    </xdr:to>
    <xdr:sp macro="" textlink="">
      <xdr:nvSpPr>
        <xdr:cNvPr id="132" name="楕円 131">
          <a:extLst>
            <a:ext uri="{FF2B5EF4-FFF2-40B4-BE49-F238E27FC236}">
              <a16:creationId xmlns:a16="http://schemas.microsoft.com/office/drawing/2014/main" id="{548DE7F6-9291-423B-84BA-D3F4D4D97061}"/>
            </a:ext>
          </a:extLst>
        </xdr:cNvPr>
        <xdr:cNvSpPr/>
      </xdr:nvSpPr>
      <xdr:spPr>
        <a:xfrm>
          <a:off x="9588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12700</xdr:rowOff>
    </xdr:from>
    <xdr:to>
      <xdr:col>55</xdr:col>
      <xdr:colOff>0</xdr:colOff>
      <xdr:row>36</xdr:row>
      <xdr:rowOff>25400</xdr:rowOff>
    </xdr:to>
    <xdr:cxnSp macro="">
      <xdr:nvCxnSpPr>
        <xdr:cNvPr id="133" name="直線コネクタ 132">
          <a:extLst>
            <a:ext uri="{FF2B5EF4-FFF2-40B4-BE49-F238E27FC236}">
              <a16:creationId xmlns:a16="http://schemas.microsoft.com/office/drawing/2014/main" id="{AF87FBCE-D355-4449-BAA7-93C2016C444A}"/>
            </a:ext>
          </a:extLst>
        </xdr:cNvPr>
        <xdr:cNvCxnSpPr/>
      </xdr:nvCxnSpPr>
      <xdr:spPr>
        <a:xfrm flipV="1">
          <a:off x="9639300" y="6184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158750</xdr:rowOff>
    </xdr:from>
    <xdr:to>
      <xdr:col>46</xdr:col>
      <xdr:colOff>38100</xdr:colOff>
      <xdr:row>36</xdr:row>
      <xdr:rowOff>88900</xdr:rowOff>
    </xdr:to>
    <xdr:sp macro="" textlink="">
      <xdr:nvSpPr>
        <xdr:cNvPr id="134" name="楕円 133">
          <a:extLst>
            <a:ext uri="{FF2B5EF4-FFF2-40B4-BE49-F238E27FC236}">
              <a16:creationId xmlns:a16="http://schemas.microsoft.com/office/drawing/2014/main" id="{19872D09-3DC7-478F-963B-DEC29504DAF0}"/>
            </a:ext>
          </a:extLst>
        </xdr:cNvPr>
        <xdr:cNvSpPr/>
      </xdr:nvSpPr>
      <xdr:spPr>
        <a:xfrm>
          <a:off x="8699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25400</xdr:rowOff>
    </xdr:from>
    <xdr:to>
      <xdr:col>50</xdr:col>
      <xdr:colOff>114300</xdr:colOff>
      <xdr:row>36</xdr:row>
      <xdr:rowOff>38100</xdr:rowOff>
    </xdr:to>
    <xdr:cxnSp macro="">
      <xdr:nvCxnSpPr>
        <xdr:cNvPr id="135" name="直線コネクタ 134">
          <a:extLst>
            <a:ext uri="{FF2B5EF4-FFF2-40B4-BE49-F238E27FC236}">
              <a16:creationId xmlns:a16="http://schemas.microsoft.com/office/drawing/2014/main" id="{D8E962D1-E083-43F7-A562-5BB24B992947}"/>
            </a:ext>
          </a:extLst>
        </xdr:cNvPr>
        <xdr:cNvCxnSpPr/>
      </xdr:nvCxnSpPr>
      <xdr:spPr>
        <a:xfrm flipV="1">
          <a:off x="8750300" y="619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0</xdr:rowOff>
    </xdr:from>
    <xdr:to>
      <xdr:col>41</xdr:col>
      <xdr:colOff>101600</xdr:colOff>
      <xdr:row>36</xdr:row>
      <xdr:rowOff>101600</xdr:rowOff>
    </xdr:to>
    <xdr:sp macro="" textlink="">
      <xdr:nvSpPr>
        <xdr:cNvPr id="136" name="楕円 135">
          <a:extLst>
            <a:ext uri="{FF2B5EF4-FFF2-40B4-BE49-F238E27FC236}">
              <a16:creationId xmlns:a16="http://schemas.microsoft.com/office/drawing/2014/main" id="{A0E974F7-B838-4D5F-BB4D-4E98D0982357}"/>
            </a:ext>
          </a:extLst>
        </xdr:cNvPr>
        <xdr:cNvSpPr/>
      </xdr:nvSpPr>
      <xdr:spPr>
        <a:xfrm>
          <a:off x="7810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38100</xdr:rowOff>
    </xdr:from>
    <xdr:to>
      <xdr:col>45</xdr:col>
      <xdr:colOff>177800</xdr:colOff>
      <xdr:row>36</xdr:row>
      <xdr:rowOff>50800</xdr:rowOff>
    </xdr:to>
    <xdr:cxnSp macro="">
      <xdr:nvCxnSpPr>
        <xdr:cNvPr id="137" name="直線コネクタ 136">
          <a:extLst>
            <a:ext uri="{FF2B5EF4-FFF2-40B4-BE49-F238E27FC236}">
              <a16:creationId xmlns:a16="http://schemas.microsoft.com/office/drawing/2014/main" id="{6FFFE862-A45E-4E20-B3B5-DFB34C8C7B07}"/>
            </a:ext>
          </a:extLst>
        </xdr:cNvPr>
        <xdr:cNvCxnSpPr/>
      </xdr:nvCxnSpPr>
      <xdr:spPr>
        <a:xfrm flipV="1">
          <a:off x="7861300" y="621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12700</xdr:rowOff>
    </xdr:from>
    <xdr:to>
      <xdr:col>36</xdr:col>
      <xdr:colOff>165100</xdr:colOff>
      <xdr:row>36</xdr:row>
      <xdr:rowOff>114300</xdr:rowOff>
    </xdr:to>
    <xdr:sp macro="" textlink="">
      <xdr:nvSpPr>
        <xdr:cNvPr id="138" name="楕円 137">
          <a:extLst>
            <a:ext uri="{FF2B5EF4-FFF2-40B4-BE49-F238E27FC236}">
              <a16:creationId xmlns:a16="http://schemas.microsoft.com/office/drawing/2014/main" id="{F1401454-8EFE-46D7-B7FF-7274A2E6B192}"/>
            </a:ext>
          </a:extLst>
        </xdr:cNvPr>
        <xdr:cNvSpPr/>
      </xdr:nvSpPr>
      <xdr:spPr>
        <a:xfrm>
          <a:off x="6921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50800</xdr:rowOff>
    </xdr:from>
    <xdr:to>
      <xdr:col>41</xdr:col>
      <xdr:colOff>50800</xdr:colOff>
      <xdr:row>36</xdr:row>
      <xdr:rowOff>63500</xdr:rowOff>
    </xdr:to>
    <xdr:cxnSp macro="">
      <xdr:nvCxnSpPr>
        <xdr:cNvPr id="139" name="直線コネクタ 138">
          <a:extLst>
            <a:ext uri="{FF2B5EF4-FFF2-40B4-BE49-F238E27FC236}">
              <a16:creationId xmlns:a16="http://schemas.microsoft.com/office/drawing/2014/main" id="{09273926-3BE1-4065-AEB0-2D9390402D90}"/>
            </a:ext>
          </a:extLst>
        </xdr:cNvPr>
        <xdr:cNvCxnSpPr/>
      </xdr:nvCxnSpPr>
      <xdr:spPr>
        <a:xfrm flipV="1">
          <a:off x="6972300" y="622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0" name="n_1aveValue【図書館】&#10;一人当たり面積">
          <a:extLst>
            <a:ext uri="{FF2B5EF4-FFF2-40B4-BE49-F238E27FC236}">
              <a16:creationId xmlns:a16="http://schemas.microsoft.com/office/drawing/2014/main" id="{FEB5314A-DC2E-400C-A335-8608673C12A3}"/>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1" name="n_2aveValue【図書館】&#10;一人当たり面積">
          <a:extLst>
            <a:ext uri="{FF2B5EF4-FFF2-40B4-BE49-F238E27FC236}">
              <a16:creationId xmlns:a16="http://schemas.microsoft.com/office/drawing/2014/main" id="{EA7E04C1-4E4E-4A9B-8C6E-7B5E437D462D}"/>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2" name="n_3aveValue【図書館】&#10;一人当たり面積">
          <a:extLst>
            <a:ext uri="{FF2B5EF4-FFF2-40B4-BE49-F238E27FC236}">
              <a16:creationId xmlns:a16="http://schemas.microsoft.com/office/drawing/2014/main" id="{30610274-3653-4CEB-97A9-C147B9F51292}"/>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3" name="n_4aveValue【図書館】&#10;一人当たり面積">
          <a:extLst>
            <a:ext uri="{FF2B5EF4-FFF2-40B4-BE49-F238E27FC236}">
              <a16:creationId xmlns:a16="http://schemas.microsoft.com/office/drawing/2014/main" id="{F1019A86-B7A8-44F0-88EA-B1D3C25666BE}"/>
            </a:ext>
          </a:extLst>
        </xdr:cNvPr>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92727</xdr:rowOff>
    </xdr:from>
    <xdr:ext cx="469744" cy="259045"/>
    <xdr:sp macro="" textlink="">
      <xdr:nvSpPr>
        <xdr:cNvPr id="144" name="n_1mainValue【図書館】&#10;一人当たり面積">
          <a:extLst>
            <a:ext uri="{FF2B5EF4-FFF2-40B4-BE49-F238E27FC236}">
              <a16:creationId xmlns:a16="http://schemas.microsoft.com/office/drawing/2014/main" id="{3B350B30-FABE-4428-9FBB-91DB0124080F}"/>
            </a:ext>
          </a:extLst>
        </xdr:cNvPr>
        <xdr:cNvSpPr txBox="1"/>
      </xdr:nvSpPr>
      <xdr:spPr>
        <a:xfrm>
          <a:off x="93917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105427</xdr:rowOff>
    </xdr:from>
    <xdr:ext cx="469744" cy="259045"/>
    <xdr:sp macro="" textlink="">
      <xdr:nvSpPr>
        <xdr:cNvPr id="145" name="n_2mainValue【図書館】&#10;一人当たり面積">
          <a:extLst>
            <a:ext uri="{FF2B5EF4-FFF2-40B4-BE49-F238E27FC236}">
              <a16:creationId xmlns:a16="http://schemas.microsoft.com/office/drawing/2014/main" id="{BCDD09A9-EAF4-43AD-BB7C-96915E75BBB6}"/>
            </a:ext>
          </a:extLst>
        </xdr:cNvPr>
        <xdr:cNvSpPr txBox="1"/>
      </xdr:nvSpPr>
      <xdr:spPr>
        <a:xfrm>
          <a:off x="8515427"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118127</xdr:rowOff>
    </xdr:from>
    <xdr:ext cx="469744" cy="259045"/>
    <xdr:sp macro="" textlink="">
      <xdr:nvSpPr>
        <xdr:cNvPr id="146" name="n_3mainValue【図書館】&#10;一人当たり面積">
          <a:extLst>
            <a:ext uri="{FF2B5EF4-FFF2-40B4-BE49-F238E27FC236}">
              <a16:creationId xmlns:a16="http://schemas.microsoft.com/office/drawing/2014/main" id="{762FF215-241E-4080-9B5A-677A8D0AF5A0}"/>
            </a:ext>
          </a:extLst>
        </xdr:cNvPr>
        <xdr:cNvSpPr txBox="1"/>
      </xdr:nvSpPr>
      <xdr:spPr>
        <a:xfrm>
          <a:off x="76264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130827</xdr:rowOff>
    </xdr:from>
    <xdr:ext cx="469744" cy="259045"/>
    <xdr:sp macro="" textlink="">
      <xdr:nvSpPr>
        <xdr:cNvPr id="147" name="n_4mainValue【図書館】&#10;一人当たり面積">
          <a:extLst>
            <a:ext uri="{FF2B5EF4-FFF2-40B4-BE49-F238E27FC236}">
              <a16:creationId xmlns:a16="http://schemas.microsoft.com/office/drawing/2014/main" id="{CF508A96-AC6C-4EC6-A8F9-A16A84026AD0}"/>
            </a:ext>
          </a:extLst>
        </xdr:cNvPr>
        <xdr:cNvSpPr txBox="1"/>
      </xdr:nvSpPr>
      <xdr:spPr>
        <a:xfrm>
          <a:off x="6737427" y="59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E04E476-AE17-4C24-A02E-69BF828FC42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D3F14DC-8514-472A-B264-1ED8AFF5C6F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0A8B9D2-295A-4E2F-9A29-255DB7390E6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528FD59-2F90-4DA5-B95E-F44813846E7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CBA695D-0752-4189-8591-86386CBC0C2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B228B1E-245E-4CD5-B502-4E276CD7AB2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C8D1C9E-3FBA-4640-9E81-9102C551C19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BFB1601-DF94-4B31-8F4D-15EA17BB138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97CB596-5621-4FA1-A836-622E1CE47CA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A2D7E5F-F775-4D4A-B7F6-849CCE5197B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B37D653-1128-41CE-8C48-EA5F60EC6D0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D931DA39-902E-4FB4-82C7-B3BFCB3C5AC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1B83E3CF-B415-42EC-A22B-0B4E1346D60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1B2070E4-5281-4B3A-9CC6-C8263B09363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BFF7360C-C8C1-4CA4-8D57-164618456E9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F63BBCC0-F685-412C-9A8D-B8E1B29EA93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672BB9F7-D570-42A8-B761-C47C2E732C8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28F110B8-4DB7-4D6E-BEA3-A36AB20A337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A3AC4334-E947-4EBD-8C6D-DC79DA6366B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AE2920A6-87DB-403D-A110-70BF9C0BCFC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9AB903EF-F176-4F70-ADC6-5003C268739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E0571AE-4D48-4CFB-880C-3101040E22E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E2C035E5-6AA1-4934-86B5-E02CFB6854A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676D4B46-0D5A-4724-80A5-6113EC862A4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932CCFCF-399C-4FBD-96E5-E31CCC968AE3}"/>
            </a:ext>
          </a:extLst>
        </xdr:cNvPr>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1F1FEC4A-AABE-4DA3-8CD4-1B62C4F9B74B}"/>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EC371D6D-E4D7-4501-9422-5CA7E2F6613E}"/>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27F1BD7D-EE85-4B62-80ED-2FAD1F6FB544}"/>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E855CBDC-501F-412A-BABA-F777999541C3}"/>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C43EA080-70C8-43C2-A691-BB0E8EB0CCB4}"/>
            </a:ext>
          </a:extLst>
        </xdr:cNvPr>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F88759EB-1E14-4DBF-A329-2BEC09980BDC}"/>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DAC93F0A-08C8-4476-8B2F-D4C66CE9ABA3}"/>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a:extLst>
            <a:ext uri="{FF2B5EF4-FFF2-40B4-BE49-F238E27FC236}">
              <a16:creationId xmlns:a16="http://schemas.microsoft.com/office/drawing/2014/main" id="{BF03E1A0-3477-40E2-94AB-A7288B195F7C}"/>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a:extLst>
            <a:ext uri="{FF2B5EF4-FFF2-40B4-BE49-F238E27FC236}">
              <a16:creationId xmlns:a16="http://schemas.microsoft.com/office/drawing/2014/main" id="{7A9138F1-7DF0-4866-ACE2-7D0CE8889FFB}"/>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a:extLst>
            <a:ext uri="{FF2B5EF4-FFF2-40B4-BE49-F238E27FC236}">
              <a16:creationId xmlns:a16="http://schemas.microsoft.com/office/drawing/2014/main" id="{0177617A-5C6C-4FC8-8511-7BD91C169784}"/>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E4A7F4F-466C-4BD7-9D91-7709BCBB83B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8805A73-0538-4CCF-AF0B-71D40074A9A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7CCDE8A-F309-445B-B927-BB583C4FAE1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FA24291-2197-455D-887F-0C41649B25F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2198127-5B45-4B17-AB0D-53679116658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120650</xdr:rowOff>
    </xdr:from>
    <xdr:to>
      <xdr:col>24</xdr:col>
      <xdr:colOff>114300</xdr:colOff>
      <xdr:row>64</xdr:row>
      <xdr:rowOff>50800</xdr:rowOff>
    </xdr:to>
    <xdr:sp macro="" textlink="">
      <xdr:nvSpPr>
        <xdr:cNvPr id="188" name="楕円 187">
          <a:extLst>
            <a:ext uri="{FF2B5EF4-FFF2-40B4-BE49-F238E27FC236}">
              <a16:creationId xmlns:a16="http://schemas.microsoft.com/office/drawing/2014/main" id="{01183836-6B74-4B45-B024-6B3324B43D18}"/>
            </a:ext>
          </a:extLst>
        </xdr:cNvPr>
        <xdr:cNvSpPr/>
      </xdr:nvSpPr>
      <xdr:spPr>
        <a:xfrm>
          <a:off x="4584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35577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27CA309E-9706-4FBF-BC42-DD49C094E609}"/>
            </a:ext>
          </a:extLst>
        </xdr:cNvPr>
        <xdr:cNvSpPr txBox="1"/>
      </xdr:nvSpPr>
      <xdr:spPr>
        <a:xfrm>
          <a:off x="4673600" y="1083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114935</xdr:rowOff>
    </xdr:from>
    <xdr:to>
      <xdr:col>20</xdr:col>
      <xdr:colOff>38100</xdr:colOff>
      <xdr:row>64</xdr:row>
      <xdr:rowOff>45085</xdr:rowOff>
    </xdr:to>
    <xdr:sp macro="" textlink="">
      <xdr:nvSpPr>
        <xdr:cNvPr id="190" name="楕円 189">
          <a:extLst>
            <a:ext uri="{FF2B5EF4-FFF2-40B4-BE49-F238E27FC236}">
              <a16:creationId xmlns:a16="http://schemas.microsoft.com/office/drawing/2014/main" id="{95CB36FF-6FAE-4968-A95F-AC60DF8BB9DC}"/>
            </a:ext>
          </a:extLst>
        </xdr:cNvPr>
        <xdr:cNvSpPr/>
      </xdr:nvSpPr>
      <xdr:spPr>
        <a:xfrm>
          <a:off x="3746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165735</xdr:rowOff>
    </xdr:from>
    <xdr:to>
      <xdr:col>24</xdr:col>
      <xdr:colOff>63500</xdr:colOff>
      <xdr:row>64</xdr:row>
      <xdr:rowOff>0</xdr:rowOff>
    </xdr:to>
    <xdr:cxnSp macro="">
      <xdr:nvCxnSpPr>
        <xdr:cNvPr id="191" name="直線コネクタ 190">
          <a:extLst>
            <a:ext uri="{FF2B5EF4-FFF2-40B4-BE49-F238E27FC236}">
              <a16:creationId xmlns:a16="http://schemas.microsoft.com/office/drawing/2014/main" id="{CA7BBD9A-A209-4CF1-A2A0-521BFE15A950}"/>
            </a:ext>
          </a:extLst>
        </xdr:cNvPr>
        <xdr:cNvCxnSpPr/>
      </xdr:nvCxnSpPr>
      <xdr:spPr>
        <a:xfrm>
          <a:off x="3797300" y="109670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109220</xdr:rowOff>
    </xdr:from>
    <xdr:to>
      <xdr:col>15</xdr:col>
      <xdr:colOff>101600</xdr:colOff>
      <xdr:row>64</xdr:row>
      <xdr:rowOff>39370</xdr:rowOff>
    </xdr:to>
    <xdr:sp macro="" textlink="">
      <xdr:nvSpPr>
        <xdr:cNvPr id="192" name="楕円 191">
          <a:extLst>
            <a:ext uri="{FF2B5EF4-FFF2-40B4-BE49-F238E27FC236}">
              <a16:creationId xmlns:a16="http://schemas.microsoft.com/office/drawing/2014/main" id="{B87DCD0B-D094-43D9-883D-12AD3CD3759C}"/>
            </a:ext>
          </a:extLst>
        </xdr:cNvPr>
        <xdr:cNvSpPr/>
      </xdr:nvSpPr>
      <xdr:spPr>
        <a:xfrm>
          <a:off x="2857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160020</xdr:rowOff>
    </xdr:from>
    <xdr:to>
      <xdr:col>19</xdr:col>
      <xdr:colOff>177800</xdr:colOff>
      <xdr:row>63</xdr:row>
      <xdr:rowOff>165735</xdr:rowOff>
    </xdr:to>
    <xdr:cxnSp macro="">
      <xdr:nvCxnSpPr>
        <xdr:cNvPr id="193" name="直線コネクタ 192">
          <a:extLst>
            <a:ext uri="{FF2B5EF4-FFF2-40B4-BE49-F238E27FC236}">
              <a16:creationId xmlns:a16="http://schemas.microsoft.com/office/drawing/2014/main" id="{0D0FBBDB-73F3-4CA9-B790-53510F6A7E33}"/>
            </a:ext>
          </a:extLst>
        </xdr:cNvPr>
        <xdr:cNvCxnSpPr/>
      </xdr:nvCxnSpPr>
      <xdr:spPr>
        <a:xfrm>
          <a:off x="2908300" y="109613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103505</xdr:rowOff>
    </xdr:from>
    <xdr:to>
      <xdr:col>10</xdr:col>
      <xdr:colOff>165100</xdr:colOff>
      <xdr:row>64</xdr:row>
      <xdr:rowOff>33655</xdr:rowOff>
    </xdr:to>
    <xdr:sp macro="" textlink="">
      <xdr:nvSpPr>
        <xdr:cNvPr id="194" name="楕円 193">
          <a:extLst>
            <a:ext uri="{FF2B5EF4-FFF2-40B4-BE49-F238E27FC236}">
              <a16:creationId xmlns:a16="http://schemas.microsoft.com/office/drawing/2014/main" id="{0396F78E-8E6C-428E-A861-18F7ADD91DD6}"/>
            </a:ext>
          </a:extLst>
        </xdr:cNvPr>
        <xdr:cNvSpPr/>
      </xdr:nvSpPr>
      <xdr:spPr>
        <a:xfrm>
          <a:off x="1968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154305</xdr:rowOff>
    </xdr:from>
    <xdr:to>
      <xdr:col>15</xdr:col>
      <xdr:colOff>50800</xdr:colOff>
      <xdr:row>63</xdr:row>
      <xdr:rowOff>160020</xdr:rowOff>
    </xdr:to>
    <xdr:cxnSp macro="">
      <xdr:nvCxnSpPr>
        <xdr:cNvPr id="195" name="直線コネクタ 194">
          <a:extLst>
            <a:ext uri="{FF2B5EF4-FFF2-40B4-BE49-F238E27FC236}">
              <a16:creationId xmlns:a16="http://schemas.microsoft.com/office/drawing/2014/main" id="{CCB56776-EB75-422E-BD92-FA33F5202A48}"/>
            </a:ext>
          </a:extLst>
        </xdr:cNvPr>
        <xdr:cNvCxnSpPr/>
      </xdr:nvCxnSpPr>
      <xdr:spPr>
        <a:xfrm>
          <a:off x="2019300" y="109556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97790</xdr:rowOff>
    </xdr:from>
    <xdr:to>
      <xdr:col>6</xdr:col>
      <xdr:colOff>38100</xdr:colOff>
      <xdr:row>64</xdr:row>
      <xdr:rowOff>27940</xdr:rowOff>
    </xdr:to>
    <xdr:sp macro="" textlink="">
      <xdr:nvSpPr>
        <xdr:cNvPr id="196" name="楕円 195">
          <a:extLst>
            <a:ext uri="{FF2B5EF4-FFF2-40B4-BE49-F238E27FC236}">
              <a16:creationId xmlns:a16="http://schemas.microsoft.com/office/drawing/2014/main" id="{1DA5BB48-2872-4EAE-B3B8-DF62A451B616}"/>
            </a:ext>
          </a:extLst>
        </xdr:cNvPr>
        <xdr:cNvSpPr/>
      </xdr:nvSpPr>
      <xdr:spPr>
        <a:xfrm>
          <a:off x="1079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148590</xdr:rowOff>
    </xdr:from>
    <xdr:to>
      <xdr:col>10</xdr:col>
      <xdr:colOff>114300</xdr:colOff>
      <xdr:row>63</xdr:row>
      <xdr:rowOff>154305</xdr:rowOff>
    </xdr:to>
    <xdr:cxnSp macro="">
      <xdr:nvCxnSpPr>
        <xdr:cNvPr id="197" name="直線コネクタ 196">
          <a:extLst>
            <a:ext uri="{FF2B5EF4-FFF2-40B4-BE49-F238E27FC236}">
              <a16:creationId xmlns:a16="http://schemas.microsoft.com/office/drawing/2014/main" id="{B5D6D264-A91D-4AB5-8E38-9796934ED5EE}"/>
            </a:ext>
          </a:extLst>
        </xdr:cNvPr>
        <xdr:cNvCxnSpPr/>
      </xdr:nvCxnSpPr>
      <xdr:spPr>
        <a:xfrm>
          <a:off x="1130300" y="109499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8" name="n_1aveValue【体育館・プール】&#10;有形固定資産減価償却率">
          <a:extLst>
            <a:ext uri="{FF2B5EF4-FFF2-40B4-BE49-F238E27FC236}">
              <a16:creationId xmlns:a16="http://schemas.microsoft.com/office/drawing/2014/main" id="{6A86D24B-C9F1-4FD6-948E-B892CE94DB4D}"/>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9" name="n_2aveValue【体育館・プール】&#10;有形固定資産減価償却率">
          <a:extLst>
            <a:ext uri="{FF2B5EF4-FFF2-40B4-BE49-F238E27FC236}">
              <a16:creationId xmlns:a16="http://schemas.microsoft.com/office/drawing/2014/main" id="{EBB05321-FD61-42B0-AF38-878DC8A0EDB0}"/>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0" name="n_3aveValue【体育館・プール】&#10;有形固定資産減価償却率">
          <a:extLst>
            <a:ext uri="{FF2B5EF4-FFF2-40B4-BE49-F238E27FC236}">
              <a16:creationId xmlns:a16="http://schemas.microsoft.com/office/drawing/2014/main" id="{386FB1D2-0345-4E53-836C-463C013F8DFD}"/>
            </a:ext>
          </a:extLst>
        </xdr:cNvPr>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1" name="n_4aveValue【体育館・プール】&#10;有形固定資産減価償却率">
          <a:extLst>
            <a:ext uri="{FF2B5EF4-FFF2-40B4-BE49-F238E27FC236}">
              <a16:creationId xmlns:a16="http://schemas.microsoft.com/office/drawing/2014/main" id="{6B0CE67E-306D-49B0-AC85-C8D9C6A2B852}"/>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36212</xdr:rowOff>
    </xdr:from>
    <xdr:ext cx="405111" cy="259045"/>
    <xdr:sp macro="" textlink="">
      <xdr:nvSpPr>
        <xdr:cNvPr id="202" name="n_1mainValue【体育館・プール】&#10;有形固定資産減価償却率">
          <a:extLst>
            <a:ext uri="{FF2B5EF4-FFF2-40B4-BE49-F238E27FC236}">
              <a16:creationId xmlns:a16="http://schemas.microsoft.com/office/drawing/2014/main" id="{B5C4E3A2-3CF2-404A-B2FF-CCAF4E71C0B3}"/>
            </a:ext>
          </a:extLst>
        </xdr:cNvPr>
        <xdr:cNvSpPr txBox="1"/>
      </xdr:nvSpPr>
      <xdr:spPr>
        <a:xfrm>
          <a:off x="3582044"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30497</xdr:rowOff>
    </xdr:from>
    <xdr:ext cx="405111" cy="259045"/>
    <xdr:sp macro="" textlink="">
      <xdr:nvSpPr>
        <xdr:cNvPr id="203" name="n_2mainValue【体育館・プール】&#10;有形固定資産減価償却率">
          <a:extLst>
            <a:ext uri="{FF2B5EF4-FFF2-40B4-BE49-F238E27FC236}">
              <a16:creationId xmlns:a16="http://schemas.microsoft.com/office/drawing/2014/main" id="{3812E615-3CE1-4079-A4B6-D40E5C0EF60B}"/>
            </a:ext>
          </a:extLst>
        </xdr:cNvPr>
        <xdr:cNvSpPr txBox="1"/>
      </xdr:nvSpPr>
      <xdr:spPr>
        <a:xfrm>
          <a:off x="2705744"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24782</xdr:rowOff>
    </xdr:from>
    <xdr:ext cx="405111" cy="259045"/>
    <xdr:sp macro="" textlink="">
      <xdr:nvSpPr>
        <xdr:cNvPr id="204" name="n_3mainValue【体育館・プール】&#10;有形固定資産減価償却率">
          <a:extLst>
            <a:ext uri="{FF2B5EF4-FFF2-40B4-BE49-F238E27FC236}">
              <a16:creationId xmlns:a16="http://schemas.microsoft.com/office/drawing/2014/main" id="{0BAEC01E-D0C3-40F4-8381-403EDBCD6065}"/>
            </a:ext>
          </a:extLst>
        </xdr:cNvPr>
        <xdr:cNvSpPr txBox="1"/>
      </xdr:nvSpPr>
      <xdr:spPr>
        <a:xfrm>
          <a:off x="1816744" y="1099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19067</xdr:rowOff>
    </xdr:from>
    <xdr:ext cx="405111" cy="259045"/>
    <xdr:sp macro="" textlink="">
      <xdr:nvSpPr>
        <xdr:cNvPr id="205" name="n_4mainValue【体育館・プール】&#10;有形固定資産減価償却率">
          <a:extLst>
            <a:ext uri="{FF2B5EF4-FFF2-40B4-BE49-F238E27FC236}">
              <a16:creationId xmlns:a16="http://schemas.microsoft.com/office/drawing/2014/main" id="{8D2E51F5-BFF6-4906-BAC8-26D9AB8CDE43}"/>
            </a:ext>
          </a:extLst>
        </xdr:cNvPr>
        <xdr:cNvSpPr txBox="1"/>
      </xdr:nvSpPr>
      <xdr:spPr>
        <a:xfrm>
          <a:off x="927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CA016B3C-B364-4541-9EC3-FF66657B6C9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36FA036-469A-4EB6-92F1-86F7DB4AA78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EB78C301-FB59-4C01-865C-3389598C631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48A9DF73-AF7D-4F5C-8F44-2E5CC0B1BF1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D5B567FE-11C9-4597-8CDF-D7DB2E3CBE2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9556EB9-DF2F-4321-9F73-4B4DF5DD316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38E8FAF5-CE26-4228-B7AE-D4DDE9CDE5B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905D8EA4-9B4C-4989-A68B-12A69CD209F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6925A456-83BE-48A7-BD9B-7744626C885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7BEF769-CE3B-4BF9-8943-77E9F80B3E8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A8C1BAE6-6ED6-469C-87F1-BA3D71045D4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D7238FA5-0154-421C-8973-7BE89D63E39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1BB10448-F714-4046-9B8C-134684417E9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F8467B13-11B0-4515-8444-2C2D28CC649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AB7E1913-88FE-4C70-B103-544C9B19D67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6CBC8278-B514-4C90-86ED-D52E9389D66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E3CF9A13-CEC5-4240-8ACE-5CDF20C1AE5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CD97EA58-2084-4671-B89A-CEF81B78399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F05B7830-02B4-47DD-BF4C-2AF65DE2F5A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5A1F4D7C-2FC0-4098-B69D-BA6D00E8770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5759BA69-DCEA-4515-9E13-C32AF33F18E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10B69D0-00AA-4044-A3BB-1F565EF6C8E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16D5A82A-A7A5-41B5-B8F6-B18120C2B04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FDE1FFEC-4384-4DE6-B149-52F250DEB052}"/>
            </a:ext>
          </a:extLst>
        </xdr:cNvPr>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76B8B5A7-304B-42FF-8298-01806E239F6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CC3CD069-D15A-47F7-AD72-DB4F2C90E08F}"/>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a:extLst>
            <a:ext uri="{FF2B5EF4-FFF2-40B4-BE49-F238E27FC236}">
              <a16:creationId xmlns:a16="http://schemas.microsoft.com/office/drawing/2014/main" id="{16996918-4FD3-4659-989B-671A8EE43F2F}"/>
            </a:ext>
          </a:extLst>
        </xdr:cNvPr>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BF3317B1-1154-4A96-8340-AD18FDCFE1EF}"/>
            </a:ext>
          </a:extLst>
        </xdr:cNvPr>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4" name="【体育館・プール】&#10;一人当たり面積平均値テキスト">
          <a:extLst>
            <a:ext uri="{FF2B5EF4-FFF2-40B4-BE49-F238E27FC236}">
              <a16:creationId xmlns:a16="http://schemas.microsoft.com/office/drawing/2014/main" id="{D679B2EC-D1FD-4C04-A364-DE7E1108B8DE}"/>
            </a:ext>
          </a:extLst>
        </xdr:cNvPr>
        <xdr:cNvSpPr txBox="1"/>
      </xdr:nvSpPr>
      <xdr:spPr>
        <a:xfrm>
          <a:off x="10515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7458AA6E-D893-4EF6-B3D0-A86D8F10E187}"/>
            </a:ext>
          </a:extLst>
        </xdr:cNvPr>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D01B55E2-BA64-4F64-9062-9CAF82A1199C}"/>
            </a:ext>
          </a:extLst>
        </xdr:cNvPr>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a:extLst>
            <a:ext uri="{FF2B5EF4-FFF2-40B4-BE49-F238E27FC236}">
              <a16:creationId xmlns:a16="http://schemas.microsoft.com/office/drawing/2014/main" id="{8D245487-A5A9-4556-86F1-00423C97A60E}"/>
            </a:ext>
          </a:extLst>
        </xdr:cNvPr>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a:extLst>
            <a:ext uri="{FF2B5EF4-FFF2-40B4-BE49-F238E27FC236}">
              <a16:creationId xmlns:a16="http://schemas.microsoft.com/office/drawing/2014/main" id="{B6258228-399C-4388-A73D-8C8312BFF888}"/>
            </a:ext>
          </a:extLst>
        </xdr:cNvPr>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a:extLst>
            <a:ext uri="{FF2B5EF4-FFF2-40B4-BE49-F238E27FC236}">
              <a16:creationId xmlns:a16="http://schemas.microsoft.com/office/drawing/2014/main" id="{33781869-4CB7-4FC9-BC94-774475B8CE85}"/>
            </a:ext>
          </a:extLst>
        </xdr:cNvPr>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F8E671E-06D6-4E5E-A894-C44A43B08CB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F41F8C4-EF64-4ED0-8D92-1A11848F724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762FF16-6488-4C1D-A2C7-B0C03EACBAB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17AD2D9-3577-4CC0-988C-6472844787E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856D7A6-9EA3-4951-B65B-8DAFB3E1AFE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130175</xdr:rowOff>
    </xdr:from>
    <xdr:to>
      <xdr:col>55</xdr:col>
      <xdr:colOff>50800</xdr:colOff>
      <xdr:row>63</xdr:row>
      <xdr:rowOff>60325</xdr:rowOff>
    </xdr:to>
    <xdr:sp macro="" textlink="">
      <xdr:nvSpPr>
        <xdr:cNvPr id="245" name="楕円 244">
          <a:extLst>
            <a:ext uri="{FF2B5EF4-FFF2-40B4-BE49-F238E27FC236}">
              <a16:creationId xmlns:a16="http://schemas.microsoft.com/office/drawing/2014/main" id="{C610F2CD-BDBF-41EF-B65A-A06556309246}"/>
            </a:ext>
          </a:extLst>
        </xdr:cNvPr>
        <xdr:cNvSpPr/>
      </xdr:nvSpPr>
      <xdr:spPr>
        <a:xfrm>
          <a:off x="10426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108602</xdr:rowOff>
    </xdr:from>
    <xdr:ext cx="469744" cy="259045"/>
    <xdr:sp macro="" textlink="">
      <xdr:nvSpPr>
        <xdr:cNvPr id="246" name="【体育館・プール】&#10;一人当たり面積該当値テキスト">
          <a:extLst>
            <a:ext uri="{FF2B5EF4-FFF2-40B4-BE49-F238E27FC236}">
              <a16:creationId xmlns:a16="http://schemas.microsoft.com/office/drawing/2014/main" id="{55D4F9FC-CD37-428C-932B-92ABD01465F6}"/>
            </a:ext>
          </a:extLst>
        </xdr:cNvPr>
        <xdr:cNvSpPr txBox="1"/>
      </xdr:nvSpPr>
      <xdr:spPr>
        <a:xfrm>
          <a:off x="10515600"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133985</xdr:rowOff>
    </xdr:from>
    <xdr:to>
      <xdr:col>50</xdr:col>
      <xdr:colOff>165100</xdr:colOff>
      <xdr:row>63</xdr:row>
      <xdr:rowOff>64135</xdr:rowOff>
    </xdr:to>
    <xdr:sp macro="" textlink="">
      <xdr:nvSpPr>
        <xdr:cNvPr id="247" name="楕円 246">
          <a:extLst>
            <a:ext uri="{FF2B5EF4-FFF2-40B4-BE49-F238E27FC236}">
              <a16:creationId xmlns:a16="http://schemas.microsoft.com/office/drawing/2014/main" id="{D8FA79B9-AC37-4EC3-B9E7-0269A303F54E}"/>
            </a:ext>
          </a:extLst>
        </xdr:cNvPr>
        <xdr:cNvSpPr/>
      </xdr:nvSpPr>
      <xdr:spPr>
        <a:xfrm>
          <a:off x="9588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xdr:rowOff>
    </xdr:from>
    <xdr:to>
      <xdr:col>55</xdr:col>
      <xdr:colOff>0</xdr:colOff>
      <xdr:row>63</xdr:row>
      <xdr:rowOff>13335</xdr:rowOff>
    </xdr:to>
    <xdr:cxnSp macro="">
      <xdr:nvCxnSpPr>
        <xdr:cNvPr id="248" name="直線コネクタ 247">
          <a:extLst>
            <a:ext uri="{FF2B5EF4-FFF2-40B4-BE49-F238E27FC236}">
              <a16:creationId xmlns:a16="http://schemas.microsoft.com/office/drawing/2014/main" id="{1BC833D9-02B7-4CB3-ADC3-821F3862DA88}"/>
            </a:ext>
          </a:extLst>
        </xdr:cNvPr>
        <xdr:cNvCxnSpPr/>
      </xdr:nvCxnSpPr>
      <xdr:spPr>
        <a:xfrm flipV="1">
          <a:off x="9639300" y="108108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135890</xdr:rowOff>
    </xdr:from>
    <xdr:to>
      <xdr:col>46</xdr:col>
      <xdr:colOff>38100</xdr:colOff>
      <xdr:row>63</xdr:row>
      <xdr:rowOff>66040</xdr:rowOff>
    </xdr:to>
    <xdr:sp macro="" textlink="">
      <xdr:nvSpPr>
        <xdr:cNvPr id="249" name="楕円 248">
          <a:extLst>
            <a:ext uri="{FF2B5EF4-FFF2-40B4-BE49-F238E27FC236}">
              <a16:creationId xmlns:a16="http://schemas.microsoft.com/office/drawing/2014/main" id="{123B7D75-8854-46EC-B7B6-B65730E921EB}"/>
            </a:ext>
          </a:extLst>
        </xdr:cNvPr>
        <xdr:cNvSpPr/>
      </xdr:nvSpPr>
      <xdr:spPr>
        <a:xfrm>
          <a:off x="8699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13335</xdr:rowOff>
    </xdr:from>
    <xdr:to>
      <xdr:col>50</xdr:col>
      <xdr:colOff>114300</xdr:colOff>
      <xdr:row>63</xdr:row>
      <xdr:rowOff>15240</xdr:rowOff>
    </xdr:to>
    <xdr:cxnSp macro="">
      <xdr:nvCxnSpPr>
        <xdr:cNvPr id="250" name="直線コネクタ 249">
          <a:extLst>
            <a:ext uri="{FF2B5EF4-FFF2-40B4-BE49-F238E27FC236}">
              <a16:creationId xmlns:a16="http://schemas.microsoft.com/office/drawing/2014/main" id="{C33B3121-18CA-4D2D-8628-B0B3BC7AD872}"/>
            </a:ext>
          </a:extLst>
        </xdr:cNvPr>
        <xdr:cNvCxnSpPr/>
      </xdr:nvCxnSpPr>
      <xdr:spPr>
        <a:xfrm flipV="1">
          <a:off x="8750300" y="108146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137795</xdr:rowOff>
    </xdr:from>
    <xdr:to>
      <xdr:col>41</xdr:col>
      <xdr:colOff>101600</xdr:colOff>
      <xdr:row>63</xdr:row>
      <xdr:rowOff>67945</xdr:rowOff>
    </xdr:to>
    <xdr:sp macro="" textlink="">
      <xdr:nvSpPr>
        <xdr:cNvPr id="251" name="楕円 250">
          <a:extLst>
            <a:ext uri="{FF2B5EF4-FFF2-40B4-BE49-F238E27FC236}">
              <a16:creationId xmlns:a16="http://schemas.microsoft.com/office/drawing/2014/main" id="{AE605D39-1AF2-4E22-BAFC-C15E5ED79526}"/>
            </a:ext>
          </a:extLst>
        </xdr:cNvPr>
        <xdr:cNvSpPr/>
      </xdr:nvSpPr>
      <xdr:spPr>
        <a:xfrm>
          <a:off x="7810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15240</xdr:rowOff>
    </xdr:from>
    <xdr:to>
      <xdr:col>45</xdr:col>
      <xdr:colOff>177800</xdr:colOff>
      <xdr:row>63</xdr:row>
      <xdr:rowOff>17145</xdr:rowOff>
    </xdr:to>
    <xdr:cxnSp macro="">
      <xdr:nvCxnSpPr>
        <xdr:cNvPr id="252" name="直線コネクタ 251">
          <a:extLst>
            <a:ext uri="{FF2B5EF4-FFF2-40B4-BE49-F238E27FC236}">
              <a16:creationId xmlns:a16="http://schemas.microsoft.com/office/drawing/2014/main" id="{C89E91F5-6874-44A4-A293-284C810DBA58}"/>
            </a:ext>
          </a:extLst>
        </xdr:cNvPr>
        <xdr:cNvCxnSpPr/>
      </xdr:nvCxnSpPr>
      <xdr:spPr>
        <a:xfrm flipV="1">
          <a:off x="7861300" y="108165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141605</xdr:rowOff>
    </xdr:from>
    <xdr:to>
      <xdr:col>36</xdr:col>
      <xdr:colOff>165100</xdr:colOff>
      <xdr:row>63</xdr:row>
      <xdr:rowOff>71755</xdr:rowOff>
    </xdr:to>
    <xdr:sp macro="" textlink="">
      <xdr:nvSpPr>
        <xdr:cNvPr id="253" name="楕円 252">
          <a:extLst>
            <a:ext uri="{FF2B5EF4-FFF2-40B4-BE49-F238E27FC236}">
              <a16:creationId xmlns:a16="http://schemas.microsoft.com/office/drawing/2014/main" id="{8D8F479A-0E41-4EEC-9853-4D3ABA3234BD}"/>
            </a:ext>
          </a:extLst>
        </xdr:cNvPr>
        <xdr:cNvSpPr/>
      </xdr:nvSpPr>
      <xdr:spPr>
        <a:xfrm>
          <a:off x="6921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17145</xdr:rowOff>
    </xdr:from>
    <xdr:to>
      <xdr:col>41</xdr:col>
      <xdr:colOff>50800</xdr:colOff>
      <xdr:row>63</xdr:row>
      <xdr:rowOff>20955</xdr:rowOff>
    </xdr:to>
    <xdr:cxnSp macro="">
      <xdr:nvCxnSpPr>
        <xdr:cNvPr id="254" name="直線コネクタ 253">
          <a:extLst>
            <a:ext uri="{FF2B5EF4-FFF2-40B4-BE49-F238E27FC236}">
              <a16:creationId xmlns:a16="http://schemas.microsoft.com/office/drawing/2014/main" id="{897E62DB-2A4B-403C-BFA1-BDD2791255F6}"/>
            </a:ext>
          </a:extLst>
        </xdr:cNvPr>
        <xdr:cNvCxnSpPr/>
      </xdr:nvCxnSpPr>
      <xdr:spPr>
        <a:xfrm flipV="1">
          <a:off x="6972300" y="108184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97807</xdr:rowOff>
    </xdr:from>
    <xdr:ext cx="469744" cy="259045"/>
    <xdr:sp macro="" textlink="">
      <xdr:nvSpPr>
        <xdr:cNvPr id="255" name="n_1aveValue【体育館・プール】&#10;一人当たり面積">
          <a:extLst>
            <a:ext uri="{FF2B5EF4-FFF2-40B4-BE49-F238E27FC236}">
              <a16:creationId xmlns:a16="http://schemas.microsoft.com/office/drawing/2014/main" id="{F4C4DBF6-8645-4FA3-869A-68181A7CD563}"/>
            </a:ext>
          </a:extLst>
        </xdr:cNvPr>
        <xdr:cNvSpPr txBox="1"/>
      </xdr:nvSpPr>
      <xdr:spPr>
        <a:xfrm>
          <a:off x="9391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141622</xdr:rowOff>
    </xdr:from>
    <xdr:ext cx="469744" cy="259045"/>
    <xdr:sp macro="" textlink="">
      <xdr:nvSpPr>
        <xdr:cNvPr id="256" name="n_2aveValue【体育館・プール】&#10;一人当たり面積">
          <a:extLst>
            <a:ext uri="{FF2B5EF4-FFF2-40B4-BE49-F238E27FC236}">
              <a16:creationId xmlns:a16="http://schemas.microsoft.com/office/drawing/2014/main" id="{30B913FA-4476-4357-B840-7B4A8FA750B5}"/>
            </a:ext>
          </a:extLst>
        </xdr:cNvPr>
        <xdr:cNvSpPr txBox="1"/>
      </xdr:nvSpPr>
      <xdr:spPr>
        <a:xfrm>
          <a:off x="85154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130192</xdr:rowOff>
    </xdr:from>
    <xdr:ext cx="469744" cy="259045"/>
    <xdr:sp macro="" textlink="">
      <xdr:nvSpPr>
        <xdr:cNvPr id="257" name="n_3aveValue【体育館・プール】&#10;一人当たり面積">
          <a:extLst>
            <a:ext uri="{FF2B5EF4-FFF2-40B4-BE49-F238E27FC236}">
              <a16:creationId xmlns:a16="http://schemas.microsoft.com/office/drawing/2014/main" id="{5CE0F205-E0ED-4BD3-B312-42B47345E201}"/>
            </a:ext>
          </a:extLst>
        </xdr:cNvPr>
        <xdr:cNvSpPr txBox="1"/>
      </xdr:nvSpPr>
      <xdr:spPr>
        <a:xfrm>
          <a:off x="7626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58" name="n_4aveValue【体育館・プール】&#10;一人当たり面積">
          <a:extLst>
            <a:ext uri="{FF2B5EF4-FFF2-40B4-BE49-F238E27FC236}">
              <a16:creationId xmlns:a16="http://schemas.microsoft.com/office/drawing/2014/main" id="{A88BC0C8-EBD9-4DE3-8021-CB50F95D9191}"/>
            </a:ext>
          </a:extLst>
        </xdr:cNvPr>
        <xdr:cNvSpPr txBox="1"/>
      </xdr:nvSpPr>
      <xdr:spPr>
        <a:xfrm>
          <a:off x="6737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55262</xdr:rowOff>
    </xdr:from>
    <xdr:ext cx="469744" cy="259045"/>
    <xdr:sp macro="" textlink="">
      <xdr:nvSpPr>
        <xdr:cNvPr id="259" name="n_1mainValue【体育館・プール】&#10;一人当たり面積">
          <a:extLst>
            <a:ext uri="{FF2B5EF4-FFF2-40B4-BE49-F238E27FC236}">
              <a16:creationId xmlns:a16="http://schemas.microsoft.com/office/drawing/2014/main" id="{4073E58E-6FD3-4963-A08B-D04C2D22DC8D}"/>
            </a:ext>
          </a:extLst>
        </xdr:cNvPr>
        <xdr:cNvSpPr txBox="1"/>
      </xdr:nvSpPr>
      <xdr:spPr>
        <a:xfrm>
          <a:off x="9391727" y="1085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57167</xdr:rowOff>
    </xdr:from>
    <xdr:ext cx="469744" cy="259045"/>
    <xdr:sp macro="" textlink="">
      <xdr:nvSpPr>
        <xdr:cNvPr id="260" name="n_2mainValue【体育館・プール】&#10;一人当たり面積">
          <a:extLst>
            <a:ext uri="{FF2B5EF4-FFF2-40B4-BE49-F238E27FC236}">
              <a16:creationId xmlns:a16="http://schemas.microsoft.com/office/drawing/2014/main" id="{0AEC295B-BC68-4C75-8FDB-AB910A48A123}"/>
            </a:ext>
          </a:extLst>
        </xdr:cNvPr>
        <xdr:cNvSpPr txBox="1"/>
      </xdr:nvSpPr>
      <xdr:spPr>
        <a:xfrm>
          <a:off x="8515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59072</xdr:rowOff>
    </xdr:from>
    <xdr:ext cx="469744" cy="259045"/>
    <xdr:sp macro="" textlink="">
      <xdr:nvSpPr>
        <xdr:cNvPr id="261" name="n_3mainValue【体育館・プール】&#10;一人当たり面積">
          <a:extLst>
            <a:ext uri="{FF2B5EF4-FFF2-40B4-BE49-F238E27FC236}">
              <a16:creationId xmlns:a16="http://schemas.microsoft.com/office/drawing/2014/main" id="{22D3EEBD-7DA7-4A7A-A124-DC30D50F78B0}"/>
            </a:ext>
          </a:extLst>
        </xdr:cNvPr>
        <xdr:cNvSpPr txBox="1"/>
      </xdr:nvSpPr>
      <xdr:spPr>
        <a:xfrm>
          <a:off x="7626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62882</xdr:rowOff>
    </xdr:from>
    <xdr:ext cx="469744" cy="259045"/>
    <xdr:sp macro="" textlink="">
      <xdr:nvSpPr>
        <xdr:cNvPr id="262" name="n_4mainValue【体育館・プール】&#10;一人当たり面積">
          <a:extLst>
            <a:ext uri="{FF2B5EF4-FFF2-40B4-BE49-F238E27FC236}">
              <a16:creationId xmlns:a16="http://schemas.microsoft.com/office/drawing/2014/main" id="{E2DA974E-BF92-4284-9CD0-185A4F853693}"/>
            </a:ext>
          </a:extLst>
        </xdr:cNvPr>
        <xdr:cNvSpPr txBox="1"/>
      </xdr:nvSpPr>
      <xdr:spPr>
        <a:xfrm>
          <a:off x="6737427" y="108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4136A9D-0653-4430-AEC6-C9CE4E4F067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1DFFD984-0339-4EB7-AB93-FCE90A4F613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07E4FD7-EAD4-4FAF-BAF0-0A4B408BF4E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458B8D52-E373-4DB0-BE2A-21320F11F47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3D6D352D-9CDA-42EC-88F0-EDB85A1D50D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9E39269-7361-4573-9E14-97DEB7E1F4C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DCCE2C58-FDA3-4AB4-9519-D3F2EA7C443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47BC7EE4-5831-49D7-A66B-F8F063F505D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C123A51D-387E-4850-BA76-171AAB3616F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30F74EEF-4A04-47B1-9F39-1E8D5E255E1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BA519D44-7117-482F-AA04-99FA82E3461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D62DD7B2-E265-4EFD-950C-5EA838CF967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FF399D36-3A72-4F8F-94F8-56E0E22BF3C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A19F7753-0471-4560-9208-AF2B3172ABA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D9B36F6B-D862-45DA-B838-FB8CC551C29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5EC0C620-1D49-4B30-BE19-BAB1DB76F84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F171EBC7-D753-4D19-AA84-89C4F161EFB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AD70503D-7D42-42B3-8C0E-2448E3ED38E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63B0E40-EB47-4A96-A9F5-BC6018C2E89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D2A811A1-26C4-4546-BAB1-BBB6697C9D2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3512F1B2-F82B-460F-904B-5785820EFB8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E68DC95F-BA9D-488F-A458-9598E923E27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9DA8722C-AACF-45A3-8409-2484E292EFD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56455F2B-E6AF-48B4-B6BB-E7631D16DA3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a:extLst>
            <a:ext uri="{FF2B5EF4-FFF2-40B4-BE49-F238E27FC236}">
              <a16:creationId xmlns:a16="http://schemas.microsoft.com/office/drawing/2014/main" id="{3806A1CB-828E-4F83-AF89-27CD7C3E2A6D}"/>
            </a:ext>
          </a:extLst>
        </xdr:cNvPr>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174610BD-D754-4B18-9895-91A74E9A275E}"/>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a:extLst>
            <a:ext uri="{FF2B5EF4-FFF2-40B4-BE49-F238E27FC236}">
              <a16:creationId xmlns:a16="http://schemas.microsoft.com/office/drawing/2014/main" id="{5C12E4AD-C1A2-4E7D-8BDB-CC3607C7AF98}"/>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DA401E19-EDDC-4039-9A22-B80F28431102}"/>
            </a:ext>
          </a:extLst>
        </xdr:cNvPr>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6E022B90-E3EC-40DB-B7FF-F40AC1B4CB6C}"/>
            </a:ext>
          </a:extLst>
        </xdr:cNvPr>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382D0144-FF2B-487C-91C1-6FA3DE046F91}"/>
            </a:ext>
          </a:extLst>
        </xdr:cNvPr>
        <xdr:cNvSpPr txBox="1"/>
      </xdr:nvSpPr>
      <xdr:spPr>
        <a:xfrm>
          <a:off x="4673600" y="1397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a:extLst>
            <a:ext uri="{FF2B5EF4-FFF2-40B4-BE49-F238E27FC236}">
              <a16:creationId xmlns:a16="http://schemas.microsoft.com/office/drawing/2014/main" id="{69C8D325-0520-4B3B-8C15-42C8530D9F15}"/>
            </a:ext>
          </a:extLst>
        </xdr:cNvPr>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4E9CA42F-E218-427F-AC40-A0EC917959B3}"/>
            </a:ext>
          </a:extLst>
        </xdr:cNvPr>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a:extLst>
            <a:ext uri="{FF2B5EF4-FFF2-40B4-BE49-F238E27FC236}">
              <a16:creationId xmlns:a16="http://schemas.microsoft.com/office/drawing/2014/main" id="{B53FCD50-B4EC-48A1-A35F-4E489CCAE478}"/>
            </a:ext>
          </a:extLst>
        </xdr:cNvPr>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a:extLst>
            <a:ext uri="{FF2B5EF4-FFF2-40B4-BE49-F238E27FC236}">
              <a16:creationId xmlns:a16="http://schemas.microsoft.com/office/drawing/2014/main" id="{1810015B-3327-4369-8235-5C37EF43CA21}"/>
            </a:ext>
          </a:extLst>
        </xdr:cNvPr>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a:extLst>
            <a:ext uri="{FF2B5EF4-FFF2-40B4-BE49-F238E27FC236}">
              <a16:creationId xmlns:a16="http://schemas.microsoft.com/office/drawing/2014/main" id="{8A255A91-4085-4BD3-9444-4F9559002E5A}"/>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20F4C87-D65F-4E2C-BEE0-FCFB69C1A9A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4F71DE2-C66D-4190-9CBE-059D557BDC6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C52130C-AC13-4850-BF9D-26899469F3B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2854177-40F4-4FE9-BD3D-0D878ADD9A7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D268F0C-1572-4251-875D-415989223B5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116839</xdr:rowOff>
    </xdr:from>
    <xdr:to>
      <xdr:col>24</xdr:col>
      <xdr:colOff>114300</xdr:colOff>
      <xdr:row>85</xdr:row>
      <xdr:rowOff>46989</xdr:rowOff>
    </xdr:to>
    <xdr:sp macro="" textlink="">
      <xdr:nvSpPr>
        <xdr:cNvPr id="303" name="楕円 302">
          <a:extLst>
            <a:ext uri="{FF2B5EF4-FFF2-40B4-BE49-F238E27FC236}">
              <a16:creationId xmlns:a16="http://schemas.microsoft.com/office/drawing/2014/main" id="{505CBC45-47BF-4685-9242-F5CB7725298D}"/>
            </a:ext>
          </a:extLst>
        </xdr:cNvPr>
        <xdr:cNvSpPr/>
      </xdr:nvSpPr>
      <xdr:spPr>
        <a:xfrm>
          <a:off x="4584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95266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EDC8860E-7864-46A3-B550-291077EBF11A}"/>
            </a:ext>
          </a:extLst>
        </xdr:cNvPr>
        <xdr:cNvSpPr txBox="1"/>
      </xdr:nvSpPr>
      <xdr:spPr>
        <a:xfrm>
          <a:off x="4673600"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84455</xdr:rowOff>
    </xdr:from>
    <xdr:to>
      <xdr:col>20</xdr:col>
      <xdr:colOff>38100</xdr:colOff>
      <xdr:row>85</xdr:row>
      <xdr:rowOff>14605</xdr:rowOff>
    </xdr:to>
    <xdr:sp macro="" textlink="">
      <xdr:nvSpPr>
        <xdr:cNvPr id="305" name="楕円 304">
          <a:extLst>
            <a:ext uri="{FF2B5EF4-FFF2-40B4-BE49-F238E27FC236}">
              <a16:creationId xmlns:a16="http://schemas.microsoft.com/office/drawing/2014/main" id="{FA56AE5F-D3ED-4AC6-B269-9A7DFF85BE7E}"/>
            </a:ext>
          </a:extLst>
        </xdr:cNvPr>
        <xdr:cNvSpPr/>
      </xdr:nvSpPr>
      <xdr:spPr>
        <a:xfrm>
          <a:off x="3746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135255</xdr:rowOff>
    </xdr:from>
    <xdr:to>
      <xdr:col>24</xdr:col>
      <xdr:colOff>63500</xdr:colOff>
      <xdr:row>84</xdr:row>
      <xdr:rowOff>167639</xdr:rowOff>
    </xdr:to>
    <xdr:cxnSp macro="">
      <xdr:nvCxnSpPr>
        <xdr:cNvPr id="306" name="直線コネクタ 305">
          <a:extLst>
            <a:ext uri="{FF2B5EF4-FFF2-40B4-BE49-F238E27FC236}">
              <a16:creationId xmlns:a16="http://schemas.microsoft.com/office/drawing/2014/main" id="{E7E41E1A-4A3F-4FF9-85F6-5C5EECA06EC5}"/>
            </a:ext>
          </a:extLst>
        </xdr:cNvPr>
        <xdr:cNvCxnSpPr/>
      </xdr:nvCxnSpPr>
      <xdr:spPr>
        <a:xfrm>
          <a:off x="3797300" y="1453705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52070</xdr:rowOff>
    </xdr:from>
    <xdr:to>
      <xdr:col>15</xdr:col>
      <xdr:colOff>101600</xdr:colOff>
      <xdr:row>84</xdr:row>
      <xdr:rowOff>153670</xdr:rowOff>
    </xdr:to>
    <xdr:sp macro="" textlink="">
      <xdr:nvSpPr>
        <xdr:cNvPr id="307" name="楕円 306">
          <a:extLst>
            <a:ext uri="{FF2B5EF4-FFF2-40B4-BE49-F238E27FC236}">
              <a16:creationId xmlns:a16="http://schemas.microsoft.com/office/drawing/2014/main" id="{ECF1285F-B201-4A3C-B0FC-3CF7BDEC5AF5}"/>
            </a:ext>
          </a:extLst>
        </xdr:cNvPr>
        <xdr:cNvSpPr/>
      </xdr:nvSpPr>
      <xdr:spPr>
        <a:xfrm>
          <a:off x="2857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102870</xdr:rowOff>
    </xdr:from>
    <xdr:to>
      <xdr:col>19</xdr:col>
      <xdr:colOff>177800</xdr:colOff>
      <xdr:row>84</xdr:row>
      <xdr:rowOff>135255</xdr:rowOff>
    </xdr:to>
    <xdr:cxnSp macro="">
      <xdr:nvCxnSpPr>
        <xdr:cNvPr id="308" name="直線コネクタ 307">
          <a:extLst>
            <a:ext uri="{FF2B5EF4-FFF2-40B4-BE49-F238E27FC236}">
              <a16:creationId xmlns:a16="http://schemas.microsoft.com/office/drawing/2014/main" id="{84EDCF9B-D8B5-4273-8437-4B840A4B31F9}"/>
            </a:ext>
          </a:extLst>
        </xdr:cNvPr>
        <xdr:cNvCxnSpPr/>
      </xdr:nvCxnSpPr>
      <xdr:spPr>
        <a:xfrm>
          <a:off x="2908300" y="145046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17780</xdr:rowOff>
    </xdr:from>
    <xdr:to>
      <xdr:col>10</xdr:col>
      <xdr:colOff>165100</xdr:colOff>
      <xdr:row>84</xdr:row>
      <xdr:rowOff>119380</xdr:rowOff>
    </xdr:to>
    <xdr:sp macro="" textlink="">
      <xdr:nvSpPr>
        <xdr:cNvPr id="309" name="楕円 308">
          <a:extLst>
            <a:ext uri="{FF2B5EF4-FFF2-40B4-BE49-F238E27FC236}">
              <a16:creationId xmlns:a16="http://schemas.microsoft.com/office/drawing/2014/main" id="{7BD92953-F67A-41DE-B05F-8A91A7D7AF27}"/>
            </a:ext>
          </a:extLst>
        </xdr:cNvPr>
        <xdr:cNvSpPr/>
      </xdr:nvSpPr>
      <xdr:spPr>
        <a:xfrm>
          <a:off x="1968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68580</xdr:rowOff>
    </xdr:from>
    <xdr:to>
      <xdr:col>15</xdr:col>
      <xdr:colOff>50800</xdr:colOff>
      <xdr:row>84</xdr:row>
      <xdr:rowOff>102870</xdr:rowOff>
    </xdr:to>
    <xdr:cxnSp macro="">
      <xdr:nvCxnSpPr>
        <xdr:cNvPr id="310" name="直線コネクタ 309">
          <a:extLst>
            <a:ext uri="{FF2B5EF4-FFF2-40B4-BE49-F238E27FC236}">
              <a16:creationId xmlns:a16="http://schemas.microsoft.com/office/drawing/2014/main" id="{3CF14DA5-D295-4601-81A6-BFE2AE2EF714}"/>
            </a:ext>
          </a:extLst>
        </xdr:cNvPr>
        <xdr:cNvCxnSpPr/>
      </xdr:nvCxnSpPr>
      <xdr:spPr>
        <a:xfrm>
          <a:off x="2019300" y="14470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156845</xdr:rowOff>
    </xdr:from>
    <xdr:to>
      <xdr:col>6</xdr:col>
      <xdr:colOff>38100</xdr:colOff>
      <xdr:row>84</xdr:row>
      <xdr:rowOff>86995</xdr:rowOff>
    </xdr:to>
    <xdr:sp macro="" textlink="">
      <xdr:nvSpPr>
        <xdr:cNvPr id="311" name="楕円 310">
          <a:extLst>
            <a:ext uri="{FF2B5EF4-FFF2-40B4-BE49-F238E27FC236}">
              <a16:creationId xmlns:a16="http://schemas.microsoft.com/office/drawing/2014/main" id="{8EDA06F9-CBA0-4745-8E1C-D73272AA19B0}"/>
            </a:ext>
          </a:extLst>
        </xdr:cNvPr>
        <xdr:cNvSpPr/>
      </xdr:nvSpPr>
      <xdr:spPr>
        <a:xfrm>
          <a:off x="1079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36195</xdr:rowOff>
    </xdr:from>
    <xdr:to>
      <xdr:col>10</xdr:col>
      <xdr:colOff>114300</xdr:colOff>
      <xdr:row>84</xdr:row>
      <xdr:rowOff>68580</xdr:rowOff>
    </xdr:to>
    <xdr:cxnSp macro="">
      <xdr:nvCxnSpPr>
        <xdr:cNvPr id="312" name="直線コネクタ 311">
          <a:extLst>
            <a:ext uri="{FF2B5EF4-FFF2-40B4-BE49-F238E27FC236}">
              <a16:creationId xmlns:a16="http://schemas.microsoft.com/office/drawing/2014/main" id="{9AEA49B9-AD01-47F1-8C2A-769FC29778A8}"/>
            </a:ext>
          </a:extLst>
        </xdr:cNvPr>
        <xdr:cNvCxnSpPr/>
      </xdr:nvCxnSpPr>
      <xdr:spPr>
        <a:xfrm>
          <a:off x="1130300" y="14437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3" name="n_1aveValue【福祉施設】&#10;有形固定資産減価償却率">
          <a:extLst>
            <a:ext uri="{FF2B5EF4-FFF2-40B4-BE49-F238E27FC236}">
              <a16:creationId xmlns:a16="http://schemas.microsoft.com/office/drawing/2014/main" id="{9150BA7C-6F66-47BC-86F7-45C2827EF0C7}"/>
            </a:ext>
          </a:extLst>
        </xdr:cNvPr>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14" name="n_2aveValue【福祉施設】&#10;有形固定資産減価償却率">
          <a:extLst>
            <a:ext uri="{FF2B5EF4-FFF2-40B4-BE49-F238E27FC236}">
              <a16:creationId xmlns:a16="http://schemas.microsoft.com/office/drawing/2014/main" id="{2EC8D4CB-4141-4E95-8701-4F19A251D384}"/>
            </a:ext>
          </a:extLst>
        </xdr:cNvPr>
        <xdr:cNvSpPr txBox="1"/>
      </xdr:nvSpPr>
      <xdr:spPr>
        <a:xfrm>
          <a:off x="2705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315" name="n_3aveValue【福祉施設】&#10;有形固定資産減価償却率">
          <a:extLst>
            <a:ext uri="{FF2B5EF4-FFF2-40B4-BE49-F238E27FC236}">
              <a16:creationId xmlns:a16="http://schemas.microsoft.com/office/drawing/2014/main" id="{8DF76523-450A-426F-9D22-2140DC415614}"/>
            </a:ext>
          </a:extLst>
        </xdr:cNvPr>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6" name="n_4aveValue【福祉施設】&#10;有形固定資産減価償却率">
          <a:extLst>
            <a:ext uri="{FF2B5EF4-FFF2-40B4-BE49-F238E27FC236}">
              <a16:creationId xmlns:a16="http://schemas.microsoft.com/office/drawing/2014/main" id="{D3C4A84F-76A0-4EDD-A26E-F74C4EC68F7A}"/>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5732</xdr:rowOff>
    </xdr:from>
    <xdr:ext cx="405111" cy="259045"/>
    <xdr:sp macro="" textlink="">
      <xdr:nvSpPr>
        <xdr:cNvPr id="317" name="n_1mainValue【福祉施設】&#10;有形固定資産減価償却率">
          <a:extLst>
            <a:ext uri="{FF2B5EF4-FFF2-40B4-BE49-F238E27FC236}">
              <a16:creationId xmlns:a16="http://schemas.microsoft.com/office/drawing/2014/main" id="{CDFF62D5-CF34-4AF8-9316-28C48DE7A5BF}"/>
            </a:ext>
          </a:extLst>
        </xdr:cNvPr>
        <xdr:cNvSpPr txBox="1"/>
      </xdr:nvSpPr>
      <xdr:spPr>
        <a:xfrm>
          <a:off x="35820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144797</xdr:rowOff>
    </xdr:from>
    <xdr:ext cx="405111" cy="259045"/>
    <xdr:sp macro="" textlink="">
      <xdr:nvSpPr>
        <xdr:cNvPr id="318" name="n_2mainValue【福祉施設】&#10;有形固定資産減価償却率">
          <a:extLst>
            <a:ext uri="{FF2B5EF4-FFF2-40B4-BE49-F238E27FC236}">
              <a16:creationId xmlns:a16="http://schemas.microsoft.com/office/drawing/2014/main" id="{BC5F0A6C-5E36-4AF0-A37F-BCEE642E673F}"/>
            </a:ext>
          </a:extLst>
        </xdr:cNvPr>
        <xdr:cNvSpPr txBox="1"/>
      </xdr:nvSpPr>
      <xdr:spPr>
        <a:xfrm>
          <a:off x="2705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110507</xdr:rowOff>
    </xdr:from>
    <xdr:ext cx="405111" cy="259045"/>
    <xdr:sp macro="" textlink="">
      <xdr:nvSpPr>
        <xdr:cNvPr id="319" name="n_3mainValue【福祉施設】&#10;有形固定資産減価償却率">
          <a:extLst>
            <a:ext uri="{FF2B5EF4-FFF2-40B4-BE49-F238E27FC236}">
              <a16:creationId xmlns:a16="http://schemas.microsoft.com/office/drawing/2014/main" id="{8DB3DC88-B355-44A5-9C34-9CA9C96FF68D}"/>
            </a:ext>
          </a:extLst>
        </xdr:cNvPr>
        <xdr:cNvSpPr txBox="1"/>
      </xdr:nvSpPr>
      <xdr:spPr>
        <a:xfrm>
          <a:off x="1816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78122</xdr:rowOff>
    </xdr:from>
    <xdr:ext cx="405111" cy="259045"/>
    <xdr:sp macro="" textlink="">
      <xdr:nvSpPr>
        <xdr:cNvPr id="320" name="n_4mainValue【福祉施設】&#10;有形固定資産減価償却率">
          <a:extLst>
            <a:ext uri="{FF2B5EF4-FFF2-40B4-BE49-F238E27FC236}">
              <a16:creationId xmlns:a16="http://schemas.microsoft.com/office/drawing/2014/main" id="{DD23E925-3386-45CB-A831-C2A3741D6F57}"/>
            </a:ext>
          </a:extLst>
        </xdr:cNvPr>
        <xdr:cNvSpPr txBox="1"/>
      </xdr:nvSpPr>
      <xdr:spPr>
        <a:xfrm>
          <a:off x="9277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A0648977-F242-48E1-98BD-ADFA4B44833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7EC2BDB-CAAC-4E34-BFFD-4AFB7CD066E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FB1DA635-9F0B-4441-A155-3651FB2F636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926C8289-0B96-45FA-BF7F-F59ACB4BC48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837FCE7-0DB9-4DF5-84FA-4B948393EFD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57192096-25F5-4A57-889D-BC20F85F153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130B409A-658A-43C2-9485-5EF195BEC3A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CE4EB9F6-A9D9-491D-9BE2-A147F1C3BCC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6B3E5E64-FC1F-41FC-AC71-9956FD546FC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843E42B-A546-4E6B-8B6C-60787E7E5FE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CD7A8824-AF31-442F-85BD-F2E00D381CA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4A8C2FD4-D014-4AFF-AAE4-5FED111D314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EB1A197A-667C-46AA-ACF5-CF23806166E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4AEF9492-DC67-41E4-A66E-A9E8269CCBE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AD52C37D-0162-4E84-9270-65587E828A5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BB4EFBCC-226C-444F-92A4-661AA606D9F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60FA649D-4716-49F3-AB92-A106E9A720E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3F7060C3-29C8-4CF0-A225-9CE56A58018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FDAC41C3-E5A8-42AF-A5B8-AC518D63592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B450BD41-3D0A-45FF-8CDC-CB0ED9FA5FE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6C0D5D46-2FBA-48A2-984C-B7C7E9BE7FA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96C91A48-69F6-450C-9B63-5494105161A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A7723B50-1855-4C02-B4A1-FBAEBB5ACC3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2BF7CEE9-13E1-42A9-BBB2-0361E2D4B390}"/>
            </a:ext>
          </a:extLst>
        </xdr:cNvPr>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a:extLst>
            <a:ext uri="{FF2B5EF4-FFF2-40B4-BE49-F238E27FC236}">
              <a16:creationId xmlns:a16="http://schemas.microsoft.com/office/drawing/2014/main" id="{FEE2410F-7F9A-429D-9634-C2AD910156E2}"/>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A6AFCDA5-8536-4996-9F3C-7EA9D000022A}"/>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a:extLst>
            <a:ext uri="{FF2B5EF4-FFF2-40B4-BE49-F238E27FC236}">
              <a16:creationId xmlns:a16="http://schemas.microsoft.com/office/drawing/2014/main" id="{099609F5-0EC4-4850-B1CC-E6009A0344EF}"/>
            </a:ext>
          </a:extLst>
        </xdr:cNvPr>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a:extLst>
            <a:ext uri="{FF2B5EF4-FFF2-40B4-BE49-F238E27FC236}">
              <a16:creationId xmlns:a16="http://schemas.microsoft.com/office/drawing/2014/main" id="{C5602515-1DEC-4F05-989D-6FA7887CF05E}"/>
            </a:ext>
          </a:extLst>
        </xdr:cNvPr>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116857</xdr:rowOff>
    </xdr:from>
    <xdr:ext cx="469744" cy="259045"/>
    <xdr:sp macro="" textlink="">
      <xdr:nvSpPr>
        <xdr:cNvPr id="349" name="【福祉施設】&#10;一人当たり面積平均値テキスト">
          <a:extLst>
            <a:ext uri="{FF2B5EF4-FFF2-40B4-BE49-F238E27FC236}">
              <a16:creationId xmlns:a16="http://schemas.microsoft.com/office/drawing/2014/main" id="{2C6C6D1F-200C-4C3A-B875-198A885FB93B}"/>
            </a:ext>
          </a:extLst>
        </xdr:cNvPr>
        <xdr:cNvSpPr txBox="1"/>
      </xdr:nvSpPr>
      <xdr:spPr>
        <a:xfrm>
          <a:off x="10515600" y="1434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a:extLst>
            <a:ext uri="{FF2B5EF4-FFF2-40B4-BE49-F238E27FC236}">
              <a16:creationId xmlns:a16="http://schemas.microsoft.com/office/drawing/2014/main" id="{3D557BA0-CE76-4CB8-B355-EC00B6B303A5}"/>
            </a:ext>
          </a:extLst>
        </xdr:cNvPr>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a:extLst>
            <a:ext uri="{FF2B5EF4-FFF2-40B4-BE49-F238E27FC236}">
              <a16:creationId xmlns:a16="http://schemas.microsoft.com/office/drawing/2014/main" id="{F19AEBA2-06C8-47B7-B48A-B455C5C69AD9}"/>
            </a:ext>
          </a:extLst>
        </xdr:cNvPr>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a:extLst>
            <a:ext uri="{FF2B5EF4-FFF2-40B4-BE49-F238E27FC236}">
              <a16:creationId xmlns:a16="http://schemas.microsoft.com/office/drawing/2014/main" id="{A6BC279F-C9F8-4F74-824C-9DC79A18633A}"/>
            </a:ext>
          </a:extLst>
        </xdr:cNvPr>
        <xdr:cNvSpPr/>
      </xdr:nvSpPr>
      <xdr:spPr>
        <a:xfrm>
          <a:off x="8699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a:extLst>
            <a:ext uri="{FF2B5EF4-FFF2-40B4-BE49-F238E27FC236}">
              <a16:creationId xmlns:a16="http://schemas.microsoft.com/office/drawing/2014/main" id="{280BB395-824E-49F7-80F8-1CADD389AE24}"/>
            </a:ext>
          </a:extLst>
        </xdr:cNvPr>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a:extLst>
            <a:ext uri="{FF2B5EF4-FFF2-40B4-BE49-F238E27FC236}">
              <a16:creationId xmlns:a16="http://schemas.microsoft.com/office/drawing/2014/main" id="{C09F819F-544D-4DB1-8572-57E4EFA35B67}"/>
            </a:ext>
          </a:extLst>
        </xdr:cNvPr>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1514748-FC93-4BAA-875B-F1F556E3AB3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DBD3896-B231-49DC-91F3-C3A799C6DA1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F25AD4B-8A05-4C4E-9253-5859B7906C0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B3C09C5-BB37-4B5D-84BC-CAF0C61C3A9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E721F6F-619B-480E-99C0-EE7CA79C95D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60" name="楕円 359">
          <a:extLst>
            <a:ext uri="{FF2B5EF4-FFF2-40B4-BE49-F238E27FC236}">
              <a16:creationId xmlns:a16="http://schemas.microsoft.com/office/drawing/2014/main" id="{87C407AA-F967-4D12-9F7D-71AE9B6A6DDF}"/>
            </a:ext>
          </a:extLst>
        </xdr:cNvPr>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361" name="【福祉施設】&#10;一人当たり面積該当値テキスト">
          <a:extLst>
            <a:ext uri="{FF2B5EF4-FFF2-40B4-BE49-F238E27FC236}">
              <a16:creationId xmlns:a16="http://schemas.microsoft.com/office/drawing/2014/main" id="{34A2663B-4363-4076-8533-DCF890A590D2}"/>
            </a:ext>
          </a:extLst>
        </xdr:cNvPr>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62" name="楕円 361">
          <a:extLst>
            <a:ext uri="{FF2B5EF4-FFF2-40B4-BE49-F238E27FC236}">
              <a16:creationId xmlns:a16="http://schemas.microsoft.com/office/drawing/2014/main" id="{0A8F4E27-F3CD-4144-8918-64BF6CBD7019}"/>
            </a:ext>
          </a:extLst>
        </xdr:cNvPr>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38100</xdr:rowOff>
    </xdr:to>
    <xdr:cxnSp macro="">
      <xdr:nvCxnSpPr>
        <xdr:cNvPr id="363" name="直線コネクタ 362">
          <a:extLst>
            <a:ext uri="{FF2B5EF4-FFF2-40B4-BE49-F238E27FC236}">
              <a16:creationId xmlns:a16="http://schemas.microsoft.com/office/drawing/2014/main" id="{07916052-FE3D-4445-BB02-D71FF9F4F2F7}"/>
            </a:ext>
          </a:extLst>
        </xdr:cNvPr>
        <xdr:cNvCxnSpPr/>
      </xdr:nvCxnSpPr>
      <xdr:spPr>
        <a:xfrm>
          <a:off x="9639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64" name="楕円 363">
          <a:extLst>
            <a:ext uri="{FF2B5EF4-FFF2-40B4-BE49-F238E27FC236}">
              <a16:creationId xmlns:a16="http://schemas.microsoft.com/office/drawing/2014/main" id="{8721BB89-6349-4020-AA49-B2A5BF93BABA}"/>
            </a:ext>
          </a:extLst>
        </xdr:cNvPr>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38100</xdr:rowOff>
    </xdr:to>
    <xdr:cxnSp macro="">
      <xdr:nvCxnSpPr>
        <xdr:cNvPr id="365" name="直線コネクタ 364">
          <a:extLst>
            <a:ext uri="{FF2B5EF4-FFF2-40B4-BE49-F238E27FC236}">
              <a16:creationId xmlns:a16="http://schemas.microsoft.com/office/drawing/2014/main" id="{871EA2E8-CDC2-4583-95C4-458AA270FD1D}"/>
            </a:ext>
          </a:extLst>
        </xdr:cNvPr>
        <xdr:cNvCxnSpPr/>
      </xdr:nvCxnSpPr>
      <xdr:spPr>
        <a:xfrm>
          <a:off x="8750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97789</xdr:rowOff>
    </xdr:from>
    <xdr:to>
      <xdr:col>41</xdr:col>
      <xdr:colOff>101600</xdr:colOff>
      <xdr:row>86</xdr:row>
      <xdr:rowOff>27939</xdr:rowOff>
    </xdr:to>
    <xdr:sp macro="" textlink="">
      <xdr:nvSpPr>
        <xdr:cNvPr id="366" name="楕円 365">
          <a:extLst>
            <a:ext uri="{FF2B5EF4-FFF2-40B4-BE49-F238E27FC236}">
              <a16:creationId xmlns:a16="http://schemas.microsoft.com/office/drawing/2014/main" id="{24241BC5-0FC1-4142-95F6-0CA02D842D8F}"/>
            </a:ext>
          </a:extLst>
        </xdr:cNvPr>
        <xdr:cNvSpPr/>
      </xdr:nvSpPr>
      <xdr:spPr>
        <a:xfrm>
          <a:off x="7810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148589</xdr:rowOff>
    </xdr:from>
    <xdr:to>
      <xdr:col>45</xdr:col>
      <xdr:colOff>177800</xdr:colOff>
      <xdr:row>86</xdr:row>
      <xdr:rowOff>38100</xdr:rowOff>
    </xdr:to>
    <xdr:cxnSp macro="">
      <xdr:nvCxnSpPr>
        <xdr:cNvPr id="367" name="直線コネクタ 366">
          <a:extLst>
            <a:ext uri="{FF2B5EF4-FFF2-40B4-BE49-F238E27FC236}">
              <a16:creationId xmlns:a16="http://schemas.microsoft.com/office/drawing/2014/main" id="{E617CD5A-D924-4668-B79F-D3B0D5ACBFCA}"/>
            </a:ext>
          </a:extLst>
        </xdr:cNvPr>
        <xdr:cNvCxnSpPr/>
      </xdr:nvCxnSpPr>
      <xdr:spPr>
        <a:xfrm>
          <a:off x="7861300" y="147218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101600</xdr:rowOff>
    </xdr:from>
    <xdr:to>
      <xdr:col>36</xdr:col>
      <xdr:colOff>165100</xdr:colOff>
      <xdr:row>86</xdr:row>
      <xdr:rowOff>31750</xdr:rowOff>
    </xdr:to>
    <xdr:sp macro="" textlink="">
      <xdr:nvSpPr>
        <xdr:cNvPr id="368" name="楕円 367">
          <a:extLst>
            <a:ext uri="{FF2B5EF4-FFF2-40B4-BE49-F238E27FC236}">
              <a16:creationId xmlns:a16="http://schemas.microsoft.com/office/drawing/2014/main" id="{9F16FF46-F571-450C-870D-799242FC7412}"/>
            </a:ext>
          </a:extLst>
        </xdr:cNvPr>
        <xdr:cNvSpPr/>
      </xdr:nvSpPr>
      <xdr:spPr>
        <a:xfrm>
          <a:off x="6921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148589</xdr:rowOff>
    </xdr:from>
    <xdr:to>
      <xdr:col>41</xdr:col>
      <xdr:colOff>50800</xdr:colOff>
      <xdr:row>85</xdr:row>
      <xdr:rowOff>152400</xdr:rowOff>
    </xdr:to>
    <xdr:cxnSp macro="">
      <xdr:nvCxnSpPr>
        <xdr:cNvPr id="369" name="直線コネクタ 368">
          <a:extLst>
            <a:ext uri="{FF2B5EF4-FFF2-40B4-BE49-F238E27FC236}">
              <a16:creationId xmlns:a16="http://schemas.microsoft.com/office/drawing/2014/main" id="{CBB4BC2D-4A85-4BB4-84E3-83E7E30F585A}"/>
            </a:ext>
          </a:extLst>
        </xdr:cNvPr>
        <xdr:cNvCxnSpPr/>
      </xdr:nvCxnSpPr>
      <xdr:spPr>
        <a:xfrm flipV="1">
          <a:off x="6972300" y="147218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370" name="n_1aveValue【福祉施設】&#10;一人当たり面積">
          <a:extLst>
            <a:ext uri="{FF2B5EF4-FFF2-40B4-BE49-F238E27FC236}">
              <a16:creationId xmlns:a16="http://schemas.microsoft.com/office/drawing/2014/main" id="{8CB7C527-4C56-414C-9F81-4D21CBA6900E}"/>
            </a:ext>
          </a:extLst>
        </xdr:cNvPr>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55897</xdr:rowOff>
    </xdr:from>
    <xdr:ext cx="469744" cy="259045"/>
    <xdr:sp macro="" textlink="">
      <xdr:nvSpPr>
        <xdr:cNvPr id="371" name="n_2aveValue【福祉施設】&#10;一人当たり面積">
          <a:extLst>
            <a:ext uri="{FF2B5EF4-FFF2-40B4-BE49-F238E27FC236}">
              <a16:creationId xmlns:a16="http://schemas.microsoft.com/office/drawing/2014/main" id="{8B376086-7AF0-4DB0-ADA7-E429A604F455}"/>
            </a:ext>
          </a:extLst>
        </xdr:cNvPr>
        <xdr:cNvSpPr txBox="1"/>
      </xdr:nvSpPr>
      <xdr:spPr>
        <a:xfrm>
          <a:off x="8515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21607</xdr:rowOff>
    </xdr:from>
    <xdr:ext cx="469744" cy="259045"/>
    <xdr:sp macro="" textlink="">
      <xdr:nvSpPr>
        <xdr:cNvPr id="372" name="n_3aveValue【福祉施設】&#10;一人当たり面積">
          <a:extLst>
            <a:ext uri="{FF2B5EF4-FFF2-40B4-BE49-F238E27FC236}">
              <a16:creationId xmlns:a16="http://schemas.microsoft.com/office/drawing/2014/main" id="{92C6691C-797E-4138-9CFD-1944001EF6CC}"/>
            </a:ext>
          </a:extLst>
        </xdr:cNvPr>
        <xdr:cNvSpPr txBox="1"/>
      </xdr:nvSpPr>
      <xdr:spPr>
        <a:xfrm>
          <a:off x="7626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29227</xdr:rowOff>
    </xdr:from>
    <xdr:ext cx="469744" cy="259045"/>
    <xdr:sp macro="" textlink="">
      <xdr:nvSpPr>
        <xdr:cNvPr id="373" name="n_4aveValue【福祉施設】&#10;一人当たり面積">
          <a:extLst>
            <a:ext uri="{FF2B5EF4-FFF2-40B4-BE49-F238E27FC236}">
              <a16:creationId xmlns:a16="http://schemas.microsoft.com/office/drawing/2014/main" id="{B426CAC9-3712-4677-8EAC-5EE067AB55AE}"/>
            </a:ext>
          </a:extLst>
        </xdr:cNvPr>
        <xdr:cNvSpPr txBox="1"/>
      </xdr:nvSpPr>
      <xdr:spPr>
        <a:xfrm>
          <a:off x="6737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74" name="n_1mainValue【福祉施設】&#10;一人当たり面積">
          <a:extLst>
            <a:ext uri="{FF2B5EF4-FFF2-40B4-BE49-F238E27FC236}">
              <a16:creationId xmlns:a16="http://schemas.microsoft.com/office/drawing/2014/main" id="{D39AB915-E682-491F-AF03-77F53FE7A66C}"/>
            </a:ext>
          </a:extLst>
        </xdr:cNvPr>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75" name="n_2mainValue【福祉施設】&#10;一人当たり面積">
          <a:extLst>
            <a:ext uri="{FF2B5EF4-FFF2-40B4-BE49-F238E27FC236}">
              <a16:creationId xmlns:a16="http://schemas.microsoft.com/office/drawing/2014/main" id="{FF37D06F-8AA9-4854-A50B-B0B26BEDEF08}"/>
            </a:ext>
          </a:extLst>
        </xdr:cNvPr>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19066</xdr:rowOff>
    </xdr:from>
    <xdr:ext cx="469744" cy="259045"/>
    <xdr:sp macro="" textlink="">
      <xdr:nvSpPr>
        <xdr:cNvPr id="376" name="n_3mainValue【福祉施設】&#10;一人当たり面積">
          <a:extLst>
            <a:ext uri="{FF2B5EF4-FFF2-40B4-BE49-F238E27FC236}">
              <a16:creationId xmlns:a16="http://schemas.microsoft.com/office/drawing/2014/main" id="{8464D65B-2574-4D28-B5BE-4B8D0848D035}"/>
            </a:ext>
          </a:extLst>
        </xdr:cNvPr>
        <xdr:cNvSpPr txBox="1"/>
      </xdr:nvSpPr>
      <xdr:spPr>
        <a:xfrm>
          <a:off x="7626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22877</xdr:rowOff>
    </xdr:from>
    <xdr:ext cx="469744" cy="259045"/>
    <xdr:sp macro="" textlink="">
      <xdr:nvSpPr>
        <xdr:cNvPr id="377" name="n_4mainValue【福祉施設】&#10;一人当たり面積">
          <a:extLst>
            <a:ext uri="{FF2B5EF4-FFF2-40B4-BE49-F238E27FC236}">
              <a16:creationId xmlns:a16="http://schemas.microsoft.com/office/drawing/2014/main" id="{F0E5681E-67CE-4B23-8E86-7D5490677039}"/>
            </a:ext>
          </a:extLst>
        </xdr:cNvPr>
        <xdr:cNvSpPr txBox="1"/>
      </xdr:nvSpPr>
      <xdr:spPr>
        <a:xfrm>
          <a:off x="6737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AD0B5C6F-B7E1-4D92-81FB-FBA032C19B8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37C28C28-9FB2-4736-8D07-FFEAD13FD5C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01ED61A-1F8A-4268-89E0-23D5D8CD548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8A03698-672F-4313-A7B8-4A3955B2D30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9A533ED1-31BE-4688-8C12-DEBF84E1204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28866D0-7559-4D64-8471-5AEA42C9C94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A8111495-2DD8-46B4-B5F1-9DF7B4C4726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BB6A347B-96DF-454A-A5D4-00FA7B638DC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1E00007-C714-405D-9B71-91A796F90D6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F2C555B-C78F-4772-89F2-8770968F6DB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F5CE9A02-FC04-4D9F-9DC3-8D01DD20FDA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773E67A2-1570-4DEA-8DC9-31F4D7CD9F0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B1E2237C-3532-463C-8337-C041716F13D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9F9C2718-F2D4-4EF3-8EDF-D3CC6EF5711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246A42E-894F-41E9-B243-BFA94E6239A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F334D6D7-DAA0-4CDC-A0BE-225D2B99008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60461393-331A-4995-851A-CD9C59A04E5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FAABC5E2-F1F7-40EC-B840-66E92D66C51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53BD89A4-786B-42F1-B84D-E16C9549088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2784BA99-1CC3-42AA-9958-461B86C813B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2801B527-BE67-4A17-89CC-14A4930C143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2D7C46C1-036F-4EA7-A6DC-CED6A2DCC0C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40F4E702-2D3A-4466-82F4-5AC9F760AAD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7C4241F1-09CA-46BD-8141-F51E0F5336C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97E62702-9A6E-460C-B927-A258374E4F6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a:extLst>
            <a:ext uri="{FF2B5EF4-FFF2-40B4-BE49-F238E27FC236}">
              <a16:creationId xmlns:a16="http://schemas.microsoft.com/office/drawing/2014/main" id="{E5BA4E5C-46D9-4977-81D1-958DE22D7E5F}"/>
            </a:ext>
          </a:extLst>
        </xdr:cNvPr>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4E17C562-598F-4072-9E3E-4F311571BE61}"/>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a:extLst>
            <a:ext uri="{FF2B5EF4-FFF2-40B4-BE49-F238E27FC236}">
              <a16:creationId xmlns:a16="http://schemas.microsoft.com/office/drawing/2014/main" id="{BC1F5809-7662-4C27-8C2B-F5BD3A6EB972}"/>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DB430ACA-9774-45DB-B9FF-0E40BC81CDBF}"/>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a:extLst>
            <a:ext uri="{FF2B5EF4-FFF2-40B4-BE49-F238E27FC236}">
              <a16:creationId xmlns:a16="http://schemas.microsoft.com/office/drawing/2014/main" id="{51B83824-D476-433E-BAF8-9520096620E2}"/>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2B4EBDCA-3FD9-4585-8F2A-DD32BA042983}"/>
            </a:ext>
          </a:extLst>
        </xdr:cNvPr>
        <xdr:cNvSpPr txBox="1"/>
      </xdr:nvSpPr>
      <xdr:spPr>
        <a:xfrm>
          <a:off x="4673600" y="1779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a:extLst>
            <a:ext uri="{FF2B5EF4-FFF2-40B4-BE49-F238E27FC236}">
              <a16:creationId xmlns:a16="http://schemas.microsoft.com/office/drawing/2014/main" id="{B535CC38-4EFF-4FF5-9EA6-BBE1B6DD5687}"/>
            </a:ext>
          </a:extLst>
        </xdr:cNvPr>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a:extLst>
            <a:ext uri="{FF2B5EF4-FFF2-40B4-BE49-F238E27FC236}">
              <a16:creationId xmlns:a16="http://schemas.microsoft.com/office/drawing/2014/main" id="{B1195FFD-D4EF-49DA-B273-7A49FE865786}"/>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1" name="フローチャート: 判断 410">
          <a:extLst>
            <a:ext uri="{FF2B5EF4-FFF2-40B4-BE49-F238E27FC236}">
              <a16:creationId xmlns:a16="http://schemas.microsoft.com/office/drawing/2014/main" id="{A2F0FD9A-CC8A-4C36-9417-AF156B259990}"/>
            </a:ext>
          </a:extLst>
        </xdr:cNvPr>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a:extLst>
            <a:ext uri="{FF2B5EF4-FFF2-40B4-BE49-F238E27FC236}">
              <a16:creationId xmlns:a16="http://schemas.microsoft.com/office/drawing/2014/main" id="{9E3C664B-A9EA-4817-B483-F560F9C740F4}"/>
            </a:ext>
          </a:extLst>
        </xdr:cNvPr>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3" name="フローチャート: 判断 412">
          <a:extLst>
            <a:ext uri="{FF2B5EF4-FFF2-40B4-BE49-F238E27FC236}">
              <a16:creationId xmlns:a16="http://schemas.microsoft.com/office/drawing/2014/main" id="{261ECEC3-190D-47C4-973C-BEE6D8811EA8}"/>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154AB05-2BB4-4E83-BC9C-4DCAF19505C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D71F7D5-ACDF-440F-A01B-1EDE0B977ED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EDC6520-4C8C-4453-9FA0-ACE4F83DE09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92FC8A0-538C-42E0-BA2A-878D822629B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8DDE964-5382-4255-80E8-DC21D9C8FB0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154395</xdr:rowOff>
    </xdr:from>
    <xdr:to>
      <xdr:col>24</xdr:col>
      <xdr:colOff>114300</xdr:colOff>
      <xdr:row>107</xdr:row>
      <xdr:rowOff>84545</xdr:rowOff>
    </xdr:to>
    <xdr:sp macro="" textlink="">
      <xdr:nvSpPr>
        <xdr:cNvPr id="419" name="楕円 418">
          <a:extLst>
            <a:ext uri="{FF2B5EF4-FFF2-40B4-BE49-F238E27FC236}">
              <a16:creationId xmlns:a16="http://schemas.microsoft.com/office/drawing/2014/main" id="{1BED2C7F-5395-4437-85B1-1B5FB8CEF587}"/>
            </a:ext>
          </a:extLst>
        </xdr:cNvPr>
        <xdr:cNvSpPr/>
      </xdr:nvSpPr>
      <xdr:spPr>
        <a:xfrm>
          <a:off x="45847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132822</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ABF28045-DD5D-41F7-A482-9FF36DA3F959}"/>
            </a:ext>
          </a:extLst>
        </xdr:cNvPr>
        <xdr:cNvSpPr txBox="1"/>
      </xdr:nvSpPr>
      <xdr:spPr>
        <a:xfrm>
          <a:off x="4673600"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142966</xdr:rowOff>
    </xdr:from>
    <xdr:to>
      <xdr:col>20</xdr:col>
      <xdr:colOff>38100</xdr:colOff>
      <xdr:row>107</xdr:row>
      <xdr:rowOff>73116</xdr:rowOff>
    </xdr:to>
    <xdr:sp macro="" textlink="">
      <xdr:nvSpPr>
        <xdr:cNvPr id="421" name="楕円 420">
          <a:extLst>
            <a:ext uri="{FF2B5EF4-FFF2-40B4-BE49-F238E27FC236}">
              <a16:creationId xmlns:a16="http://schemas.microsoft.com/office/drawing/2014/main" id="{8352DB89-6425-4F62-96F9-5427DB2A746D}"/>
            </a:ext>
          </a:extLst>
        </xdr:cNvPr>
        <xdr:cNvSpPr/>
      </xdr:nvSpPr>
      <xdr:spPr>
        <a:xfrm>
          <a:off x="3746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22316</xdr:rowOff>
    </xdr:from>
    <xdr:to>
      <xdr:col>24</xdr:col>
      <xdr:colOff>63500</xdr:colOff>
      <xdr:row>107</xdr:row>
      <xdr:rowOff>33745</xdr:rowOff>
    </xdr:to>
    <xdr:cxnSp macro="">
      <xdr:nvCxnSpPr>
        <xdr:cNvPr id="422" name="直線コネクタ 421">
          <a:extLst>
            <a:ext uri="{FF2B5EF4-FFF2-40B4-BE49-F238E27FC236}">
              <a16:creationId xmlns:a16="http://schemas.microsoft.com/office/drawing/2014/main" id="{E848F157-F3D2-461B-98FB-B850EC6585E8}"/>
            </a:ext>
          </a:extLst>
        </xdr:cNvPr>
        <xdr:cNvCxnSpPr/>
      </xdr:nvCxnSpPr>
      <xdr:spPr>
        <a:xfrm>
          <a:off x="3797300" y="18367466"/>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44994</xdr:rowOff>
    </xdr:from>
    <xdr:to>
      <xdr:col>15</xdr:col>
      <xdr:colOff>101600</xdr:colOff>
      <xdr:row>107</xdr:row>
      <xdr:rowOff>146594</xdr:rowOff>
    </xdr:to>
    <xdr:sp macro="" textlink="">
      <xdr:nvSpPr>
        <xdr:cNvPr id="423" name="楕円 422">
          <a:extLst>
            <a:ext uri="{FF2B5EF4-FFF2-40B4-BE49-F238E27FC236}">
              <a16:creationId xmlns:a16="http://schemas.microsoft.com/office/drawing/2014/main" id="{FA0EE79B-92AB-4BBB-B9BB-529B91E40D26}"/>
            </a:ext>
          </a:extLst>
        </xdr:cNvPr>
        <xdr:cNvSpPr/>
      </xdr:nvSpPr>
      <xdr:spPr>
        <a:xfrm>
          <a:off x="2857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22316</xdr:rowOff>
    </xdr:from>
    <xdr:to>
      <xdr:col>19</xdr:col>
      <xdr:colOff>177800</xdr:colOff>
      <xdr:row>107</xdr:row>
      <xdr:rowOff>95794</xdr:rowOff>
    </xdr:to>
    <xdr:cxnSp macro="">
      <xdr:nvCxnSpPr>
        <xdr:cNvPr id="424" name="直線コネクタ 423">
          <a:extLst>
            <a:ext uri="{FF2B5EF4-FFF2-40B4-BE49-F238E27FC236}">
              <a16:creationId xmlns:a16="http://schemas.microsoft.com/office/drawing/2014/main" id="{6440F0C4-62AA-479C-B074-D0A5170EBE9F}"/>
            </a:ext>
          </a:extLst>
        </xdr:cNvPr>
        <xdr:cNvCxnSpPr/>
      </xdr:nvCxnSpPr>
      <xdr:spPr>
        <a:xfrm flipV="1">
          <a:off x="2908300" y="18367466"/>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9071</xdr:rowOff>
    </xdr:from>
    <xdr:to>
      <xdr:col>10</xdr:col>
      <xdr:colOff>165100</xdr:colOff>
      <xdr:row>107</xdr:row>
      <xdr:rowOff>110671</xdr:rowOff>
    </xdr:to>
    <xdr:sp macro="" textlink="">
      <xdr:nvSpPr>
        <xdr:cNvPr id="425" name="楕円 424">
          <a:extLst>
            <a:ext uri="{FF2B5EF4-FFF2-40B4-BE49-F238E27FC236}">
              <a16:creationId xmlns:a16="http://schemas.microsoft.com/office/drawing/2014/main" id="{A9ACDCD2-CDC9-41DA-85C3-F0958EF1DC5B}"/>
            </a:ext>
          </a:extLst>
        </xdr:cNvPr>
        <xdr:cNvSpPr/>
      </xdr:nvSpPr>
      <xdr:spPr>
        <a:xfrm>
          <a:off x="1968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59871</xdr:rowOff>
    </xdr:from>
    <xdr:to>
      <xdr:col>15</xdr:col>
      <xdr:colOff>50800</xdr:colOff>
      <xdr:row>107</xdr:row>
      <xdr:rowOff>95794</xdr:rowOff>
    </xdr:to>
    <xdr:cxnSp macro="">
      <xdr:nvCxnSpPr>
        <xdr:cNvPr id="426" name="直線コネクタ 425">
          <a:extLst>
            <a:ext uri="{FF2B5EF4-FFF2-40B4-BE49-F238E27FC236}">
              <a16:creationId xmlns:a16="http://schemas.microsoft.com/office/drawing/2014/main" id="{B30228C7-7EE1-4B4E-9D33-B7AF9BFBCCDA}"/>
            </a:ext>
          </a:extLst>
        </xdr:cNvPr>
        <xdr:cNvCxnSpPr/>
      </xdr:nvCxnSpPr>
      <xdr:spPr>
        <a:xfrm>
          <a:off x="2019300" y="1840502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144599</xdr:rowOff>
    </xdr:from>
    <xdr:to>
      <xdr:col>6</xdr:col>
      <xdr:colOff>38100</xdr:colOff>
      <xdr:row>107</xdr:row>
      <xdr:rowOff>74749</xdr:rowOff>
    </xdr:to>
    <xdr:sp macro="" textlink="">
      <xdr:nvSpPr>
        <xdr:cNvPr id="427" name="楕円 426">
          <a:extLst>
            <a:ext uri="{FF2B5EF4-FFF2-40B4-BE49-F238E27FC236}">
              <a16:creationId xmlns:a16="http://schemas.microsoft.com/office/drawing/2014/main" id="{300E0B2D-E73C-4A55-9840-94E166785DED}"/>
            </a:ext>
          </a:extLst>
        </xdr:cNvPr>
        <xdr:cNvSpPr/>
      </xdr:nvSpPr>
      <xdr:spPr>
        <a:xfrm>
          <a:off x="1079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23949</xdr:rowOff>
    </xdr:from>
    <xdr:to>
      <xdr:col>10</xdr:col>
      <xdr:colOff>114300</xdr:colOff>
      <xdr:row>107</xdr:row>
      <xdr:rowOff>59871</xdr:rowOff>
    </xdr:to>
    <xdr:cxnSp macro="">
      <xdr:nvCxnSpPr>
        <xdr:cNvPr id="428" name="直線コネクタ 427">
          <a:extLst>
            <a:ext uri="{FF2B5EF4-FFF2-40B4-BE49-F238E27FC236}">
              <a16:creationId xmlns:a16="http://schemas.microsoft.com/office/drawing/2014/main" id="{C1AC99B1-39FD-4D00-B521-361E08ADEA4B}"/>
            </a:ext>
          </a:extLst>
        </xdr:cNvPr>
        <xdr:cNvCxnSpPr/>
      </xdr:nvCxnSpPr>
      <xdr:spPr>
        <a:xfrm>
          <a:off x="1130300" y="183690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9" name="n_1aveValue【市民会館】&#10;有形固定資産減価償却率">
          <a:extLst>
            <a:ext uri="{FF2B5EF4-FFF2-40B4-BE49-F238E27FC236}">
              <a16:creationId xmlns:a16="http://schemas.microsoft.com/office/drawing/2014/main" id="{0B9CF7A3-91F8-4C6A-BCA9-BEE3EDFDCAA6}"/>
            </a:ext>
          </a:extLst>
        </xdr:cNvPr>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30" name="n_2aveValue【市民会館】&#10;有形固定資産減価償却率">
          <a:extLst>
            <a:ext uri="{FF2B5EF4-FFF2-40B4-BE49-F238E27FC236}">
              <a16:creationId xmlns:a16="http://schemas.microsoft.com/office/drawing/2014/main" id="{A081FA4C-11DD-4193-8553-7A0A14C9655D}"/>
            </a:ext>
          </a:extLst>
        </xdr:cNvPr>
        <xdr:cNvSpPr txBox="1"/>
      </xdr:nvSpPr>
      <xdr:spPr>
        <a:xfrm>
          <a:off x="2705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1" name="n_3aveValue【市民会館】&#10;有形固定資産減価償却率">
          <a:extLst>
            <a:ext uri="{FF2B5EF4-FFF2-40B4-BE49-F238E27FC236}">
              <a16:creationId xmlns:a16="http://schemas.microsoft.com/office/drawing/2014/main" id="{DB29C945-F93C-46B3-9536-F16B7168F14D}"/>
            </a:ext>
          </a:extLst>
        </xdr:cNvPr>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2" name="n_4aveValue【市民会館】&#10;有形固定資産減価償却率">
          <a:extLst>
            <a:ext uri="{FF2B5EF4-FFF2-40B4-BE49-F238E27FC236}">
              <a16:creationId xmlns:a16="http://schemas.microsoft.com/office/drawing/2014/main" id="{6EC9B513-B1E6-4845-A1EA-02AC3B4CF071}"/>
            </a:ext>
          </a:extLst>
        </xdr:cNvPr>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64243</xdr:rowOff>
    </xdr:from>
    <xdr:ext cx="405111" cy="259045"/>
    <xdr:sp macro="" textlink="">
      <xdr:nvSpPr>
        <xdr:cNvPr id="433" name="n_1mainValue【市民会館】&#10;有形固定資産減価償却率">
          <a:extLst>
            <a:ext uri="{FF2B5EF4-FFF2-40B4-BE49-F238E27FC236}">
              <a16:creationId xmlns:a16="http://schemas.microsoft.com/office/drawing/2014/main" id="{D9089E41-F0F9-4C3A-8439-80083423C822}"/>
            </a:ext>
          </a:extLst>
        </xdr:cNvPr>
        <xdr:cNvSpPr txBox="1"/>
      </xdr:nvSpPr>
      <xdr:spPr>
        <a:xfrm>
          <a:off x="35820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137721</xdr:rowOff>
    </xdr:from>
    <xdr:ext cx="405111" cy="259045"/>
    <xdr:sp macro="" textlink="">
      <xdr:nvSpPr>
        <xdr:cNvPr id="434" name="n_2mainValue【市民会館】&#10;有形固定資産減価償却率">
          <a:extLst>
            <a:ext uri="{FF2B5EF4-FFF2-40B4-BE49-F238E27FC236}">
              <a16:creationId xmlns:a16="http://schemas.microsoft.com/office/drawing/2014/main" id="{B193D637-2035-4A5F-80BD-5FD38DDB4356}"/>
            </a:ext>
          </a:extLst>
        </xdr:cNvPr>
        <xdr:cNvSpPr txBox="1"/>
      </xdr:nvSpPr>
      <xdr:spPr>
        <a:xfrm>
          <a:off x="2705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101798</xdr:rowOff>
    </xdr:from>
    <xdr:ext cx="405111" cy="259045"/>
    <xdr:sp macro="" textlink="">
      <xdr:nvSpPr>
        <xdr:cNvPr id="435" name="n_3mainValue【市民会館】&#10;有形固定資産減価償却率">
          <a:extLst>
            <a:ext uri="{FF2B5EF4-FFF2-40B4-BE49-F238E27FC236}">
              <a16:creationId xmlns:a16="http://schemas.microsoft.com/office/drawing/2014/main" id="{F72A2CE0-0DAF-4FCC-9B6E-8D4D71157664}"/>
            </a:ext>
          </a:extLst>
        </xdr:cNvPr>
        <xdr:cNvSpPr txBox="1"/>
      </xdr:nvSpPr>
      <xdr:spPr>
        <a:xfrm>
          <a:off x="18167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65876</xdr:rowOff>
    </xdr:from>
    <xdr:ext cx="405111" cy="259045"/>
    <xdr:sp macro="" textlink="">
      <xdr:nvSpPr>
        <xdr:cNvPr id="436" name="n_4mainValue【市民会館】&#10;有形固定資産減価償却率">
          <a:extLst>
            <a:ext uri="{FF2B5EF4-FFF2-40B4-BE49-F238E27FC236}">
              <a16:creationId xmlns:a16="http://schemas.microsoft.com/office/drawing/2014/main" id="{D3F15453-FF86-4488-963D-61846EE1F7E4}"/>
            </a:ext>
          </a:extLst>
        </xdr:cNvPr>
        <xdr:cNvSpPr txBox="1"/>
      </xdr:nvSpPr>
      <xdr:spPr>
        <a:xfrm>
          <a:off x="9277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506A976-8861-4551-B4F6-0C7D55A5138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9F5735BB-87A3-469E-9940-E4C4F9DABC3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2F7DE874-565E-4173-880D-E5D9FBC22D2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E44A7780-DC87-4C01-87FB-8C64CF6A1EA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5D549664-901B-4AC6-BD03-BCB54501A46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F950C597-C679-4112-A906-7810D621BEE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3BCA95A0-2069-4E71-8462-E6E0544D3BC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DDB9A3B7-3D18-4159-94FB-EEB4C931276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2463636F-FA0B-411D-BE12-A2A011F8834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DBDA96CC-84E5-4BDD-8F0F-6C6EEC4095F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8DDED489-86F2-470E-B453-C3FE01CF408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2C4CC94C-6723-45DA-8A88-A5E50415521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FC7A3588-E916-4060-BC49-3E509D80628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02FD46B8-F041-4494-8231-CD35C07018B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B13C6294-DA68-4ED9-B2CB-CCD9ADF9F15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871A5B38-D15A-43CC-8CAE-35F80CC022F2}"/>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B1EC49DC-6DD6-47B1-A6A9-D34537779A1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4D8339E8-7C1B-4032-91B1-F7DFEC36809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E73D1668-FADF-4712-A7D7-F5A653EBAD5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A1018D79-0E99-4C22-92D3-4ED12E6B06E5}"/>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4614584E-887B-4F11-A90A-10CA8B93F56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B2076CF6-B8BA-48DF-89F8-1E5C67DC8A2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1F81371D-461F-4483-9634-E73DA0BF28F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a:extLst>
            <a:ext uri="{FF2B5EF4-FFF2-40B4-BE49-F238E27FC236}">
              <a16:creationId xmlns:a16="http://schemas.microsoft.com/office/drawing/2014/main" id="{0BEC28FB-E530-49A5-9F9D-0ADF381A4DCA}"/>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a:extLst>
            <a:ext uri="{FF2B5EF4-FFF2-40B4-BE49-F238E27FC236}">
              <a16:creationId xmlns:a16="http://schemas.microsoft.com/office/drawing/2014/main" id="{EBC23446-FE84-4A4C-BA27-39DA5EC54B54}"/>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a:extLst>
            <a:ext uri="{FF2B5EF4-FFF2-40B4-BE49-F238E27FC236}">
              <a16:creationId xmlns:a16="http://schemas.microsoft.com/office/drawing/2014/main" id="{EC19CADC-EDC8-4EA3-8419-ECA6C05D9A5C}"/>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a:extLst>
            <a:ext uri="{FF2B5EF4-FFF2-40B4-BE49-F238E27FC236}">
              <a16:creationId xmlns:a16="http://schemas.microsoft.com/office/drawing/2014/main" id="{C55DEC5C-F71F-4516-8D77-C0F07BFCB91E}"/>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a:extLst>
            <a:ext uri="{FF2B5EF4-FFF2-40B4-BE49-F238E27FC236}">
              <a16:creationId xmlns:a16="http://schemas.microsoft.com/office/drawing/2014/main" id="{16DA5A91-0C9F-4BEE-84B8-61381376F643}"/>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5" name="【市民会館】&#10;一人当たり面積平均値テキスト">
          <a:extLst>
            <a:ext uri="{FF2B5EF4-FFF2-40B4-BE49-F238E27FC236}">
              <a16:creationId xmlns:a16="http://schemas.microsoft.com/office/drawing/2014/main" id="{FE7FD9EA-028E-46EC-99ED-E0E25F331E5B}"/>
            </a:ext>
          </a:extLst>
        </xdr:cNvPr>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a:extLst>
            <a:ext uri="{FF2B5EF4-FFF2-40B4-BE49-F238E27FC236}">
              <a16:creationId xmlns:a16="http://schemas.microsoft.com/office/drawing/2014/main" id="{ABCB006D-EC81-43C4-B0C0-07C4CAF6C3CA}"/>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a:extLst>
            <a:ext uri="{FF2B5EF4-FFF2-40B4-BE49-F238E27FC236}">
              <a16:creationId xmlns:a16="http://schemas.microsoft.com/office/drawing/2014/main" id="{7E082EB4-3035-4439-AD87-63B917E409E0}"/>
            </a:ext>
          </a:extLst>
        </xdr:cNvPr>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8" name="フローチャート: 判断 467">
          <a:extLst>
            <a:ext uri="{FF2B5EF4-FFF2-40B4-BE49-F238E27FC236}">
              <a16:creationId xmlns:a16="http://schemas.microsoft.com/office/drawing/2014/main" id="{70EC13D5-74FF-4004-83FA-DC57D7A7B989}"/>
            </a:ext>
          </a:extLst>
        </xdr:cNvPr>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a:extLst>
            <a:ext uri="{FF2B5EF4-FFF2-40B4-BE49-F238E27FC236}">
              <a16:creationId xmlns:a16="http://schemas.microsoft.com/office/drawing/2014/main" id="{FC06E03A-CA98-4990-9EC0-8908C513C463}"/>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a:extLst>
            <a:ext uri="{FF2B5EF4-FFF2-40B4-BE49-F238E27FC236}">
              <a16:creationId xmlns:a16="http://schemas.microsoft.com/office/drawing/2014/main" id="{122E3B51-44F9-4071-9746-59F583B8324B}"/>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955A367B-4F2B-4D08-830A-0AC6CF44409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7886ABA-DC23-4634-B43F-BE99566F32E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F51CA2A-7A51-4191-B247-EA4679D2A55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2BA447C-DECC-4599-ABE2-71DB428E4EF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67CA830-AD42-4A3C-A609-85B2F1B8DDE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76" name="楕円 475">
          <a:extLst>
            <a:ext uri="{FF2B5EF4-FFF2-40B4-BE49-F238E27FC236}">
              <a16:creationId xmlns:a16="http://schemas.microsoft.com/office/drawing/2014/main" id="{551DAFCB-92B4-4F57-9282-467D029DDB6D}"/>
            </a:ext>
          </a:extLst>
        </xdr:cNvPr>
        <xdr:cNvSpPr/>
      </xdr:nvSpPr>
      <xdr:spPr>
        <a:xfrm>
          <a:off x="104267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133366</xdr:rowOff>
    </xdr:from>
    <xdr:ext cx="469744" cy="259045"/>
    <xdr:sp macro="" textlink="">
      <xdr:nvSpPr>
        <xdr:cNvPr id="477" name="【市民会館】&#10;一人当たり面積該当値テキスト">
          <a:extLst>
            <a:ext uri="{FF2B5EF4-FFF2-40B4-BE49-F238E27FC236}">
              <a16:creationId xmlns:a16="http://schemas.microsoft.com/office/drawing/2014/main" id="{98D37A1E-DA49-4F53-A22E-EA876697C9C5}"/>
            </a:ext>
          </a:extLst>
        </xdr:cNvPr>
        <xdr:cNvSpPr txBox="1"/>
      </xdr:nvSpPr>
      <xdr:spPr>
        <a:xfrm>
          <a:off x="10515600" y="181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162561</xdr:rowOff>
    </xdr:from>
    <xdr:to>
      <xdr:col>50</xdr:col>
      <xdr:colOff>165100</xdr:colOff>
      <xdr:row>106</xdr:row>
      <xdr:rowOff>92711</xdr:rowOff>
    </xdr:to>
    <xdr:sp macro="" textlink="">
      <xdr:nvSpPr>
        <xdr:cNvPr id="478" name="楕円 477">
          <a:extLst>
            <a:ext uri="{FF2B5EF4-FFF2-40B4-BE49-F238E27FC236}">
              <a16:creationId xmlns:a16="http://schemas.microsoft.com/office/drawing/2014/main" id="{155761B3-24B5-4E64-A008-7C1238FDCA58}"/>
            </a:ext>
          </a:extLst>
        </xdr:cNvPr>
        <xdr:cNvSpPr/>
      </xdr:nvSpPr>
      <xdr:spPr>
        <a:xfrm>
          <a:off x="9588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34289</xdr:rowOff>
    </xdr:from>
    <xdr:to>
      <xdr:col>55</xdr:col>
      <xdr:colOff>0</xdr:colOff>
      <xdr:row>106</xdr:row>
      <xdr:rowOff>41911</xdr:rowOff>
    </xdr:to>
    <xdr:cxnSp macro="">
      <xdr:nvCxnSpPr>
        <xdr:cNvPr id="479" name="直線コネクタ 478">
          <a:extLst>
            <a:ext uri="{FF2B5EF4-FFF2-40B4-BE49-F238E27FC236}">
              <a16:creationId xmlns:a16="http://schemas.microsoft.com/office/drawing/2014/main" id="{0AFE1ECF-834A-436E-B213-BF0BBBAF64D2}"/>
            </a:ext>
          </a:extLst>
        </xdr:cNvPr>
        <xdr:cNvCxnSpPr/>
      </xdr:nvCxnSpPr>
      <xdr:spPr>
        <a:xfrm flipV="1">
          <a:off x="9639300" y="182079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170180</xdr:rowOff>
    </xdr:from>
    <xdr:to>
      <xdr:col>46</xdr:col>
      <xdr:colOff>38100</xdr:colOff>
      <xdr:row>107</xdr:row>
      <xdr:rowOff>100330</xdr:rowOff>
    </xdr:to>
    <xdr:sp macro="" textlink="">
      <xdr:nvSpPr>
        <xdr:cNvPr id="480" name="楕円 479">
          <a:extLst>
            <a:ext uri="{FF2B5EF4-FFF2-40B4-BE49-F238E27FC236}">
              <a16:creationId xmlns:a16="http://schemas.microsoft.com/office/drawing/2014/main" id="{A8AE8E47-E57F-4372-A888-80E0032D1394}"/>
            </a:ext>
          </a:extLst>
        </xdr:cNvPr>
        <xdr:cNvSpPr/>
      </xdr:nvSpPr>
      <xdr:spPr>
        <a:xfrm>
          <a:off x="8699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41911</xdr:rowOff>
    </xdr:from>
    <xdr:to>
      <xdr:col>50</xdr:col>
      <xdr:colOff>114300</xdr:colOff>
      <xdr:row>107</xdr:row>
      <xdr:rowOff>49530</xdr:rowOff>
    </xdr:to>
    <xdr:cxnSp macro="">
      <xdr:nvCxnSpPr>
        <xdr:cNvPr id="481" name="直線コネクタ 480">
          <a:extLst>
            <a:ext uri="{FF2B5EF4-FFF2-40B4-BE49-F238E27FC236}">
              <a16:creationId xmlns:a16="http://schemas.microsoft.com/office/drawing/2014/main" id="{AB9FEBC0-2EA7-4BC3-A9D8-59AD02440C2A}"/>
            </a:ext>
          </a:extLst>
        </xdr:cNvPr>
        <xdr:cNvCxnSpPr/>
      </xdr:nvCxnSpPr>
      <xdr:spPr>
        <a:xfrm flipV="1">
          <a:off x="8750300" y="18215611"/>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2539</xdr:rowOff>
    </xdr:from>
    <xdr:to>
      <xdr:col>41</xdr:col>
      <xdr:colOff>101600</xdr:colOff>
      <xdr:row>107</xdr:row>
      <xdr:rowOff>104139</xdr:rowOff>
    </xdr:to>
    <xdr:sp macro="" textlink="">
      <xdr:nvSpPr>
        <xdr:cNvPr id="482" name="楕円 481">
          <a:extLst>
            <a:ext uri="{FF2B5EF4-FFF2-40B4-BE49-F238E27FC236}">
              <a16:creationId xmlns:a16="http://schemas.microsoft.com/office/drawing/2014/main" id="{BBFDBAD3-5A92-4498-AB51-0686764EEBCF}"/>
            </a:ext>
          </a:extLst>
        </xdr:cNvPr>
        <xdr:cNvSpPr/>
      </xdr:nvSpPr>
      <xdr:spPr>
        <a:xfrm>
          <a:off x="781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49530</xdr:rowOff>
    </xdr:from>
    <xdr:to>
      <xdr:col>45</xdr:col>
      <xdr:colOff>177800</xdr:colOff>
      <xdr:row>107</xdr:row>
      <xdr:rowOff>53339</xdr:rowOff>
    </xdr:to>
    <xdr:cxnSp macro="">
      <xdr:nvCxnSpPr>
        <xdr:cNvPr id="483" name="直線コネクタ 482">
          <a:extLst>
            <a:ext uri="{FF2B5EF4-FFF2-40B4-BE49-F238E27FC236}">
              <a16:creationId xmlns:a16="http://schemas.microsoft.com/office/drawing/2014/main" id="{36F357FF-6DB7-4C8B-BA03-8E780759E173}"/>
            </a:ext>
          </a:extLst>
        </xdr:cNvPr>
        <xdr:cNvCxnSpPr/>
      </xdr:nvCxnSpPr>
      <xdr:spPr>
        <a:xfrm flipV="1">
          <a:off x="7861300" y="18394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2539</xdr:rowOff>
    </xdr:from>
    <xdr:to>
      <xdr:col>36</xdr:col>
      <xdr:colOff>165100</xdr:colOff>
      <xdr:row>107</xdr:row>
      <xdr:rowOff>104139</xdr:rowOff>
    </xdr:to>
    <xdr:sp macro="" textlink="">
      <xdr:nvSpPr>
        <xdr:cNvPr id="484" name="楕円 483">
          <a:extLst>
            <a:ext uri="{FF2B5EF4-FFF2-40B4-BE49-F238E27FC236}">
              <a16:creationId xmlns:a16="http://schemas.microsoft.com/office/drawing/2014/main" id="{B0A1CD00-4BAE-435A-B2AD-4B0A010986D3}"/>
            </a:ext>
          </a:extLst>
        </xdr:cNvPr>
        <xdr:cNvSpPr/>
      </xdr:nvSpPr>
      <xdr:spPr>
        <a:xfrm>
          <a:off x="6921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53339</xdr:rowOff>
    </xdr:from>
    <xdr:to>
      <xdr:col>41</xdr:col>
      <xdr:colOff>50800</xdr:colOff>
      <xdr:row>107</xdr:row>
      <xdr:rowOff>53339</xdr:rowOff>
    </xdr:to>
    <xdr:cxnSp macro="">
      <xdr:nvCxnSpPr>
        <xdr:cNvPr id="485" name="直線コネクタ 484">
          <a:extLst>
            <a:ext uri="{FF2B5EF4-FFF2-40B4-BE49-F238E27FC236}">
              <a16:creationId xmlns:a16="http://schemas.microsoft.com/office/drawing/2014/main" id="{BCE6515C-BD53-4541-B87D-D99EF382F830}"/>
            </a:ext>
          </a:extLst>
        </xdr:cNvPr>
        <xdr:cNvCxnSpPr/>
      </xdr:nvCxnSpPr>
      <xdr:spPr>
        <a:xfrm>
          <a:off x="6972300" y="1839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86" name="n_1aveValue【市民会館】&#10;一人当たり面積">
          <a:extLst>
            <a:ext uri="{FF2B5EF4-FFF2-40B4-BE49-F238E27FC236}">
              <a16:creationId xmlns:a16="http://schemas.microsoft.com/office/drawing/2014/main" id="{4191CA15-FDED-497E-BE77-CF01E0E9FF3E}"/>
            </a:ext>
          </a:extLst>
        </xdr:cNvPr>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33038</xdr:rowOff>
    </xdr:from>
    <xdr:ext cx="469744" cy="259045"/>
    <xdr:sp macro="" textlink="">
      <xdr:nvSpPr>
        <xdr:cNvPr id="487" name="n_2aveValue【市民会館】&#10;一人当たり面積">
          <a:extLst>
            <a:ext uri="{FF2B5EF4-FFF2-40B4-BE49-F238E27FC236}">
              <a16:creationId xmlns:a16="http://schemas.microsoft.com/office/drawing/2014/main" id="{7A21FFB9-65BF-48D6-A51A-A029024A31F9}"/>
            </a:ext>
          </a:extLst>
        </xdr:cNvPr>
        <xdr:cNvSpPr txBox="1"/>
      </xdr:nvSpPr>
      <xdr:spPr>
        <a:xfrm>
          <a:off x="8515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88" name="n_3aveValue【市民会館】&#10;一人当たり面積">
          <a:extLst>
            <a:ext uri="{FF2B5EF4-FFF2-40B4-BE49-F238E27FC236}">
              <a16:creationId xmlns:a16="http://schemas.microsoft.com/office/drawing/2014/main" id="{50D64CAB-81A1-49CB-877F-A1D54C02F478}"/>
            </a:ext>
          </a:extLst>
        </xdr:cNvPr>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9" name="n_4aveValue【市民会館】&#10;一人当たり面積">
          <a:extLst>
            <a:ext uri="{FF2B5EF4-FFF2-40B4-BE49-F238E27FC236}">
              <a16:creationId xmlns:a16="http://schemas.microsoft.com/office/drawing/2014/main" id="{21310F2C-A6BA-43C4-8B12-D620CE4E991E}"/>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83838</xdr:rowOff>
    </xdr:from>
    <xdr:ext cx="469744" cy="259045"/>
    <xdr:sp macro="" textlink="">
      <xdr:nvSpPr>
        <xdr:cNvPr id="490" name="n_1mainValue【市民会館】&#10;一人当たり面積">
          <a:extLst>
            <a:ext uri="{FF2B5EF4-FFF2-40B4-BE49-F238E27FC236}">
              <a16:creationId xmlns:a16="http://schemas.microsoft.com/office/drawing/2014/main" id="{22AC8FE5-D374-4E95-9DB7-05FCDE4B6B23}"/>
            </a:ext>
          </a:extLst>
        </xdr:cNvPr>
        <xdr:cNvSpPr txBox="1"/>
      </xdr:nvSpPr>
      <xdr:spPr>
        <a:xfrm>
          <a:off x="9391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91457</xdr:rowOff>
    </xdr:from>
    <xdr:ext cx="469744" cy="259045"/>
    <xdr:sp macro="" textlink="">
      <xdr:nvSpPr>
        <xdr:cNvPr id="491" name="n_2mainValue【市民会館】&#10;一人当たり面積">
          <a:extLst>
            <a:ext uri="{FF2B5EF4-FFF2-40B4-BE49-F238E27FC236}">
              <a16:creationId xmlns:a16="http://schemas.microsoft.com/office/drawing/2014/main" id="{9B5DC0A0-D1A5-43D7-973A-DF0E9C44A3E3}"/>
            </a:ext>
          </a:extLst>
        </xdr:cNvPr>
        <xdr:cNvSpPr txBox="1"/>
      </xdr:nvSpPr>
      <xdr:spPr>
        <a:xfrm>
          <a:off x="8515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95266</xdr:rowOff>
    </xdr:from>
    <xdr:ext cx="469744" cy="259045"/>
    <xdr:sp macro="" textlink="">
      <xdr:nvSpPr>
        <xdr:cNvPr id="492" name="n_3mainValue【市民会館】&#10;一人当たり面積">
          <a:extLst>
            <a:ext uri="{FF2B5EF4-FFF2-40B4-BE49-F238E27FC236}">
              <a16:creationId xmlns:a16="http://schemas.microsoft.com/office/drawing/2014/main" id="{9968BC57-2A22-4D01-A056-7C656A4AF13A}"/>
            </a:ext>
          </a:extLst>
        </xdr:cNvPr>
        <xdr:cNvSpPr txBox="1"/>
      </xdr:nvSpPr>
      <xdr:spPr>
        <a:xfrm>
          <a:off x="7626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95266</xdr:rowOff>
    </xdr:from>
    <xdr:ext cx="469744" cy="259045"/>
    <xdr:sp macro="" textlink="">
      <xdr:nvSpPr>
        <xdr:cNvPr id="493" name="n_4mainValue【市民会館】&#10;一人当たり面積">
          <a:extLst>
            <a:ext uri="{FF2B5EF4-FFF2-40B4-BE49-F238E27FC236}">
              <a16:creationId xmlns:a16="http://schemas.microsoft.com/office/drawing/2014/main" id="{5593E4EA-E45F-4FDC-9429-C21EBB15CB7A}"/>
            </a:ext>
          </a:extLst>
        </xdr:cNvPr>
        <xdr:cNvSpPr txBox="1"/>
      </xdr:nvSpPr>
      <xdr:spPr>
        <a:xfrm>
          <a:off x="6737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C6757713-9E34-4FC0-9F8B-8493398A890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D3B40906-B48F-4A65-B945-1ECC0BB9D62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2422540D-B240-42F1-ACA4-75C44DCCB98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F10F5B5-7239-496E-9D01-B71EC3BB35F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60BAF447-90DD-4BF4-A6C3-A4F25AE408A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BCC1FCEC-A3B3-4C71-A79F-8B4FF35062A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BEADFA83-FB37-438C-BAC5-58E860DEBD3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D12B9DA-0026-468F-8208-D06131E703F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D211680-DDE4-4AA8-AA28-CC8EE5CEFE7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381390F9-EE79-466D-BDD3-EAC6DC96F91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5576F032-A406-494D-889E-C7CD1298889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A4BB05E0-7051-4643-A10F-9AD8874AF8C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4E696CC0-9656-4B4C-AC4D-CF1A39F97CF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1E6948FA-CE36-4E04-814B-74F3335F889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49619555-2C3F-4567-9055-8A9F631D98C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F06B757E-CAFF-49FD-83F3-3F8C6D45425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230CD337-46AE-4A95-A9EA-1F851538189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AE857DB2-34AC-4C41-BD73-F9EB9D862F0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ED615273-1249-4215-B819-BDFB9F965EE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41ED68ED-67FD-420C-A632-94A0FCDA303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934FEC3E-ACED-4DC4-B70F-147CB729D4B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7A32D97F-2F2D-420C-ABEA-4C083A7EF53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8499DDD4-4BE2-474D-8D26-2B53AA5B554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A3A5298D-2493-419A-895A-6D5B44F03BC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963ADC47-198B-4A6F-94BC-F6441964FD2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a:extLst>
            <a:ext uri="{FF2B5EF4-FFF2-40B4-BE49-F238E27FC236}">
              <a16:creationId xmlns:a16="http://schemas.microsoft.com/office/drawing/2014/main" id="{A2F2C910-1DCD-462F-80DB-8F76556467C2}"/>
            </a:ext>
          </a:extLst>
        </xdr:cNvPr>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51E4637E-9A2B-42E8-AC3F-DB52E40AB79D}"/>
            </a:ext>
          </a:extLst>
        </xdr:cNvPr>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a:extLst>
            <a:ext uri="{FF2B5EF4-FFF2-40B4-BE49-F238E27FC236}">
              <a16:creationId xmlns:a16="http://schemas.microsoft.com/office/drawing/2014/main" id="{AD4A222D-0A4A-4798-A746-220B7BD142BC}"/>
            </a:ext>
          </a:extLst>
        </xdr:cNvPr>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EFA6748B-5078-4A19-95EA-B5863645AF69}"/>
            </a:ext>
          </a:extLst>
        </xdr:cNvPr>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a:extLst>
            <a:ext uri="{FF2B5EF4-FFF2-40B4-BE49-F238E27FC236}">
              <a16:creationId xmlns:a16="http://schemas.microsoft.com/office/drawing/2014/main" id="{501FD900-5EDF-4FE4-83B7-FF8E91E19AD6}"/>
            </a:ext>
          </a:extLst>
        </xdr:cNvPr>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54446</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EDDE0E5E-0566-48D2-BECE-40EF188D5578}"/>
            </a:ext>
          </a:extLst>
        </xdr:cNvPr>
        <xdr:cNvSpPr txBox="1"/>
      </xdr:nvSpPr>
      <xdr:spPr>
        <a:xfrm>
          <a:off x="16357600" y="656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a:extLst>
            <a:ext uri="{FF2B5EF4-FFF2-40B4-BE49-F238E27FC236}">
              <a16:creationId xmlns:a16="http://schemas.microsoft.com/office/drawing/2014/main" id="{19E37FAD-F6E7-4EE4-986C-B6BBD433453B}"/>
            </a:ext>
          </a:extLst>
        </xdr:cNvPr>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a:extLst>
            <a:ext uri="{FF2B5EF4-FFF2-40B4-BE49-F238E27FC236}">
              <a16:creationId xmlns:a16="http://schemas.microsoft.com/office/drawing/2014/main" id="{4ED44825-C6AB-4A63-B5C3-40CE4A2BB8A8}"/>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7" name="フローチャート: 判断 526">
          <a:extLst>
            <a:ext uri="{FF2B5EF4-FFF2-40B4-BE49-F238E27FC236}">
              <a16:creationId xmlns:a16="http://schemas.microsoft.com/office/drawing/2014/main" id="{D176C257-DE7D-484C-AD3A-63DDE5CA4A1B}"/>
            </a:ext>
          </a:extLst>
        </xdr:cNvPr>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8" name="フローチャート: 判断 527">
          <a:extLst>
            <a:ext uri="{FF2B5EF4-FFF2-40B4-BE49-F238E27FC236}">
              <a16:creationId xmlns:a16="http://schemas.microsoft.com/office/drawing/2014/main" id="{9AB9EBE0-2E77-470D-9A00-7647F0D35A90}"/>
            </a:ext>
          </a:extLst>
        </xdr:cNvPr>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9" name="フローチャート: 判断 528">
          <a:extLst>
            <a:ext uri="{FF2B5EF4-FFF2-40B4-BE49-F238E27FC236}">
              <a16:creationId xmlns:a16="http://schemas.microsoft.com/office/drawing/2014/main" id="{0903F255-16DF-4035-ADC4-4480E59E5DD6}"/>
            </a:ext>
          </a:extLst>
        </xdr:cNvPr>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B011162-240E-45C7-808A-BCDA1E4CA73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56C5CEA-5A55-416C-8D19-2D53B45782B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D2F54DB-A32C-4367-B07A-364C1144103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D6F7FFE-D4E0-4D22-8C18-1B29AA6DCEC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35E1E64-06D8-4B57-A16D-3B6F53B17A9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535" name="楕円 534">
          <a:extLst>
            <a:ext uri="{FF2B5EF4-FFF2-40B4-BE49-F238E27FC236}">
              <a16:creationId xmlns:a16="http://schemas.microsoft.com/office/drawing/2014/main" id="{54AF3A2F-19AD-4A75-A4B6-A45684BA6DC6}"/>
            </a:ext>
          </a:extLst>
        </xdr:cNvPr>
        <xdr:cNvSpPr/>
      </xdr:nvSpPr>
      <xdr:spPr>
        <a:xfrm>
          <a:off x="162687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924</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2C7C6139-3566-4272-9D33-4FD32D40FB5F}"/>
            </a:ext>
          </a:extLst>
        </xdr:cNvPr>
        <xdr:cNvSpPr txBox="1"/>
      </xdr:nvSpPr>
      <xdr:spPr>
        <a:xfrm>
          <a:off x="16357600"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69487</xdr:rowOff>
    </xdr:from>
    <xdr:to>
      <xdr:col>81</xdr:col>
      <xdr:colOff>101600</xdr:colOff>
      <xdr:row>36</xdr:row>
      <xdr:rowOff>171087</xdr:rowOff>
    </xdr:to>
    <xdr:sp macro="" textlink="">
      <xdr:nvSpPr>
        <xdr:cNvPr id="537" name="楕円 536">
          <a:extLst>
            <a:ext uri="{FF2B5EF4-FFF2-40B4-BE49-F238E27FC236}">
              <a16:creationId xmlns:a16="http://schemas.microsoft.com/office/drawing/2014/main" id="{6433BA04-1249-4AAE-BAB9-E0C5CBDAB7FD}"/>
            </a:ext>
          </a:extLst>
        </xdr:cNvPr>
        <xdr:cNvSpPr/>
      </xdr:nvSpPr>
      <xdr:spPr>
        <a:xfrm>
          <a:off x="15430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120287</xdr:rowOff>
    </xdr:from>
    <xdr:to>
      <xdr:col>85</xdr:col>
      <xdr:colOff>127000</xdr:colOff>
      <xdr:row>37</xdr:row>
      <xdr:rowOff>28847</xdr:rowOff>
    </xdr:to>
    <xdr:cxnSp macro="">
      <xdr:nvCxnSpPr>
        <xdr:cNvPr id="538" name="直線コネクタ 537">
          <a:extLst>
            <a:ext uri="{FF2B5EF4-FFF2-40B4-BE49-F238E27FC236}">
              <a16:creationId xmlns:a16="http://schemas.microsoft.com/office/drawing/2014/main" id="{183339AE-286A-464A-99D5-D352B9EDAC34}"/>
            </a:ext>
          </a:extLst>
        </xdr:cNvPr>
        <xdr:cNvCxnSpPr/>
      </xdr:nvCxnSpPr>
      <xdr:spPr>
        <a:xfrm>
          <a:off x="15481300" y="6292487"/>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156028</xdr:rowOff>
    </xdr:from>
    <xdr:to>
      <xdr:col>76</xdr:col>
      <xdr:colOff>165100</xdr:colOff>
      <xdr:row>36</xdr:row>
      <xdr:rowOff>86178</xdr:rowOff>
    </xdr:to>
    <xdr:sp macro="" textlink="">
      <xdr:nvSpPr>
        <xdr:cNvPr id="539" name="楕円 538">
          <a:extLst>
            <a:ext uri="{FF2B5EF4-FFF2-40B4-BE49-F238E27FC236}">
              <a16:creationId xmlns:a16="http://schemas.microsoft.com/office/drawing/2014/main" id="{3C028AAB-DDCF-4C45-A02E-E14AEBAC7855}"/>
            </a:ext>
          </a:extLst>
        </xdr:cNvPr>
        <xdr:cNvSpPr/>
      </xdr:nvSpPr>
      <xdr:spPr>
        <a:xfrm>
          <a:off x="145415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35378</xdr:rowOff>
    </xdr:from>
    <xdr:to>
      <xdr:col>81</xdr:col>
      <xdr:colOff>50800</xdr:colOff>
      <xdr:row>36</xdr:row>
      <xdr:rowOff>120287</xdr:rowOff>
    </xdr:to>
    <xdr:cxnSp macro="">
      <xdr:nvCxnSpPr>
        <xdr:cNvPr id="540" name="直線コネクタ 539">
          <a:extLst>
            <a:ext uri="{FF2B5EF4-FFF2-40B4-BE49-F238E27FC236}">
              <a16:creationId xmlns:a16="http://schemas.microsoft.com/office/drawing/2014/main" id="{6AD2004F-9D67-422F-9C8B-D6787D1C52F5}"/>
            </a:ext>
          </a:extLst>
        </xdr:cNvPr>
        <xdr:cNvCxnSpPr/>
      </xdr:nvCxnSpPr>
      <xdr:spPr>
        <a:xfrm>
          <a:off x="14592300" y="6207578"/>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72753</xdr:rowOff>
    </xdr:from>
    <xdr:to>
      <xdr:col>72</xdr:col>
      <xdr:colOff>38100</xdr:colOff>
      <xdr:row>36</xdr:row>
      <xdr:rowOff>2903</xdr:rowOff>
    </xdr:to>
    <xdr:sp macro="" textlink="">
      <xdr:nvSpPr>
        <xdr:cNvPr id="541" name="楕円 540">
          <a:extLst>
            <a:ext uri="{FF2B5EF4-FFF2-40B4-BE49-F238E27FC236}">
              <a16:creationId xmlns:a16="http://schemas.microsoft.com/office/drawing/2014/main" id="{B1256DE9-50D3-46B7-A098-D913AD3C4C83}"/>
            </a:ext>
          </a:extLst>
        </xdr:cNvPr>
        <xdr:cNvSpPr/>
      </xdr:nvSpPr>
      <xdr:spPr>
        <a:xfrm>
          <a:off x="13652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123553</xdr:rowOff>
    </xdr:from>
    <xdr:to>
      <xdr:col>76</xdr:col>
      <xdr:colOff>114300</xdr:colOff>
      <xdr:row>36</xdr:row>
      <xdr:rowOff>35378</xdr:rowOff>
    </xdr:to>
    <xdr:cxnSp macro="">
      <xdr:nvCxnSpPr>
        <xdr:cNvPr id="542" name="直線コネクタ 541">
          <a:extLst>
            <a:ext uri="{FF2B5EF4-FFF2-40B4-BE49-F238E27FC236}">
              <a16:creationId xmlns:a16="http://schemas.microsoft.com/office/drawing/2014/main" id="{46E103E7-6E13-4C00-A5D0-C5AF13655FB1}"/>
            </a:ext>
          </a:extLst>
        </xdr:cNvPr>
        <xdr:cNvCxnSpPr/>
      </xdr:nvCxnSpPr>
      <xdr:spPr>
        <a:xfrm>
          <a:off x="13703300" y="6124303"/>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154396</xdr:rowOff>
    </xdr:from>
    <xdr:to>
      <xdr:col>67</xdr:col>
      <xdr:colOff>101600</xdr:colOff>
      <xdr:row>35</xdr:row>
      <xdr:rowOff>84546</xdr:rowOff>
    </xdr:to>
    <xdr:sp macro="" textlink="">
      <xdr:nvSpPr>
        <xdr:cNvPr id="543" name="楕円 542">
          <a:extLst>
            <a:ext uri="{FF2B5EF4-FFF2-40B4-BE49-F238E27FC236}">
              <a16:creationId xmlns:a16="http://schemas.microsoft.com/office/drawing/2014/main" id="{350C1592-9900-4124-8561-D73BAC4C13C0}"/>
            </a:ext>
          </a:extLst>
        </xdr:cNvPr>
        <xdr:cNvSpPr/>
      </xdr:nvSpPr>
      <xdr:spPr>
        <a:xfrm>
          <a:off x="12763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33746</xdr:rowOff>
    </xdr:from>
    <xdr:to>
      <xdr:col>71</xdr:col>
      <xdr:colOff>177800</xdr:colOff>
      <xdr:row>35</xdr:row>
      <xdr:rowOff>123553</xdr:rowOff>
    </xdr:to>
    <xdr:cxnSp macro="">
      <xdr:nvCxnSpPr>
        <xdr:cNvPr id="544" name="直線コネクタ 543">
          <a:extLst>
            <a:ext uri="{FF2B5EF4-FFF2-40B4-BE49-F238E27FC236}">
              <a16:creationId xmlns:a16="http://schemas.microsoft.com/office/drawing/2014/main" id="{1347F249-9EF4-4EEC-BAD7-E20CAA869002}"/>
            </a:ext>
          </a:extLst>
        </xdr:cNvPr>
        <xdr:cNvCxnSpPr/>
      </xdr:nvCxnSpPr>
      <xdr:spPr>
        <a:xfrm>
          <a:off x="12814300" y="6034496"/>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9FD0ADF2-E14F-463F-B608-C2AFE822F527}"/>
            </a:ext>
          </a:extLst>
        </xdr:cNvPr>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B6A24D97-2D79-4302-992F-3FB29F07555C}"/>
            </a:ext>
          </a:extLst>
        </xdr:cNvPr>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3DBAC113-3673-4B29-8DD0-0E2C1BA988A4}"/>
            </a:ext>
          </a:extLst>
        </xdr:cNvPr>
        <xdr:cNvSpPr txBox="1"/>
      </xdr:nvSpPr>
      <xdr:spPr>
        <a:xfrm>
          <a:off x="13500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B39B31A1-B6A6-4299-8F3C-5B9EB594FDB9}"/>
            </a:ext>
          </a:extLst>
        </xdr:cNvPr>
        <xdr:cNvSpPr txBox="1"/>
      </xdr:nvSpPr>
      <xdr:spPr>
        <a:xfrm>
          <a:off x="12611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16164</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322AF130-7439-4087-8AE7-1D421366C585}"/>
            </a:ext>
          </a:extLst>
        </xdr:cNvPr>
        <xdr:cNvSpPr txBox="1"/>
      </xdr:nvSpPr>
      <xdr:spPr>
        <a:xfrm>
          <a:off x="152660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102705</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4EC5EF3B-1D9B-4305-AA5A-397A6E3BDEFF}"/>
            </a:ext>
          </a:extLst>
        </xdr:cNvPr>
        <xdr:cNvSpPr txBox="1"/>
      </xdr:nvSpPr>
      <xdr:spPr>
        <a:xfrm>
          <a:off x="14389744" y="593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19430</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DE73AD7E-8C4F-4751-89AF-D168A72FD356}"/>
            </a:ext>
          </a:extLst>
        </xdr:cNvPr>
        <xdr:cNvSpPr txBox="1"/>
      </xdr:nvSpPr>
      <xdr:spPr>
        <a:xfrm>
          <a:off x="13500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101073</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A0483A54-46B0-4807-97A8-D65A9439F901}"/>
            </a:ext>
          </a:extLst>
        </xdr:cNvPr>
        <xdr:cNvSpPr txBox="1"/>
      </xdr:nvSpPr>
      <xdr:spPr>
        <a:xfrm>
          <a:off x="126117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428F0BA1-AC82-4FE2-B94E-7991E9A0BF3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70DB3CF4-ED86-49C4-AB60-4E1DED9AD71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B8F47764-16D3-4843-8FEA-46B3EA378E3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33BB3FB-8298-4C76-8AEE-22011B38934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CACBBD7F-6F5D-4B56-8292-5881E3CC6D7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6D5263A6-C0D7-4ED7-8933-BCD2E7C324A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AF5BD378-1760-4E22-B8A0-F7C8D2F3D32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7B293FD2-FCE5-4E9E-B241-BB5B98E9184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9C33C6EA-2E15-4C6E-BF33-A5B76BE2815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3827B61A-9479-456F-A50C-29B6D898B18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D0625526-6D89-45CD-BCCE-892480C028A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4982C005-8B04-4EEC-9960-0A4314FD4E8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2AB07E54-30AC-42C4-B5D2-EA9A4B8BD38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7CF0A446-886C-475D-875B-FD7FF59DFD64}"/>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2D48869-25A2-4810-999D-C4114EDFE7D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08B4CAE9-733B-4092-9955-1C360459FFC4}"/>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8BB578C7-5E98-439C-82DA-92F4F57E4F0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EB1DE831-C1E7-44DC-8390-517692AB572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158FD369-0FEB-4488-9245-90207503342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B65CCA09-124E-40C4-879A-2FFA0477604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EF9DA5C0-97C6-45DE-BB8D-BC7DFA7F710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85355CB0-C883-4C20-A186-C1E73A1B268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5BE45E12-5234-4BC0-BEB9-75660BC3FBD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a:extLst>
            <a:ext uri="{FF2B5EF4-FFF2-40B4-BE49-F238E27FC236}">
              <a16:creationId xmlns:a16="http://schemas.microsoft.com/office/drawing/2014/main" id="{DBF15EA6-4FD4-4BAE-9ABE-1CADBF1D32EF}"/>
            </a:ext>
          </a:extLst>
        </xdr:cNvPr>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D020E7D5-3163-4B5A-B9C3-9030CC5A4CB9}"/>
            </a:ext>
          </a:extLst>
        </xdr:cNvPr>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a:extLst>
            <a:ext uri="{FF2B5EF4-FFF2-40B4-BE49-F238E27FC236}">
              <a16:creationId xmlns:a16="http://schemas.microsoft.com/office/drawing/2014/main" id="{AD0C5B43-1D6F-408B-9AD9-48CAB0D83F80}"/>
            </a:ext>
          </a:extLst>
        </xdr:cNvPr>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12C5180D-9F71-4BA7-B1E6-17A426BEADDB}"/>
            </a:ext>
          </a:extLst>
        </xdr:cNvPr>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a:extLst>
            <a:ext uri="{FF2B5EF4-FFF2-40B4-BE49-F238E27FC236}">
              <a16:creationId xmlns:a16="http://schemas.microsoft.com/office/drawing/2014/main" id="{EB6E3D80-69DA-4340-AAD2-0D0CA1554928}"/>
            </a:ext>
          </a:extLst>
        </xdr:cNvPr>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168372</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FB487385-3951-43D7-84B6-B614D3EF4B46}"/>
            </a:ext>
          </a:extLst>
        </xdr:cNvPr>
        <xdr:cNvSpPr txBox="1"/>
      </xdr:nvSpPr>
      <xdr:spPr>
        <a:xfrm>
          <a:off x="22199600" y="668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a:extLst>
            <a:ext uri="{FF2B5EF4-FFF2-40B4-BE49-F238E27FC236}">
              <a16:creationId xmlns:a16="http://schemas.microsoft.com/office/drawing/2014/main" id="{EBC156ED-1060-4064-8178-02501898ADEF}"/>
            </a:ext>
          </a:extLst>
        </xdr:cNvPr>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a:extLst>
            <a:ext uri="{FF2B5EF4-FFF2-40B4-BE49-F238E27FC236}">
              <a16:creationId xmlns:a16="http://schemas.microsoft.com/office/drawing/2014/main" id="{526D3602-BB3E-4D53-8D33-EEDE1C3DCD18}"/>
            </a:ext>
          </a:extLst>
        </xdr:cNvPr>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4" name="フローチャート: 判断 583">
          <a:extLst>
            <a:ext uri="{FF2B5EF4-FFF2-40B4-BE49-F238E27FC236}">
              <a16:creationId xmlns:a16="http://schemas.microsoft.com/office/drawing/2014/main" id="{43373B7C-97CE-4FCA-B6A4-63BA00080CA4}"/>
            </a:ext>
          </a:extLst>
        </xdr:cNvPr>
        <xdr:cNvSpPr/>
      </xdr:nvSpPr>
      <xdr:spPr>
        <a:xfrm>
          <a:off x="20383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5" name="フローチャート: 判断 584">
          <a:extLst>
            <a:ext uri="{FF2B5EF4-FFF2-40B4-BE49-F238E27FC236}">
              <a16:creationId xmlns:a16="http://schemas.microsoft.com/office/drawing/2014/main" id="{7E708EC9-2717-47E5-9C50-D274A5DC44D8}"/>
            </a:ext>
          </a:extLst>
        </xdr:cNvPr>
        <xdr:cNvSpPr/>
      </xdr:nvSpPr>
      <xdr:spPr>
        <a:xfrm>
          <a:off x="19494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6" name="フローチャート: 判断 585">
          <a:extLst>
            <a:ext uri="{FF2B5EF4-FFF2-40B4-BE49-F238E27FC236}">
              <a16:creationId xmlns:a16="http://schemas.microsoft.com/office/drawing/2014/main" id="{D59F22F0-D224-47CF-A38F-17A58C3D9098}"/>
            </a:ext>
          </a:extLst>
        </xdr:cNvPr>
        <xdr:cNvSpPr/>
      </xdr:nvSpPr>
      <xdr:spPr>
        <a:xfrm>
          <a:off x="18605500" y="683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D859B556-3500-4892-958F-E47F8B16804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45D7067-0206-426C-9732-C77CD804365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9346AE9-1497-42B6-B774-B7C90F72A48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603C96D-51AE-447B-93C0-0A85DCD7B5F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4F468A06-0548-4866-9638-5F24798896A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38579</xdr:rowOff>
    </xdr:from>
    <xdr:to>
      <xdr:col>116</xdr:col>
      <xdr:colOff>114300</xdr:colOff>
      <xdr:row>40</xdr:row>
      <xdr:rowOff>140179</xdr:rowOff>
    </xdr:to>
    <xdr:sp macro="" textlink="">
      <xdr:nvSpPr>
        <xdr:cNvPr id="592" name="楕円 591">
          <a:extLst>
            <a:ext uri="{FF2B5EF4-FFF2-40B4-BE49-F238E27FC236}">
              <a16:creationId xmlns:a16="http://schemas.microsoft.com/office/drawing/2014/main" id="{4AEC0F95-991D-4458-A5CF-A8C3C99DAF5C}"/>
            </a:ext>
          </a:extLst>
        </xdr:cNvPr>
        <xdr:cNvSpPr/>
      </xdr:nvSpPr>
      <xdr:spPr>
        <a:xfrm>
          <a:off x="22110700" y="689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17006</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C7882301-6542-48E9-9148-7C98ED97D639}"/>
            </a:ext>
          </a:extLst>
        </xdr:cNvPr>
        <xdr:cNvSpPr txBox="1"/>
      </xdr:nvSpPr>
      <xdr:spPr>
        <a:xfrm>
          <a:off x="22199600" y="687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36823</xdr:rowOff>
    </xdr:from>
    <xdr:to>
      <xdr:col>112</xdr:col>
      <xdr:colOff>38100</xdr:colOff>
      <xdr:row>40</xdr:row>
      <xdr:rowOff>138423</xdr:rowOff>
    </xdr:to>
    <xdr:sp macro="" textlink="">
      <xdr:nvSpPr>
        <xdr:cNvPr id="594" name="楕円 593">
          <a:extLst>
            <a:ext uri="{FF2B5EF4-FFF2-40B4-BE49-F238E27FC236}">
              <a16:creationId xmlns:a16="http://schemas.microsoft.com/office/drawing/2014/main" id="{500AFA4C-C4A6-4977-B54B-D275B0F3DFC6}"/>
            </a:ext>
          </a:extLst>
        </xdr:cNvPr>
        <xdr:cNvSpPr/>
      </xdr:nvSpPr>
      <xdr:spPr>
        <a:xfrm>
          <a:off x="21272500" y="68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87623</xdr:rowOff>
    </xdr:from>
    <xdr:to>
      <xdr:col>116</xdr:col>
      <xdr:colOff>63500</xdr:colOff>
      <xdr:row>40</xdr:row>
      <xdr:rowOff>89379</xdr:rowOff>
    </xdr:to>
    <xdr:cxnSp macro="">
      <xdr:nvCxnSpPr>
        <xdr:cNvPr id="595" name="直線コネクタ 594">
          <a:extLst>
            <a:ext uri="{FF2B5EF4-FFF2-40B4-BE49-F238E27FC236}">
              <a16:creationId xmlns:a16="http://schemas.microsoft.com/office/drawing/2014/main" id="{8FC59C4C-6563-4A48-9787-BC2803F3701B}"/>
            </a:ext>
          </a:extLst>
        </xdr:cNvPr>
        <xdr:cNvCxnSpPr/>
      </xdr:nvCxnSpPr>
      <xdr:spPr>
        <a:xfrm>
          <a:off x="21323300" y="6945623"/>
          <a:ext cx="8382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42583</xdr:rowOff>
    </xdr:from>
    <xdr:to>
      <xdr:col>107</xdr:col>
      <xdr:colOff>101600</xdr:colOff>
      <xdr:row>40</xdr:row>
      <xdr:rowOff>144183</xdr:rowOff>
    </xdr:to>
    <xdr:sp macro="" textlink="">
      <xdr:nvSpPr>
        <xdr:cNvPr id="596" name="楕円 595">
          <a:extLst>
            <a:ext uri="{FF2B5EF4-FFF2-40B4-BE49-F238E27FC236}">
              <a16:creationId xmlns:a16="http://schemas.microsoft.com/office/drawing/2014/main" id="{6D476453-2FDB-48CB-90D4-DEA07440EA2A}"/>
            </a:ext>
          </a:extLst>
        </xdr:cNvPr>
        <xdr:cNvSpPr/>
      </xdr:nvSpPr>
      <xdr:spPr>
        <a:xfrm>
          <a:off x="20383500" y="69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87623</xdr:rowOff>
    </xdr:from>
    <xdr:to>
      <xdr:col>111</xdr:col>
      <xdr:colOff>177800</xdr:colOff>
      <xdr:row>40</xdr:row>
      <xdr:rowOff>93383</xdr:rowOff>
    </xdr:to>
    <xdr:cxnSp macro="">
      <xdr:nvCxnSpPr>
        <xdr:cNvPr id="597" name="直線コネクタ 596">
          <a:extLst>
            <a:ext uri="{FF2B5EF4-FFF2-40B4-BE49-F238E27FC236}">
              <a16:creationId xmlns:a16="http://schemas.microsoft.com/office/drawing/2014/main" id="{BE6A16F3-8289-4B74-B8CF-2638CB4AE871}"/>
            </a:ext>
          </a:extLst>
        </xdr:cNvPr>
        <xdr:cNvCxnSpPr/>
      </xdr:nvCxnSpPr>
      <xdr:spPr>
        <a:xfrm flipV="1">
          <a:off x="20434300" y="6945623"/>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53826</xdr:rowOff>
    </xdr:from>
    <xdr:to>
      <xdr:col>102</xdr:col>
      <xdr:colOff>165100</xdr:colOff>
      <xdr:row>40</xdr:row>
      <xdr:rowOff>155426</xdr:rowOff>
    </xdr:to>
    <xdr:sp macro="" textlink="">
      <xdr:nvSpPr>
        <xdr:cNvPr id="598" name="楕円 597">
          <a:extLst>
            <a:ext uri="{FF2B5EF4-FFF2-40B4-BE49-F238E27FC236}">
              <a16:creationId xmlns:a16="http://schemas.microsoft.com/office/drawing/2014/main" id="{EB6B2420-852A-4FA4-A015-3940329A9502}"/>
            </a:ext>
          </a:extLst>
        </xdr:cNvPr>
        <xdr:cNvSpPr/>
      </xdr:nvSpPr>
      <xdr:spPr>
        <a:xfrm>
          <a:off x="19494500" y="69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93383</xdr:rowOff>
    </xdr:from>
    <xdr:to>
      <xdr:col>107</xdr:col>
      <xdr:colOff>50800</xdr:colOff>
      <xdr:row>40</xdr:row>
      <xdr:rowOff>104626</xdr:rowOff>
    </xdr:to>
    <xdr:cxnSp macro="">
      <xdr:nvCxnSpPr>
        <xdr:cNvPr id="599" name="直線コネクタ 598">
          <a:extLst>
            <a:ext uri="{FF2B5EF4-FFF2-40B4-BE49-F238E27FC236}">
              <a16:creationId xmlns:a16="http://schemas.microsoft.com/office/drawing/2014/main" id="{99DAD3BF-731C-402C-ACCB-D3C8BBAD1560}"/>
            </a:ext>
          </a:extLst>
        </xdr:cNvPr>
        <xdr:cNvCxnSpPr/>
      </xdr:nvCxnSpPr>
      <xdr:spPr>
        <a:xfrm flipV="1">
          <a:off x="19545300" y="6951383"/>
          <a:ext cx="889000" cy="1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45345</xdr:rowOff>
    </xdr:from>
    <xdr:to>
      <xdr:col>98</xdr:col>
      <xdr:colOff>38100</xdr:colOff>
      <xdr:row>40</xdr:row>
      <xdr:rowOff>146945</xdr:rowOff>
    </xdr:to>
    <xdr:sp macro="" textlink="">
      <xdr:nvSpPr>
        <xdr:cNvPr id="600" name="楕円 599">
          <a:extLst>
            <a:ext uri="{FF2B5EF4-FFF2-40B4-BE49-F238E27FC236}">
              <a16:creationId xmlns:a16="http://schemas.microsoft.com/office/drawing/2014/main" id="{90716F61-B049-48B0-AB22-64C48AB2210C}"/>
            </a:ext>
          </a:extLst>
        </xdr:cNvPr>
        <xdr:cNvSpPr/>
      </xdr:nvSpPr>
      <xdr:spPr>
        <a:xfrm>
          <a:off x="18605500" y="690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96145</xdr:rowOff>
    </xdr:from>
    <xdr:to>
      <xdr:col>102</xdr:col>
      <xdr:colOff>114300</xdr:colOff>
      <xdr:row>40</xdr:row>
      <xdr:rowOff>104626</xdr:rowOff>
    </xdr:to>
    <xdr:cxnSp macro="">
      <xdr:nvCxnSpPr>
        <xdr:cNvPr id="601" name="直線コネクタ 600">
          <a:extLst>
            <a:ext uri="{FF2B5EF4-FFF2-40B4-BE49-F238E27FC236}">
              <a16:creationId xmlns:a16="http://schemas.microsoft.com/office/drawing/2014/main" id="{F9A921D9-436C-44A4-9F8D-EC636974A2AE}"/>
            </a:ext>
          </a:extLst>
        </xdr:cNvPr>
        <xdr:cNvCxnSpPr/>
      </xdr:nvCxnSpPr>
      <xdr:spPr>
        <a:xfrm>
          <a:off x="18656300" y="6954145"/>
          <a:ext cx="8890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120580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5B697B4E-A0AF-4608-8828-4F55D1CBD8D3}"/>
            </a:ext>
          </a:extLst>
        </xdr:cNvPr>
        <xdr:cNvSpPr txBox="1"/>
      </xdr:nvSpPr>
      <xdr:spPr>
        <a:xfrm>
          <a:off x="21043411" y="66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99529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1CCE76EE-944E-4AB0-A393-C1AD527663CF}"/>
            </a:ext>
          </a:extLst>
        </xdr:cNvPr>
        <xdr:cNvSpPr txBox="1"/>
      </xdr:nvSpPr>
      <xdr:spPr>
        <a:xfrm>
          <a:off x="20167111" y="66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98695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1DF121CA-EC14-45B4-96BC-28729A9C88AC}"/>
            </a:ext>
          </a:extLst>
        </xdr:cNvPr>
        <xdr:cNvSpPr txBox="1"/>
      </xdr:nvSpPr>
      <xdr:spPr>
        <a:xfrm>
          <a:off x="19278111" y="66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96542</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FFE1DA46-2A37-4D7B-853E-A52504F7C5BF}"/>
            </a:ext>
          </a:extLst>
        </xdr:cNvPr>
        <xdr:cNvSpPr txBox="1"/>
      </xdr:nvSpPr>
      <xdr:spPr>
        <a:xfrm>
          <a:off x="18389111" y="661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129550</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7A241033-50C7-4407-895F-B973483D0CC3}"/>
            </a:ext>
          </a:extLst>
        </xdr:cNvPr>
        <xdr:cNvSpPr txBox="1"/>
      </xdr:nvSpPr>
      <xdr:spPr>
        <a:xfrm>
          <a:off x="21043411" y="69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135310</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BCE28D75-4F42-4994-ABAF-54E5470D21F8}"/>
            </a:ext>
          </a:extLst>
        </xdr:cNvPr>
        <xdr:cNvSpPr txBox="1"/>
      </xdr:nvSpPr>
      <xdr:spPr>
        <a:xfrm>
          <a:off x="20167111" y="69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146553</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B34F7008-8C41-4D76-BA2C-E568B8B02A44}"/>
            </a:ext>
          </a:extLst>
        </xdr:cNvPr>
        <xdr:cNvSpPr txBox="1"/>
      </xdr:nvSpPr>
      <xdr:spPr>
        <a:xfrm>
          <a:off x="19278111" y="700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138072</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35EE0006-316D-483F-A6E1-D6D67CDBEBD0}"/>
            </a:ext>
          </a:extLst>
        </xdr:cNvPr>
        <xdr:cNvSpPr txBox="1"/>
      </xdr:nvSpPr>
      <xdr:spPr>
        <a:xfrm>
          <a:off x="18389111" y="699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860F64BC-6ACA-4C55-ABA7-7949F4B7C8A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3A480C0A-952F-4877-8741-8FB42D79732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A92423BF-956E-4372-9E4B-CD2CD59E428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8E291432-4310-492A-AD82-FB621DB3499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7255D39A-0087-41DF-9103-B776F26E718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E8214E14-D004-45D2-B2BE-385ABD3EF61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5809CAD0-5084-4206-9D76-AEE6A45C3EF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56CA27E-B8B2-4018-8A1B-3A7D1FD5B51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AE07B367-55B8-408F-9572-13C03BA33EB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118D7B-93FF-468B-B462-B2959CBC152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19677C53-834F-4165-B05C-E4593495EE9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781003E2-ABBE-46F2-803E-C108EA7544E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449C7927-8C36-41FE-BAD2-090F1558B6D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F3F580DD-F20B-40BE-9B2A-E9B2026480C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94B3131-16DE-40F3-B751-DE38529CA01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63A2239F-4524-4899-BCFA-FE548C4B9A9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A1AB7EE8-D59E-425D-A940-FE7DB25541F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5C47A470-6D08-4FA9-9E6C-C0FA72C278D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EF4D8A6F-E77B-4752-9CC9-1867645425F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C4E581E2-0E21-410E-B90D-2A164BFB984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CFBEEAE9-5124-473D-A93B-768D25B67F2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AE210265-8174-49E6-B1B4-54DA39FDBA5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7D748ED8-F25D-49D6-AEAA-98A3245F769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FB598B8A-2D33-41D9-B410-2809B9E9F2E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7EE9717-7A9D-433B-972C-B86AFEA3CD8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3A550A5A-909C-4DAC-995B-BE1B36C589B0}"/>
            </a:ext>
          </a:extLst>
        </xdr:cNvPr>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E9D50F75-CA1F-4DCA-BA91-9839C71FC81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F9D0B6C4-470B-48C9-A7D2-BEC0BFA2773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F0724868-E062-409C-A96D-94CD1B683110}"/>
            </a:ext>
          </a:extLst>
        </xdr:cNvPr>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a:extLst>
            <a:ext uri="{FF2B5EF4-FFF2-40B4-BE49-F238E27FC236}">
              <a16:creationId xmlns:a16="http://schemas.microsoft.com/office/drawing/2014/main" id="{C2250520-B8F8-47D2-95E9-AA497F2CF629}"/>
            </a:ext>
          </a:extLst>
        </xdr:cNvPr>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48821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9659B008-489E-4A04-9DEE-7DCB69A2A0C3}"/>
            </a:ext>
          </a:extLst>
        </xdr:cNvPr>
        <xdr:cNvSpPr txBox="1"/>
      </xdr:nvSpPr>
      <xdr:spPr>
        <a:xfrm>
          <a:off x="16357600" y="1016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a:extLst>
            <a:ext uri="{FF2B5EF4-FFF2-40B4-BE49-F238E27FC236}">
              <a16:creationId xmlns:a16="http://schemas.microsoft.com/office/drawing/2014/main" id="{7FF7FC06-E36B-47A9-A83E-9109280B2CDF}"/>
            </a:ext>
          </a:extLst>
        </xdr:cNvPr>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a:extLst>
            <a:ext uri="{FF2B5EF4-FFF2-40B4-BE49-F238E27FC236}">
              <a16:creationId xmlns:a16="http://schemas.microsoft.com/office/drawing/2014/main" id="{B571E6F6-9110-44BD-B114-660789A7DFA4}"/>
            </a:ext>
          </a:extLst>
        </xdr:cNvPr>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43" name="フローチャート: 判断 642">
          <a:extLst>
            <a:ext uri="{FF2B5EF4-FFF2-40B4-BE49-F238E27FC236}">
              <a16:creationId xmlns:a16="http://schemas.microsoft.com/office/drawing/2014/main" id="{F60C3EF0-3E9E-404D-8367-8C69EB68CF86}"/>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44" name="フローチャート: 判断 643">
          <a:extLst>
            <a:ext uri="{FF2B5EF4-FFF2-40B4-BE49-F238E27FC236}">
              <a16:creationId xmlns:a16="http://schemas.microsoft.com/office/drawing/2014/main" id="{C2FD7F5C-C8DB-4269-A0C1-6EE6E8F79485}"/>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45" name="フローチャート: 判断 644">
          <a:extLst>
            <a:ext uri="{FF2B5EF4-FFF2-40B4-BE49-F238E27FC236}">
              <a16:creationId xmlns:a16="http://schemas.microsoft.com/office/drawing/2014/main" id="{39997D4F-62E2-4DDD-B7F5-FBAC4466BB6C}"/>
            </a:ext>
          </a:extLst>
        </xdr:cNvPr>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D882BED-2CC6-4C3F-ACE7-B4D1CACC7D2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ACD394AF-3465-4528-A171-FB553F526E9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A8D64F2E-C9D7-4B4E-8BB2-D395677D144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2B71C616-1417-4F92-B539-11E61B1CA56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9FD7801-4C68-47C2-BF09-55ACBAC7574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79828</xdr:rowOff>
    </xdr:from>
    <xdr:to>
      <xdr:col>85</xdr:col>
      <xdr:colOff>177800</xdr:colOff>
      <xdr:row>65</xdr:row>
      <xdr:rowOff>9978</xdr:rowOff>
    </xdr:to>
    <xdr:sp macro="" textlink="">
      <xdr:nvSpPr>
        <xdr:cNvPr id="651" name="楕円 650">
          <a:extLst>
            <a:ext uri="{FF2B5EF4-FFF2-40B4-BE49-F238E27FC236}">
              <a16:creationId xmlns:a16="http://schemas.microsoft.com/office/drawing/2014/main" id="{BE4C9B4B-46BD-4458-82A8-2525379B3BA0}"/>
            </a:ext>
          </a:extLst>
        </xdr:cNvPr>
        <xdr:cNvSpPr/>
      </xdr:nvSpPr>
      <xdr:spPr>
        <a:xfrm>
          <a:off x="16268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166205</xdr:rowOff>
    </xdr:from>
    <xdr:ext cx="469744" cy="259045"/>
    <xdr:sp macro="" textlink="">
      <xdr:nvSpPr>
        <xdr:cNvPr id="652" name="【保健センター・保健所】&#10;有形固定資産減価償却率該当値テキスト">
          <a:extLst>
            <a:ext uri="{FF2B5EF4-FFF2-40B4-BE49-F238E27FC236}">
              <a16:creationId xmlns:a16="http://schemas.microsoft.com/office/drawing/2014/main" id="{15E741B8-BBFB-4744-90F0-0D8760C08B52}"/>
            </a:ext>
          </a:extLst>
        </xdr:cNvPr>
        <xdr:cNvSpPr txBox="1"/>
      </xdr:nvSpPr>
      <xdr:spPr>
        <a:xfrm>
          <a:off x="16357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79828</xdr:rowOff>
    </xdr:from>
    <xdr:to>
      <xdr:col>81</xdr:col>
      <xdr:colOff>101600</xdr:colOff>
      <xdr:row>65</xdr:row>
      <xdr:rowOff>9978</xdr:rowOff>
    </xdr:to>
    <xdr:sp macro="" textlink="">
      <xdr:nvSpPr>
        <xdr:cNvPr id="653" name="楕円 652">
          <a:extLst>
            <a:ext uri="{FF2B5EF4-FFF2-40B4-BE49-F238E27FC236}">
              <a16:creationId xmlns:a16="http://schemas.microsoft.com/office/drawing/2014/main" id="{8F2ED85C-82A4-4E90-A46C-7C2D36EED46E}"/>
            </a:ext>
          </a:extLst>
        </xdr:cNvPr>
        <xdr:cNvSpPr/>
      </xdr:nvSpPr>
      <xdr:spPr>
        <a:xfrm>
          <a:off x="15430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130628</xdr:rowOff>
    </xdr:from>
    <xdr:to>
      <xdr:col>85</xdr:col>
      <xdr:colOff>127000</xdr:colOff>
      <xdr:row>64</xdr:row>
      <xdr:rowOff>130628</xdr:rowOff>
    </xdr:to>
    <xdr:cxnSp macro="">
      <xdr:nvCxnSpPr>
        <xdr:cNvPr id="654" name="直線コネクタ 653">
          <a:extLst>
            <a:ext uri="{FF2B5EF4-FFF2-40B4-BE49-F238E27FC236}">
              <a16:creationId xmlns:a16="http://schemas.microsoft.com/office/drawing/2014/main" id="{07CB19A6-3A93-42D3-AC93-54AB981CE958}"/>
            </a:ext>
          </a:extLst>
        </xdr:cNvPr>
        <xdr:cNvCxnSpPr/>
      </xdr:nvCxnSpPr>
      <xdr:spPr>
        <a:xfrm>
          <a:off x="15481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79828</xdr:rowOff>
    </xdr:from>
    <xdr:to>
      <xdr:col>76</xdr:col>
      <xdr:colOff>165100</xdr:colOff>
      <xdr:row>65</xdr:row>
      <xdr:rowOff>9978</xdr:rowOff>
    </xdr:to>
    <xdr:sp macro="" textlink="">
      <xdr:nvSpPr>
        <xdr:cNvPr id="655" name="楕円 654">
          <a:extLst>
            <a:ext uri="{FF2B5EF4-FFF2-40B4-BE49-F238E27FC236}">
              <a16:creationId xmlns:a16="http://schemas.microsoft.com/office/drawing/2014/main" id="{18E2F722-E78B-4FC9-9996-C9073AFB96B6}"/>
            </a:ext>
          </a:extLst>
        </xdr:cNvPr>
        <xdr:cNvSpPr/>
      </xdr:nvSpPr>
      <xdr:spPr>
        <a:xfrm>
          <a:off x="14541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130628</xdr:rowOff>
    </xdr:from>
    <xdr:to>
      <xdr:col>81</xdr:col>
      <xdr:colOff>50800</xdr:colOff>
      <xdr:row>64</xdr:row>
      <xdr:rowOff>130628</xdr:rowOff>
    </xdr:to>
    <xdr:cxnSp macro="">
      <xdr:nvCxnSpPr>
        <xdr:cNvPr id="656" name="直線コネクタ 655">
          <a:extLst>
            <a:ext uri="{FF2B5EF4-FFF2-40B4-BE49-F238E27FC236}">
              <a16:creationId xmlns:a16="http://schemas.microsoft.com/office/drawing/2014/main" id="{04AE8FB4-B9DD-48E6-A338-EC700911EEEE}"/>
            </a:ext>
          </a:extLst>
        </xdr:cNvPr>
        <xdr:cNvCxnSpPr/>
      </xdr:nvCxnSpPr>
      <xdr:spPr>
        <a:xfrm>
          <a:off x="14592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79828</xdr:rowOff>
    </xdr:from>
    <xdr:to>
      <xdr:col>72</xdr:col>
      <xdr:colOff>38100</xdr:colOff>
      <xdr:row>65</xdr:row>
      <xdr:rowOff>9978</xdr:rowOff>
    </xdr:to>
    <xdr:sp macro="" textlink="">
      <xdr:nvSpPr>
        <xdr:cNvPr id="657" name="楕円 656">
          <a:extLst>
            <a:ext uri="{FF2B5EF4-FFF2-40B4-BE49-F238E27FC236}">
              <a16:creationId xmlns:a16="http://schemas.microsoft.com/office/drawing/2014/main" id="{6778E3CA-C669-4C3F-8FAD-64F302AF8CBF}"/>
            </a:ext>
          </a:extLst>
        </xdr:cNvPr>
        <xdr:cNvSpPr/>
      </xdr:nvSpPr>
      <xdr:spPr>
        <a:xfrm>
          <a:off x="13652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130628</xdr:rowOff>
    </xdr:from>
    <xdr:to>
      <xdr:col>76</xdr:col>
      <xdr:colOff>114300</xdr:colOff>
      <xdr:row>64</xdr:row>
      <xdr:rowOff>130628</xdr:rowOff>
    </xdr:to>
    <xdr:cxnSp macro="">
      <xdr:nvCxnSpPr>
        <xdr:cNvPr id="658" name="直線コネクタ 657">
          <a:extLst>
            <a:ext uri="{FF2B5EF4-FFF2-40B4-BE49-F238E27FC236}">
              <a16:creationId xmlns:a16="http://schemas.microsoft.com/office/drawing/2014/main" id="{693AF9D6-34B3-49E4-BEA9-1245A163A928}"/>
            </a:ext>
          </a:extLst>
        </xdr:cNvPr>
        <xdr:cNvCxnSpPr/>
      </xdr:nvCxnSpPr>
      <xdr:spPr>
        <a:xfrm>
          <a:off x="13703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79828</xdr:rowOff>
    </xdr:from>
    <xdr:to>
      <xdr:col>67</xdr:col>
      <xdr:colOff>101600</xdr:colOff>
      <xdr:row>65</xdr:row>
      <xdr:rowOff>9978</xdr:rowOff>
    </xdr:to>
    <xdr:sp macro="" textlink="">
      <xdr:nvSpPr>
        <xdr:cNvPr id="659" name="楕円 658">
          <a:extLst>
            <a:ext uri="{FF2B5EF4-FFF2-40B4-BE49-F238E27FC236}">
              <a16:creationId xmlns:a16="http://schemas.microsoft.com/office/drawing/2014/main" id="{15A8184E-0746-40F0-BC09-D3D0A528E323}"/>
            </a:ext>
          </a:extLst>
        </xdr:cNvPr>
        <xdr:cNvSpPr/>
      </xdr:nvSpPr>
      <xdr:spPr>
        <a:xfrm>
          <a:off x="12763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130628</xdr:rowOff>
    </xdr:from>
    <xdr:to>
      <xdr:col>71</xdr:col>
      <xdr:colOff>177800</xdr:colOff>
      <xdr:row>64</xdr:row>
      <xdr:rowOff>130628</xdr:rowOff>
    </xdr:to>
    <xdr:cxnSp macro="">
      <xdr:nvCxnSpPr>
        <xdr:cNvPr id="660" name="直線コネクタ 659">
          <a:extLst>
            <a:ext uri="{FF2B5EF4-FFF2-40B4-BE49-F238E27FC236}">
              <a16:creationId xmlns:a16="http://schemas.microsoft.com/office/drawing/2014/main" id="{63B960FC-7200-497B-BFF8-85009798845A}"/>
            </a:ext>
          </a:extLst>
        </xdr:cNvPr>
        <xdr:cNvCxnSpPr/>
      </xdr:nvCxnSpPr>
      <xdr:spPr>
        <a:xfrm>
          <a:off x="12814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121211</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62433F5D-CEA1-4A3F-94E5-3120834D7FB0}"/>
            </a:ext>
          </a:extLst>
        </xdr:cNvPr>
        <xdr:cNvSpPr txBox="1"/>
      </xdr:nvSpPr>
      <xdr:spPr>
        <a:xfrm>
          <a:off x="15266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C1CA29AD-0AF0-4655-856D-40FF2BC2244B}"/>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7F39AD64-377A-4AAE-8F3F-DB86882BF82B}"/>
            </a:ext>
          </a:extLst>
        </xdr:cNvPr>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765DF67F-231B-4E9B-BCBB-1EC80A20FE32}"/>
            </a:ext>
          </a:extLst>
        </xdr:cNvPr>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65</xdr:row>
      <xdr:rowOff>1105</xdr:rowOff>
    </xdr:from>
    <xdr:ext cx="469744" cy="259045"/>
    <xdr:sp macro="" textlink="">
      <xdr:nvSpPr>
        <xdr:cNvPr id="665" name="n_1mainValue【保健センター・保健所】&#10;有形固定資産減価償却率">
          <a:extLst>
            <a:ext uri="{FF2B5EF4-FFF2-40B4-BE49-F238E27FC236}">
              <a16:creationId xmlns:a16="http://schemas.microsoft.com/office/drawing/2014/main" id="{338A97CC-FAF5-41A4-8FBB-B728940401BE}"/>
            </a:ext>
          </a:extLst>
        </xdr:cNvPr>
        <xdr:cNvSpPr txBox="1"/>
      </xdr:nvSpPr>
      <xdr:spPr>
        <a:xfrm>
          <a:off x="15233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65</xdr:row>
      <xdr:rowOff>1105</xdr:rowOff>
    </xdr:from>
    <xdr:ext cx="469744" cy="259045"/>
    <xdr:sp macro="" textlink="">
      <xdr:nvSpPr>
        <xdr:cNvPr id="666" name="n_2mainValue【保健センター・保健所】&#10;有形固定資産減価償却率">
          <a:extLst>
            <a:ext uri="{FF2B5EF4-FFF2-40B4-BE49-F238E27FC236}">
              <a16:creationId xmlns:a16="http://schemas.microsoft.com/office/drawing/2014/main" id="{86D1FB0F-987C-4F98-BA9A-8227662F4CAB}"/>
            </a:ext>
          </a:extLst>
        </xdr:cNvPr>
        <xdr:cNvSpPr txBox="1"/>
      </xdr:nvSpPr>
      <xdr:spPr>
        <a:xfrm>
          <a:off x="14357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65</xdr:row>
      <xdr:rowOff>1105</xdr:rowOff>
    </xdr:from>
    <xdr:ext cx="469744" cy="259045"/>
    <xdr:sp macro="" textlink="">
      <xdr:nvSpPr>
        <xdr:cNvPr id="667" name="n_3mainValue【保健センター・保健所】&#10;有形固定資産減価償却率">
          <a:extLst>
            <a:ext uri="{FF2B5EF4-FFF2-40B4-BE49-F238E27FC236}">
              <a16:creationId xmlns:a16="http://schemas.microsoft.com/office/drawing/2014/main" id="{44488794-39BD-4A8D-B8C8-085F8577B1BF}"/>
            </a:ext>
          </a:extLst>
        </xdr:cNvPr>
        <xdr:cNvSpPr txBox="1"/>
      </xdr:nvSpPr>
      <xdr:spPr>
        <a:xfrm>
          <a:off x="13468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65</xdr:row>
      <xdr:rowOff>1105</xdr:rowOff>
    </xdr:from>
    <xdr:ext cx="469744" cy="259045"/>
    <xdr:sp macro="" textlink="">
      <xdr:nvSpPr>
        <xdr:cNvPr id="668" name="n_4mainValue【保健センター・保健所】&#10;有形固定資産減価償却率">
          <a:extLst>
            <a:ext uri="{FF2B5EF4-FFF2-40B4-BE49-F238E27FC236}">
              <a16:creationId xmlns:a16="http://schemas.microsoft.com/office/drawing/2014/main" id="{F6269695-8F5D-4A44-823D-1920FA9930A1}"/>
            </a:ext>
          </a:extLst>
        </xdr:cNvPr>
        <xdr:cNvSpPr txBox="1"/>
      </xdr:nvSpPr>
      <xdr:spPr>
        <a:xfrm>
          <a:off x="12579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2A4001C3-6B15-4060-8661-099824FC93A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9EF8E16C-2A9E-4482-A04E-47C343603DA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6701F7BE-1482-4600-803C-17DCC066ACC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2E363E1F-1FAE-423C-9B45-164C079D224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56652112-009A-419A-9F66-09DAE835DE4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C586067C-A83E-46A9-8715-C35E8A6D652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5F0CEEA2-E275-411D-A49C-D90973093F2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67248425-0941-44D0-B6C8-AF7718DB807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CD576983-50E2-4530-ABF1-513C4AF2EF3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15B2C656-17A8-4740-8B2E-1A8AE73BFCA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7D66B4D3-E0A6-4E8B-A08C-7A19E7F73E3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9CA2259A-2795-405A-B738-F9205076325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B6D60197-E586-43FD-8109-E9940F771A2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7F297EA7-7DF0-481B-8A77-72816794251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F4DE96E5-A8F7-4578-AD56-D1E9913D8D9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D014687F-DD45-466C-B9AD-94AB475627A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170D71A7-F139-42B9-89B7-5065F9CB442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1930CF41-1556-4EB8-BEC9-A337D553B0A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E94F252A-CAD0-4BD8-AFB6-3AF793E47B4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1D4712B3-38FA-4841-A061-EF8CFAA46F7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CB32B725-F38A-47E0-AE63-669495C2A40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EFE3CDE7-1171-462B-A221-365DFB9F7B5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84741998-9913-4ED9-93AA-3B976FC0790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B559F5BB-4DBB-4B92-A835-B102C8A1E50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60520C7A-D7E6-4A48-980B-D84DF8DD8E0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a:extLst>
            <a:ext uri="{FF2B5EF4-FFF2-40B4-BE49-F238E27FC236}">
              <a16:creationId xmlns:a16="http://schemas.microsoft.com/office/drawing/2014/main" id="{903E9E14-FAB8-46AE-8E2F-36210080735C}"/>
            </a:ext>
          </a:extLst>
        </xdr:cNvPr>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830AD293-68F9-4A0D-A757-FC2E3E31FF4F}"/>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a:extLst>
            <a:ext uri="{FF2B5EF4-FFF2-40B4-BE49-F238E27FC236}">
              <a16:creationId xmlns:a16="http://schemas.microsoft.com/office/drawing/2014/main" id="{7BB09B75-3CE3-41BF-9FCC-AA660269F61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81D7429A-CB35-4454-B42F-8EE888E957CE}"/>
            </a:ext>
          </a:extLst>
        </xdr:cNvPr>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a:extLst>
            <a:ext uri="{FF2B5EF4-FFF2-40B4-BE49-F238E27FC236}">
              <a16:creationId xmlns:a16="http://schemas.microsoft.com/office/drawing/2014/main" id="{D505B607-883A-4654-AAF6-598201FD7263}"/>
            </a:ext>
          </a:extLst>
        </xdr:cNvPr>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FA42B421-B2A6-49FD-824F-5F3ABD467242}"/>
            </a:ext>
          </a:extLst>
        </xdr:cNvPr>
        <xdr:cNvSpPr txBox="1"/>
      </xdr:nvSpPr>
      <xdr:spPr>
        <a:xfrm>
          <a:off x="22199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a:extLst>
            <a:ext uri="{FF2B5EF4-FFF2-40B4-BE49-F238E27FC236}">
              <a16:creationId xmlns:a16="http://schemas.microsoft.com/office/drawing/2014/main" id="{9F8250E5-B1E7-460A-B515-9FEE0C7BF7E2}"/>
            </a:ext>
          </a:extLst>
        </xdr:cNvPr>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a:extLst>
            <a:ext uri="{FF2B5EF4-FFF2-40B4-BE49-F238E27FC236}">
              <a16:creationId xmlns:a16="http://schemas.microsoft.com/office/drawing/2014/main" id="{D738C89B-9C5A-44B1-8DB8-D73E164DBA41}"/>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a:extLst>
            <a:ext uri="{FF2B5EF4-FFF2-40B4-BE49-F238E27FC236}">
              <a16:creationId xmlns:a16="http://schemas.microsoft.com/office/drawing/2014/main" id="{124F102B-1C7D-4CF3-91B5-8C1D0BFF29C8}"/>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3" name="フローチャート: 判断 702">
          <a:extLst>
            <a:ext uri="{FF2B5EF4-FFF2-40B4-BE49-F238E27FC236}">
              <a16:creationId xmlns:a16="http://schemas.microsoft.com/office/drawing/2014/main" id="{BA1A3078-D0BE-4C71-8F2A-F94EF7788069}"/>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a:extLst>
            <a:ext uri="{FF2B5EF4-FFF2-40B4-BE49-F238E27FC236}">
              <a16:creationId xmlns:a16="http://schemas.microsoft.com/office/drawing/2014/main" id="{AB8BFA6E-E4CF-4312-B615-1929C1D086D7}"/>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37376E0F-1EBE-4534-9984-4E90EC144F6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55A9FE25-808D-4416-900D-37DC45B388F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F6B6D69E-B77C-4583-977C-E6BECC35B7D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202A2248-2606-438E-81F2-0B198A1C938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850182C9-4E60-4629-8A51-C59793E7B7E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58057</xdr:rowOff>
    </xdr:from>
    <xdr:to>
      <xdr:col>116</xdr:col>
      <xdr:colOff>114300</xdr:colOff>
      <xdr:row>64</xdr:row>
      <xdr:rowOff>159657</xdr:rowOff>
    </xdr:to>
    <xdr:sp macro="" textlink="">
      <xdr:nvSpPr>
        <xdr:cNvPr id="710" name="楕円 709">
          <a:extLst>
            <a:ext uri="{FF2B5EF4-FFF2-40B4-BE49-F238E27FC236}">
              <a16:creationId xmlns:a16="http://schemas.microsoft.com/office/drawing/2014/main" id="{EF7C875D-73AC-4821-BB77-852A2A251E60}"/>
            </a:ext>
          </a:extLst>
        </xdr:cNvPr>
        <xdr:cNvSpPr/>
      </xdr:nvSpPr>
      <xdr:spPr>
        <a:xfrm>
          <a:off x="221107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144434</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F11F436-D505-4BCE-927D-DDC4AEE81345}"/>
            </a:ext>
          </a:extLst>
        </xdr:cNvPr>
        <xdr:cNvSpPr txBox="1"/>
      </xdr:nvSpPr>
      <xdr:spPr>
        <a:xfrm>
          <a:off x="22199600" y="1094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58057</xdr:rowOff>
    </xdr:from>
    <xdr:to>
      <xdr:col>112</xdr:col>
      <xdr:colOff>38100</xdr:colOff>
      <xdr:row>64</xdr:row>
      <xdr:rowOff>159657</xdr:rowOff>
    </xdr:to>
    <xdr:sp macro="" textlink="">
      <xdr:nvSpPr>
        <xdr:cNvPr id="712" name="楕円 711">
          <a:extLst>
            <a:ext uri="{FF2B5EF4-FFF2-40B4-BE49-F238E27FC236}">
              <a16:creationId xmlns:a16="http://schemas.microsoft.com/office/drawing/2014/main" id="{FBFCB514-65C0-4706-BAA6-E15D02EC65D7}"/>
            </a:ext>
          </a:extLst>
        </xdr:cNvPr>
        <xdr:cNvSpPr/>
      </xdr:nvSpPr>
      <xdr:spPr>
        <a:xfrm>
          <a:off x="21272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108857</xdr:rowOff>
    </xdr:from>
    <xdr:to>
      <xdr:col>116</xdr:col>
      <xdr:colOff>63500</xdr:colOff>
      <xdr:row>64</xdr:row>
      <xdr:rowOff>108857</xdr:rowOff>
    </xdr:to>
    <xdr:cxnSp macro="">
      <xdr:nvCxnSpPr>
        <xdr:cNvPr id="713" name="直線コネクタ 712">
          <a:extLst>
            <a:ext uri="{FF2B5EF4-FFF2-40B4-BE49-F238E27FC236}">
              <a16:creationId xmlns:a16="http://schemas.microsoft.com/office/drawing/2014/main" id="{2ADA499D-94AA-4E92-ADEE-8E2579431788}"/>
            </a:ext>
          </a:extLst>
        </xdr:cNvPr>
        <xdr:cNvCxnSpPr/>
      </xdr:nvCxnSpPr>
      <xdr:spPr>
        <a:xfrm>
          <a:off x="21323300" y="11081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58057</xdr:rowOff>
    </xdr:from>
    <xdr:to>
      <xdr:col>107</xdr:col>
      <xdr:colOff>101600</xdr:colOff>
      <xdr:row>64</xdr:row>
      <xdr:rowOff>159657</xdr:rowOff>
    </xdr:to>
    <xdr:sp macro="" textlink="">
      <xdr:nvSpPr>
        <xdr:cNvPr id="714" name="楕円 713">
          <a:extLst>
            <a:ext uri="{FF2B5EF4-FFF2-40B4-BE49-F238E27FC236}">
              <a16:creationId xmlns:a16="http://schemas.microsoft.com/office/drawing/2014/main" id="{3A29906B-2650-416B-A0CD-ADC808691F43}"/>
            </a:ext>
          </a:extLst>
        </xdr:cNvPr>
        <xdr:cNvSpPr/>
      </xdr:nvSpPr>
      <xdr:spPr>
        <a:xfrm>
          <a:off x="20383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108857</xdr:rowOff>
    </xdr:from>
    <xdr:to>
      <xdr:col>111</xdr:col>
      <xdr:colOff>177800</xdr:colOff>
      <xdr:row>64</xdr:row>
      <xdr:rowOff>108857</xdr:rowOff>
    </xdr:to>
    <xdr:cxnSp macro="">
      <xdr:nvCxnSpPr>
        <xdr:cNvPr id="715" name="直線コネクタ 714">
          <a:extLst>
            <a:ext uri="{FF2B5EF4-FFF2-40B4-BE49-F238E27FC236}">
              <a16:creationId xmlns:a16="http://schemas.microsoft.com/office/drawing/2014/main" id="{CBC7B013-8DC3-4AD5-82E9-F4FB39E763A1}"/>
            </a:ext>
          </a:extLst>
        </xdr:cNvPr>
        <xdr:cNvCxnSpPr/>
      </xdr:nvCxnSpPr>
      <xdr:spPr>
        <a:xfrm>
          <a:off x="20434300" y="1108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58057</xdr:rowOff>
    </xdr:from>
    <xdr:to>
      <xdr:col>102</xdr:col>
      <xdr:colOff>165100</xdr:colOff>
      <xdr:row>64</xdr:row>
      <xdr:rowOff>159657</xdr:rowOff>
    </xdr:to>
    <xdr:sp macro="" textlink="">
      <xdr:nvSpPr>
        <xdr:cNvPr id="716" name="楕円 715">
          <a:extLst>
            <a:ext uri="{FF2B5EF4-FFF2-40B4-BE49-F238E27FC236}">
              <a16:creationId xmlns:a16="http://schemas.microsoft.com/office/drawing/2014/main" id="{5524E28A-9DCF-4369-A969-6C26E0247F8A}"/>
            </a:ext>
          </a:extLst>
        </xdr:cNvPr>
        <xdr:cNvSpPr/>
      </xdr:nvSpPr>
      <xdr:spPr>
        <a:xfrm>
          <a:off x="19494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108857</xdr:rowOff>
    </xdr:from>
    <xdr:to>
      <xdr:col>107</xdr:col>
      <xdr:colOff>50800</xdr:colOff>
      <xdr:row>64</xdr:row>
      <xdr:rowOff>108857</xdr:rowOff>
    </xdr:to>
    <xdr:cxnSp macro="">
      <xdr:nvCxnSpPr>
        <xdr:cNvPr id="717" name="直線コネクタ 716">
          <a:extLst>
            <a:ext uri="{FF2B5EF4-FFF2-40B4-BE49-F238E27FC236}">
              <a16:creationId xmlns:a16="http://schemas.microsoft.com/office/drawing/2014/main" id="{79A20A9E-53E3-43E8-9B2B-D8646A0CFB2C}"/>
            </a:ext>
          </a:extLst>
        </xdr:cNvPr>
        <xdr:cNvCxnSpPr/>
      </xdr:nvCxnSpPr>
      <xdr:spPr>
        <a:xfrm>
          <a:off x="19545300" y="1108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58057</xdr:rowOff>
    </xdr:from>
    <xdr:to>
      <xdr:col>98</xdr:col>
      <xdr:colOff>38100</xdr:colOff>
      <xdr:row>64</xdr:row>
      <xdr:rowOff>159657</xdr:rowOff>
    </xdr:to>
    <xdr:sp macro="" textlink="">
      <xdr:nvSpPr>
        <xdr:cNvPr id="718" name="楕円 717">
          <a:extLst>
            <a:ext uri="{FF2B5EF4-FFF2-40B4-BE49-F238E27FC236}">
              <a16:creationId xmlns:a16="http://schemas.microsoft.com/office/drawing/2014/main" id="{D0DDD4D5-D7FC-4B58-AF53-3459FA463938}"/>
            </a:ext>
          </a:extLst>
        </xdr:cNvPr>
        <xdr:cNvSpPr/>
      </xdr:nvSpPr>
      <xdr:spPr>
        <a:xfrm>
          <a:off x="18605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108857</xdr:rowOff>
    </xdr:from>
    <xdr:to>
      <xdr:col>102</xdr:col>
      <xdr:colOff>114300</xdr:colOff>
      <xdr:row>64</xdr:row>
      <xdr:rowOff>108857</xdr:rowOff>
    </xdr:to>
    <xdr:cxnSp macro="">
      <xdr:nvCxnSpPr>
        <xdr:cNvPr id="719" name="直線コネクタ 718">
          <a:extLst>
            <a:ext uri="{FF2B5EF4-FFF2-40B4-BE49-F238E27FC236}">
              <a16:creationId xmlns:a16="http://schemas.microsoft.com/office/drawing/2014/main" id="{C11E1ADC-BF3C-4F58-B5FB-7F4CF3B2FAEE}"/>
            </a:ext>
          </a:extLst>
        </xdr:cNvPr>
        <xdr:cNvCxnSpPr/>
      </xdr:nvCxnSpPr>
      <xdr:spPr>
        <a:xfrm>
          <a:off x="18656300" y="1108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20" name="n_1aveValue【保健センター・保健所】&#10;一人当たり面積">
          <a:extLst>
            <a:ext uri="{FF2B5EF4-FFF2-40B4-BE49-F238E27FC236}">
              <a16:creationId xmlns:a16="http://schemas.microsoft.com/office/drawing/2014/main" id="{1D928CC2-1FF1-4030-913E-9C063D9FBDAF}"/>
            </a:ext>
          </a:extLst>
        </xdr:cNvPr>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21" name="n_2aveValue【保健センター・保健所】&#10;一人当たり面積">
          <a:extLst>
            <a:ext uri="{FF2B5EF4-FFF2-40B4-BE49-F238E27FC236}">
              <a16:creationId xmlns:a16="http://schemas.microsoft.com/office/drawing/2014/main" id="{C01FB908-023D-48AC-9051-22ADD3816D2C}"/>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2" name="n_3aveValue【保健センター・保健所】&#10;一人当たり面積">
          <a:extLst>
            <a:ext uri="{FF2B5EF4-FFF2-40B4-BE49-F238E27FC236}">
              <a16:creationId xmlns:a16="http://schemas.microsoft.com/office/drawing/2014/main" id="{E5EC5D7C-8FFA-4C1E-BB0B-4201083CE5F3}"/>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3" name="n_4aveValue【保健センター・保健所】&#10;一人当たり面積">
          <a:extLst>
            <a:ext uri="{FF2B5EF4-FFF2-40B4-BE49-F238E27FC236}">
              <a16:creationId xmlns:a16="http://schemas.microsoft.com/office/drawing/2014/main" id="{F83BEF6C-7994-4F2F-8142-D38CC3F96F0F}"/>
            </a:ext>
          </a:extLst>
        </xdr:cNvPr>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150784</xdr:rowOff>
    </xdr:from>
    <xdr:ext cx="469744" cy="259045"/>
    <xdr:sp macro="" textlink="">
      <xdr:nvSpPr>
        <xdr:cNvPr id="724" name="n_1mainValue【保健センター・保健所】&#10;一人当たり面積">
          <a:extLst>
            <a:ext uri="{FF2B5EF4-FFF2-40B4-BE49-F238E27FC236}">
              <a16:creationId xmlns:a16="http://schemas.microsoft.com/office/drawing/2014/main" id="{2508371F-1254-4719-BB15-63D786228570}"/>
            </a:ext>
          </a:extLst>
        </xdr:cNvPr>
        <xdr:cNvSpPr txBox="1"/>
      </xdr:nvSpPr>
      <xdr:spPr>
        <a:xfrm>
          <a:off x="210757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150784</xdr:rowOff>
    </xdr:from>
    <xdr:ext cx="469744" cy="259045"/>
    <xdr:sp macro="" textlink="">
      <xdr:nvSpPr>
        <xdr:cNvPr id="725" name="n_2mainValue【保健センター・保健所】&#10;一人当たり面積">
          <a:extLst>
            <a:ext uri="{FF2B5EF4-FFF2-40B4-BE49-F238E27FC236}">
              <a16:creationId xmlns:a16="http://schemas.microsoft.com/office/drawing/2014/main" id="{E3C89D7E-B46E-4A0E-B973-B5BAC2F1B6DA}"/>
            </a:ext>
          </a:extLst>
        </xdr:cNvPr>
        <xdr:cNvSpPr txBox="1"/>
      </xdr:nvSpPr>
      <xdr:spPr>
        <a:xfrm>
          <a:off x="201994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150784</xdr:rowOff>
    </xdr:from>
    <xdr:ext cx="469744" cy="259045"/>
    <xdr:sp macro="" textlink="">
      <xdr:nvSpPr>
        <xdr:cNvPr id="726" name="n_3mainValue【保健センター・保健所】&#10;一人当たり面積">
          <a:extLst>
            <a:ext uri="{FF2B5EF4-FFF2-40B4-BE49-F238E27FC236}">
              <a16:creationId xmlns:a16="http://schemas.microsoft.com/office/drawing/2014/main" id="{7E9464D1-E713-4EB2-95D5-DEAA9C5CA798}"/>
            </a:ext>
          </a:extLst>
        </xdr:cNvPr>
        <xdr:cNvSpPr txBox="1"/>
      </xdr:nvSpPr>
      <xdr:spPr>
        <a:xfrm>
          <a:off x="193104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150784</xdr:rowOff>
    </xdr:from>
    <xdr:ext cx="469744" cy="259045"/>
    <xdr:sp macro="" textlink="">
      <xdr:nvSpPr>
        <xdr:cNvPr id="727" name="n_4mainValue【保健センター・保健所】&#10;一人当たり面積">
          <a:extLst>
            <a:ext uri="{FF2B5EF4-FFF2-40B4-BE49-F238E27FC236}">
              <a16:creationId xmlns:a16="http://schemas.microsoft.com/office/drawing/2014/main" id="{663CA197-12F1-4DE8-8CF8-D501D72DBB4D}"/>
            </a:ext>
          </a:extLst>
        </xdr:cNvPr>
        <xdr:cNvSpPr txBox="1"/>
      </xdr:nvSpPr>
      <xdr:spPr>
        <a:xfrm>
          <a:off x="184214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5D291E63-368A-4BB7-B384-0B0C8C2B3DA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28745399-736C-417B-BA18-055A6A0E245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3D3C8CC4-F79F-495F-89AF-DED1C35A138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76E9DC5C-A2B0-4BCE-B8C0-691E2AFA61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315ED2E9-4F80-4FE8-A39A-64AEACD2475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E7E3B2B1-67FE-4B16-AB35-CC0168F8652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8716928C-DAA3-402E-86F6-8CC35203A6E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F14ACA0B-86EF-4B34-B889-27EAB9D923F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723B01C9-19A0-41C3-A6C2-40872F8CC9C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75573B4E-52A3-40BB-9FB2-6B5D11E0687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B3EE516B-CDDB-407F-80A5-62B965FC4FE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433DFD18-40B4-4421-BB68-2D56150E6DD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3AE591A1-8786-45B7-ACEA-8C2F29F692F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99C77BA8-BC5A-46CC-B140-E0BF7B9B173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C989302C-2BC2-41D5-BB4F-A653490A043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C8FDEA7A-5212-43B3-92E7-6932ECECB52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A0055709-6014-49E0-B063-84BE1D34A8F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0C1DA21F-9E8B-4445-BC15-A05996ECE4D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E904DDB8-920F-42DC-9000-0576B0C342E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DC27F560-ADD8-4E8B-A9D3-8EDCB833D31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5898D700-DC3A-444E-8E54-7365C97285F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B502C68C-3C2A-49AD-87F5-14FBC7A220E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36055273-C1CC-4408-82BF-D9C539EC54F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AE2D3E0-02CD-45D2-8400-3DB2E08F3E9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a:extLst>
            <a:ext uri="{FF2B5EF4-FFF2-40B4-BE49-F238E27FC236}">
              <a16:creationId xmlns:a16="http://schemas.microsoft.com/office/drawing/2014/main" id="{8DF792CF-35E1-454B-A7F2-F93503D3C663}"/>
            </a:ext>
          </a:extLst>
        </xdr:cNvPr>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491D5BF3-30D5-4C04-9DE1-E837EAB01E46}"/>
            </a:ext>
          </a:extLst>
        </xdr:cNvPr>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a:extLst>
            <a:ext uri="{FF2B5EF4-FFF2-40B4-BE49-F238E27FC236}">
              <a16:creationId xmlns:a16="http://schemas.microsoft.com/office/drawing/2014/main" id="{6575C988-23C9-4C9C-AE52-22F5167508C3}"/>
            </a:ext>
          </a:extLst>
        </xdr:cNvPr>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A31AA38A-65B7-4374-B671-BE03668B582E}"/>
            </a:ext>
          </a:extLst>
        </xdr:cNvPr>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a:extLst>
            <a:ext uri="{FF2B5EF4-FFF2-40B4-BE49-F238E27FC236}">
              <a16:creationId xmlns:a16="http://schemas.microsoft.com/office/drawing/2014/main" id="{1B5BD713-4640-4D63-B6FC-63C90F1E7C94}"/>
            </a:ext>
          </a:extLst>
        </xdr:cNvPr>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40657</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A1E37BC-37C8-40C3-9E8A-2A375FB071BA}"/>
            </a:ext>
          </a:extLst>
        </xdr:cNvPr>
        <xdr:cNvSpPr txBox="1"/>
      </xdr:nvSpPr>
      <xdr:spPr>
        <a:xfrm>
          <a:off x="16357600" y="1392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a:extLst>
            <a:ext uri="{FF2B5EF4-FFF2-40B4-BE49-F238E27FC236}">
              <a16:creationId xmlns:a16="http://schemas.microsoft.com/office/drawing/2014/main" id="{3D62F95B-CBD6-460F-B63B-057ED27E5A9F}"/>
            </a:ext>
          </a:extLst>
        </xdr:cNvPr>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a:extLst>
            <a:ext uri="{FF2B5EF4-FFF2-40B4-BE49-F238E27FC236}">
              <a16:creationId xmlns:a16="http://schemas.microsoft.com/office/drawing/2014/main" id="{5C2A5546-805C-4DA3-8CA2-621027DAA628}"/>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60" name="フローチャート: 判断 759">
          <a:extLst>
            <a:ext uri="{FF2B5EF4-FFF2-40B4-BE49-F238E27FC236}">
              <a16:creationId xmlns:a16="http://schemas.microsoft.com/office/drawing/2014/main" id="{0F571160-B5A7-4FB1-9D9F-3A2FD5135D20}"/>
            </a:ext>
          </a:extLst>
        </xdr:cNvPr>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1" name="フローチャート: 判断 760">
          <a:extLst>
            <a:ext uri="{FF2B5EF4-FFF2-40B4-BE49-F238E27FC236}">
              <a16:creationId xmlns:a16="http://schemas.microsoft.com/office/drawing/2014/main" id="{C6FD23DF-6B08-4FB3-993A-EB8F7A7ED0A3}"/>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2" name="フローチャート: 判断 761">
          <a:extLst>
            <a:ext uri="{FF2B5EF4-FFF2-40B4-BE49-F238E27FC236}">
              <a16:creationId xmlns:a16="http://schemas.microsoft.com/office/drawing/2014/main" id="{FAFCB5C3-C7AB-4590-AC12-D6BE3CFFD56A}"/>
            </a:ext>
          </a:extLst>
        </xdr:cNvPr>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7F9662C8-2524-4287-B042-846CA80EDEB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3577747B-6350-4ECC-928B-8E2D77244F0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C4225071-E666-4B4A-B6A0-A7E6F95583D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ACC4D1DF-13B8-4952-B43E-027A7C20E38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605F3CE4-B482-43C3-88C5-BE10B64CBD9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768" name="楕円 767">
          <a:extLst>
            <a:ext uri="{FF2B5EF4-FFF2-40B4-BE49-F238E27FC236}">
              <a16:creationId xmlns:a16="http://schemas.microsoft.com/office/drawing/2014/main" id="{A4E63918-567C-46C7-88DF-298B2797E05B}"/>
            </a:ext>
          </a:extLst>
        </xdr:cNvPr>
        <xdr:cNvSpPr/>
      </xdr:nvSpPr>
      <xdr:spPr>
        <a:xfrm>
          <a:off x="16268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11447</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1BC73899-A05A-4626-94F7-E770C25680C8}"/>
            </a:ext>
          </a:extLst>
        </xdr:cNvPr>
        <xdr:cNvSpPr txBox="1"/>
      </xdr:nvSpPr>
      <xdr:spPr>
        <a:xfrm>
          <a:off x="16357600"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153036</xdr:rowOff>
    </xdr:from>
    <xdr:to>
      <xdr:col>81</xdr:col>
      <xdr:colOff>101600</xdr:colOff>
      <xdr:row>84</xdr:row>
      <xdr:rowOff>83186</xdr:rowOff>
    </xdr:to>
    <xdr:sp macro="" textlink="">
      <xdr:nvSpPr>
        <xdr:cNvPr id="770" name="楕円 769">
          <a:extLst>
            <a:ext uri="{FF2B5EF4-FFF2-40B4-BE49-F238E27FC236}">
              <a16:creationId xmlns:a16="http://schemas.microsoft.com/office/drawing/2014/main" id="{AEBA003D-3FB2-4CAB-9205-E149C5F05695}"/>
            </a:ext>
          </a:extLst>
        </xdr:cNvPr>
        <xdr:cNvSpPr/>
      </xdr:nvSpPr>
      <xdr:spPr>
        <a:xfrm>
          <a:off x="15430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83820</xdr:rowOff>
    </xdr:from>
    <xdr:to>
      <xdr:col>85</xdr:col>
      <xdr:colOff>127000</xdr:colOff>
      <xdr:row>84</xdr:row>
      <xdr:rowOff>32386</xdr:rowOff>
    </xdr:to>
    <xdr:cxnSp macro="">
      <xdr:nvCxnSpPr>
        <xdr:cNvPr id="771" name="直線コネクタ 770">
          <a:extLst>
            <a:ext uri="{FF2B5EF4-FFF2-40B4-BE49-F238E27FC236}">
              <a16:creationId xmlns:a16="http://schemas.microsoft.com/office/drawing/2014/main" id="{D32C61AD-F9C5-4AD3-9537-26CCC6CBB00A}"/>
            </a:ext>
          </a:extLst>
        </xdr:cNvPr>
        <xdr:cNvCxnSpPr/>
      </xdr:nvCxnSpPr>
      <xdr:spPr>
        <a:xfrm flipV="1">
          <a:off x="15481300" y="14314170"/>
          <a:ext cx="8382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59689</xdr:rowOff>
    </xdr:from>
    <xdr:to>
      <xdr:col>76</xdr:col>
      <xdr:colOff>165100</xdr:colOff>
      <xdr:row>84</xdr:row>
      <xdr:rowOff>161289</xdr:rowOff>
    </xdr:to>
    <xdr:sp macro="" textlink="">
      <xdr:nvSpPr>
        <xdr:cNvPr id="772" name="楕円 771">
          <a:extLst>
            <a:ext uri="{FF2B5EF4-FFF2-40B4-BE49-F238E27FC236}">
              <a16:creationId xmlns:a16="http://schemas.microsoft.com/office/drawing/2014/main" id="{EE62B4BD-6C8D-4A11-A861-2B61CD545060}"/>
            </a:ext>
          </a:extLst>
        </xdr:cNvPr>
        <xdr:cNvSpPr/>
      </xdr:nvSpPr>
      <xdr:spPr>
        <a:xfrm>
          <a:off x="14541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32386</xdr:rowOff>
    </xdr:from>
    <xdr:to>
      <xdr:col>81</xdr:col>
      <xdr:colOff>50800</xdr:colOff>
      <xdr:row>84</xdr:row>
      <xdr:rowOff>110489</xdr:rowOff>
    </xdr:to>
    <xdr:cxnSp macro="">
      <xdr:nvCxnSpPr>
        <xdr:cNvPr id="773" name="直線コネクタ 772">
          <a:extLst>
            <a:ext uri="{FF2B5EF4-FFF2-40B4-BE49-F238E27FC236}">
              <a16:creationId xmlns:a16="http://schemas.microsoft.com/office/drawing/2014/main" id="{F60EC54D-B2FF-46CB-BC76-B0480FA7B3CC}"/>
            </a:ext>
          </a:extLst>
        </xdr:cNvPr>
        <xdr:cNvCxnSpPr/>
      </xdr:nvCxnSpPr>
      <xdr:spPr>
        <a:xfrm flipV="1">
          <a:off x="14592300" y="14434186"/>
          <a:ext cx="8890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27305</xdr:rowOff>
    </xdr:from>
    <xdr:to>
      <xdr:col>72</xdr:col>
      <xdr:colOff>38100</xdr:colOff>
      <xdr:row>84</xdr:row>
      <xdr:rowOff>128905</xdr:rowOff>
    </xdr:to>
    <xdr:sp macro="" textlink="">
      <xdr:nvSpPr>
        <xdr:cNvPr id="774" name="楕円 773">
          <a:extLst>
            <a:ext uri="{FF2B5EF4-FFF2-40B4-BE49-F238E27FC236}">
              <a16:creationId xmlns:a16="http://schemas.microsoft.com/office/drawing/2014/main" id="{8C94DA53-E1A5-419C-AC62-4C08495BBF85}"/>
            </a:ext>
          </a:extLst>
        </xdr:cNvPr>
        <xdr:cNvSpPr/>
      </xdr:nvSpPr>
      <xdr:spPr>
        <a:xfrm>
          <a:off x="13652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78105</xdr:rowOff>
    </xdr:from>
    <xdr:to>
      <xdr:col>76</xdr:col>
      <xdr:colOff>114300</xdr:colOff>
      <xdr:row>84</xdr:row>
      <xdr:rowOff>110489</xdr:rowOff>
    </xdr:to>
    <xdr:cxnSp macro="">
      <xdr:nvCxnSpPr>
        <xdr:cNvPr id="775" name="直線コネクタ 774">
          <a:extLst>
            <a:ext uri="{FF2B5EF4-FFF2-40B4-BE49-F238E27FC236}">
              <a16:creationId xmlns:a16="http://schemas.microsoft.com/office/drawing/2014/main" id="{143B7D1A-DDE9-4915-80AA-E0BFEACBDC95}"/>
            </a:ext>
          </a:extLst>
        </xdr:cNvPr>
        <xdr:cNvCxnSpPr/>
      </xdr:nvCxnSpPr>
      <xdr:spPr>
        <a:xfrm>
          <a:off x="13703300" y="144799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63500</xdr:rowOff>
    </xdr:from>
    <xdr:to>
      <xdr:col>67</xdr:col>
      <xdr:colOff>101600</xdr:colOff>
      <xdr:row>84</xdr:row>
      <xdr:rowOff>165100</xdr:rowOff>
    </xdr:to>
    <xdr:sp macro="" textlink="">
      <xdr:nvSpPr>
        <xdr:cNvPr id="776" name="楕円 775">
          <a:extLst>
            <a:ext uri="{FF2B5EF4-FFF2-40B4-BE49-F238E27FC236}">
              <a16:creationId xmlns:a16="http://schemas.microsoft.com/office/drawing/2014/main" id="{86927B19-65F3-4CC0-A69E-32DA3C748AAA}"/>
            </a:ext>
          </a:extLst>
        </xdr:cNvPr>
        <xdr:cNvSpPr/>
      </xdr:nvSpPr>
      <xdr:spPr>
        <a:xfrm>
          <a:off x="1276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78105</xdr:rowOff>
    </xdr:from>
    <xdr:to>
      <xdr:col>71</xdr:col>
      <xdr:colOff>177800</xdr:colOff>
      <xdr:row>84</xdr:row>
      <xdr:rowOff>114300</xdr:rowOff>
    </xdr:to>
    <xdr:cxnSp macro="">
      <xdr:nvCxnSpPr>
        <xdr:cNvPr id="777" name="直線コネクタ 776">
          <a:extLst>
            <a:ext uri="{FF2B5EF4-FFF2-40B4-BE49-F238E27FC236}">
              <a16:creationId xmlns:a16="http://schemas.microsoft.com/office/drawing/2014/main" id="{206A8AEB-3E58-40A5-8E8F-C08B39720BB9}"/>
            </a:ext>
          </a:extLst>
        </xdr:cNvPr>
        <xdr:cNvCxnSpPr/>
      </xdr:nvCxnSpPr>
      <xdr:spPr>
        <a:xfrm flipV="1">
          <a:off x="12814300" y="144799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95902</xdr:rowOff>
    </xdr:from>
    <xdr:ext cx="405111" cy="259045"/>
    <xdr:sp macro="" textlink="">
      <xdr:nvSpPr>
        <xdr:cNvPr id="778" name="n_1aveValue【消防施設】&#10;有形固定資産減価償却率">
          <a:extLst>
            <a:ext uri="{FF2B5EF4-FFF2-40B4-BE49-F238E27FC236}">
              <a16:creationId xmlns:a16="http://schemas.microsoft.com/office/drawing/2014/main" id="{28811AC3-FE45-4DA2-BD5B-DD96DE863EC5}"/>
            </a:ext>
          </a:extLst>
        </xdr:cNvPr>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779" name="n_2aveValue【消防施設】&#10;有形固定資産減価償却率">
          <a:extLst>
            <a:ext uri="{FF2B5EF4-FFF2-40B4-BE49-F238E27FC236}">
              <a16:creationId xmlns:a16="http://schemas.microsoft.com/office/drawing/2014/main" id="{EE6F7E20-90ED-4731-8F59-BDB83940B539}"/>
            </a:ext>
          </a:extLst>
        </xdr:cNvPr>
        <xdr:cNvSpPr txBox="1"/>
      </xdr:nvSpPr>
      <xdr:spPr>
        <a:xfrm>
          <a:off x="14389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780" name="n_3aveValue【消防施設】&#10;有形固定資産減価償却率">
          <a:extLst>
            <a:ext uri="{FF2B5EF4-FFF2-40B4-BE49-F238E27FC236}">
              <a16:creationId xmlns:a16="http://schemas.microsoft.com/office/drawing/2014/main" id="{ECD3A0DD-BCF9-4D81-ABDF-7EB2DD123741}"/>
            </a:ext>
          </a:extLst>
        </xdr:cNvPr>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781" name="n_4aveValue【消防施設】&#10;有形固定資産減価償却率">
          <a:extLst>
            <a:ext uri="{FF2B5EF4-FFF2-40B4-BE49-F238E27FC236}">
              <a16:creationId xmlns:a16="http://schemas.microsoft.com/office/drawing/2014/main" id="{E93EA37B-2130-4862-A631-52EDDF0B7145}"/>
            </a:ext>
          </a:extLst>
        </xdr:cNvPr>
        <xdr:cNvSpPr txBox="1"/>
      </xdr:nvSpPr>
      <xdr:spPr>
        <a:xfrm>
          <a:off x="12611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74313</xdr:rowOff>
    </xdr:from>
    <xdr:ext cx="405111" cy="259045"/>
    <xdr:sp macro="" textlink="">
      <xdr:nvSpPr>
        <xdr:cNvPr id="782" name="n_1mainValue【消防施設】&#10;有形固定資産減価償却率">
          <a:extLst>
            <a:ext uri="{FF2B5EF4-FFF2-40B4-BE49-F238E27FC236}">
              <a16:creationId xmlns:a16="http://schemas.microsoft.com/office/drawing/2014/main" id="{D0CCE2BF-BC83-4C44-ADA3-9CB08B32F860}"/>
            </a:ext>
          </a:extLst>
        </xdr:cNvPr>
        <xdr:cNvSpPr txBox="1"/>
      </xdr:nvSpPr>
      <xdr:spPr>
        <a:xfrm>
          <a:off x="152660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152416</xdr:rowOff>
    </xdr:from>
    <xdr:ext cx="405111" cy="259045"/>
    <xdr:sp macro="" textlink="">
      <xdr:nvSpPr>
        <xdr:cNvPr id="783" name="n_2mainValue【消防施設】&#10;有形固定資産減価償却率">
          <a:extLst>
            <a:ext uri="{FF2B5EF4-FFF2-40B4-BE49-F238E27FC236}">
              <a16:creationId xmlns:a16="http://schemas.microsoft.com/office/drawing/2014/main" id="{76943C00-A4EF-436B-8D06-54BB770FE693}"/>
            </a:ext>
          </a:extLst>
        </xdr:cNvPr>
        <xdr:cNvSpPr txBox="1"/>
      </xdr:nvSpPr>
      <xdr:spPr>
        <a:xfrm>
          <a:off x="14389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120032</xdr:rowOff>
    </xdr:from>
    <xdr:ext cx="405111" cy="259045"/>
    <xdr:sp macro="" textlink="">
      <xdr:nvSpPr>
        <xdr:cNvPr id="784" name="n_3mainValue【消防施設】&#10;有形固定資産減価償却率">
          <a:extLst>
            <a:ext uri="{FF2B5EF4-FFF2-40B4-BE49-F238E27FC236}">
              <a16:creationId xmlns:a16="http://schemas.microsoft.com/office/drawing/2014/main" id="{0A4DC182-42D0-4FD3-90D3-11E0B8A975D7}"/>
            </a:ext>
          </a:extLst>
        </xdr:cNvPr>
        <xdr:cNvSpPr txBox="1"/>
      </xdr:nvSpPr>
      <xdr:spPr>
        <a:xfrm>
          <a:off x="135007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156227</xdr:rowOff>
    </xdr:from>
    <xdr:ext cx="405111" cy="259045"/>
    <xdr:sp macro="" textlink="">
      <xdr:nvSpPr>
        <xdr:cNvPr id="785" name="n_4mainValue【消防施設】&#10;有形固定資産減価償却率">
          <a:extLst>
            <a:ext uri="{FF2B5EF4-FFF2-40B4-BE49-F238E27FC236}">
              <a16:creationId xmlns:a16="http://schemas.microsoft.com/office/drawing/2014/main" id="{F2C057A5-7E86-4793-9B19-96C80794653B}"/>
            </a:ext>
          </a:extLst>
        </xdr:cNvPr>
        <xdr:cNvSpPr txBox="1"/>
      </xdr:nvSpPr>
      <xdr:spPr>
        <a:xfrm>
          <a:off x="12611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722D5C7D-2CAA-4A88-89C2-90D1C9C2DFE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93599020-DB09-469C-889D-BD5930F47DC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295B2688-837C-4819-B521-EC1CE315603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F9D48150-C6EB-486D-BF27-6D65815F6C3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7340A6FF-35FC-44AC-B569-23A6B169867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A69731FA-C94A-46CD-B598-7755516CFBB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AAA097E6-3F74-471E-8642-214BB0CBC5F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ED7EE5BC-8979-4CE6-9FA8-7AD33F0EF07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BFB3D14B-0B9A-4A0F-B03D-692694FEEE2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5A8CACBB-1F5E-4BAA-A666-A7D2C95351F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a:extLst>
            <a:ext uri="{FF2B5EF4-FFF2-40B4-BE49-F238E27FC236}">
              <a16:creationId xmlns:a16="http://schemas.microsoft.com/office/drawing/2014/main" id="{AD542157-E7A3-4388-BED4-1580F48D0271}"/>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7" name="テキスト ボックス 796">
          <a:extLst>
            <a:ext uri="{FF2B5EF4-FFF2-40B4-BE49-F238E27FC236}">
              <a16:creationId xmlns:a16="http://schemas.microsoft.com/office/drawing/2014/main" id="{998A8549-37AB-411C-9853-5EF261609914}"/>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45F05B21-08B8-4591-A2D0-D311CD94F48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5054A392-BC2F-4582-B1E0-26CB20A6FD5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a:extLst>
            <a:ext uri="{FF2B5EF4-FFF2-40B4-BE49-F238E27FC236}">
              <a16:creationId xmlns:a16="http://schemas.microsoft.com/office/drawing/2014/main" id="{ECAF601C-4F94-4BB4-ABCE-D5D42241C6C7}"/>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1" name="テキスト ボックス 800">
          <a:extLst>
            <a:ext uri="{FF2B5EF4-FFF2-40B4-BE49-F238E27FC236}">
              <a16:creationId xmlns:a16="http://schemas.microsoft.com/office/drawing/2014/main" id="{021D8678-751F-4F8F-ABF3-ABD3EF30E9AC}"/>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55D02502-F1C7-4162-A44C-40C6D697195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BF06C559-5381-4FBA-B78E-0ECCA8B037B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835BFA05-E0D4-4CF7-A989-44BAE1DA671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5" name="直線コネクタ 804">
          <a:extLst>
            <a:ext uri="{FF2B5EF4-FFF2-40B4-BE49-F238E27FC236}">
              <a16:creationId xmlns:a16="http://schemas.microsoft.com/office/drawing/2014/main" id="{88C0DD79-B998-4EF6-8A55-8C33D3CB2095}"/>
            </a:ext>
          </a:extLst>
        </xdr:cNvPr>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6" name="【消防施設】&#10;一人当たり面積最小値テキスト">
          <a:extLst>
            <a:ext uri="{FF2B5EF4-FFF2-40B4-BE49-F238E27FC236}">
              <a16:creationId xmlns:a16="http://schemas.microsoft.com/office/drawing/2014/main" id="{4EFEF1C5-CB4B-4374-89EC-872BE095C2BB}"/>
            </a:ext>
          </a:extLst>
        </xdr:cNvPr>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7" name="直線コネクタ 806">
          <a:extLst>
            <a:ext uri="{FF2B5EF4-FFF2-40B4-BE49-F238E27FC236}">
              <a16:creationId xmlns:a16="http://schemas.microsoft.com/office/drawing/2014/main" id="{ED46ECDD-34BF-4448-AC6D-36EC678C2E9A}"/>
            </a:ext>
          </a:extLst>
        </xdr:cNvPr>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8" name="【消防施設】&#10;一人当たり面積最大値テキスト">
          <a:extLst>
            <a:ext uri="{FF2B5EF4-FFF2-40B4-BE49-F238E27FC236}">
              <a16:creationId xmlns:a16="http://schemas.microsoft.com/office/drawing/2014/main" id="{59F7FE3D-99E3-4796-A2E9-F5386EE7F9C2}"/>
            </a:ext>
          </a:extLst>
        </xdr:cNvPr>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9" name="直線コネクタ 808">
          <a:extLst>
            <a:ext uri="{FF2B5EF4-FFF2-40B4-BE49-F238E27FC236}">
              <a16:creationId xmlns:a16="http://schemas.microsoft.com/office/drawing/2014/main" id="{26566ED1-4C72-4AA1-9E2E-B0A93CB626A0}"/>
            </a:ext>
          </a:extLst>
        </xdr:cNvPr>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78757</xdr:rowOff>
    </xdr:from>
    <xdr:ext cx="469744" cy="259045"/>
    <xdr:sp macro="" textlink="">
      <xdr:nvSpPr>
        <xdr:cNvPr id="810" name="【消防施設】&#10;一人当たり面積平均値テキスト">
          <a:extLst>
            <a:ext uri="{FF2B5EF4-FFF2-40B4-BE49-F238E27FC236}">
              <a16:creationId xmlns:a16="http://schemas.microsoft.com/office/drawing/2014/main" id="{9BFE0430-D4E0-4FF1-B292-D964260DA4BD}"/>
            </a:ext>
          </a:extLst>
        </xdr:cNvPr>
        <xdr:cNvSpPr txBox="1"/>
      </xdr:nvSpPr>
      <xdr:spPr>
        <a:xfrm>
          <a:off x="22199600"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1" name="フローチャート: 判断 810">
          <a:extLst>
            <a:ext uri="{FF2B5EF4-FFF2-40B4-BE49-F238E27FC236}">
              <a16:creationId xmlns:a16="http://schemas.microsoft.com/office/drawing/2014/main" id="{255DAAB8-8ED4-4DA5-BA8A-66EAA2661EF0}"/>
            </a:ext>
          </a:extLst>
        </xdr:cNvPr>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2" name="フローチャート: 判断 811">
          <a:extLst>
            <a:ext uri="{FF2B5EF4-FFF2-40B4-BE49-F238E27FC236}">
              <a16:creationId xmlns:a16="http://schemas.microsoft.com/office/drawing/2014/main" id="{9AEE9C07-EE88-4150-AC9D-6F148EC42614}"/>
            </a:ext>
          </a:extLst>
        </xdr:cNvPr>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813" name="フローチャート: 判断 812">
          <a:extLst>
            <a:ext uri="{FF2B5EF4-FFF2-40B4-BE49-F238E27FC236}">
              <a16:creationId xmlns:a16="http://schemas.microsoft.com/office/drawing/2014/main" id="{A680BAC6-1E83-4BE7-A80D-AD65C5AB34A5}"/>
            </a:ext>
          </a:extLst>
        </xdr:cNvPr>
        <xdr:cNvSpPr/>
      </xdr:nvSpPr>
      <xdr:spPr>
        <a:xfrm>
          <a:off x="2038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14" name="フローチャート: 判断 813">
          <a:extLst>
            <a:ext uri="{FF2B5EF4-FFF2-40B4-BE49-F238E27FC236}">
              <a16:creationId xmlns:a16="http://schemas.microsoft.com/office/drawing/2014/main" id="{61C75314-2B8B-4F41-9785-EE8A6CF01583}"/>
            </a:ext>
          </a:extLst>
        </xdr:cNvPr>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815" name="フローチャート: 判断 814">
          <a:extLst>
            <a:ext uri="{FF2B5EF4-FFF2-40B4-BE49-F238E27FC236}">
              <a16:creationId xmlns:a16="http://schemas.microsoft.com/office/drawing/2014/main" id="{25723FE6-62D8-4E46-B989-A8D085F102DB}"/>
            </a:ext>
          </a:extLst>
        </xdr:cNvPr>
        <xdr:cNvSpPr/>
      </xdr:nvSpPr>
      <xdr:spPr>
        <a:xfrm>
          <a:off x="18605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C14C28DA-0F55-4CD7-B027-E32A97783C8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211B0101-E756-478B-AE56-83258DB3F98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42E1CEB7-B72F-4CE5-80D5-9FBCB09EAEB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7831D969-1A79-47D5-9425-57469C333F4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1CC288EF-AF2F-44F7-B415-93972DC10D7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153036</xdr:rowOff>
    </xdr:from>
    <xdr:to>
      <xdr:col>116</xdr:col>
      <xdr:colOff>114300</xdr:colOff>
      <xdr:row>84</xdr:row>
      <xdr:rowOff>83186</xdr:rowOff>
    </xdr:to>
    <xdr:sp macro="" textlink="">
      <xdr:nvSpPr>
        <xdr:cNvPr id="821" name="楕円 820">
          <a:extLst>
            <a:ext uri="{FF2B5EF4-FFF2-40B4-BE49-F238E27FC236}">
              <a16:creationId xmlns:a16="http://schemas.microsoft.com/office/drawing/2014/main" id="{5285404C-0DF4-441E-B3C3-2616997D9BB3}"/>
            </a:ext>
          </a:extLst>
        </xdr:cNvPr>
        <xdr:cNvSpPr/>
      </xdr:nvSpPr>
      <xdr:spPr>
        <a:xfrm>
          <a:off x="221107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131463</xdr:rowOff>
    </xdr:from>
    <xdr:ext cx="469744" cy="259045"/>
    <xdr:sp macro="" textlink="">
      <xdr:nvSpPr>
        <xdr:cNvPr id="822" name="【消防施設】&#10;一人当たり面積該当値テキスト">
          <a:extLst>
            <a:ext uri="{FF2B5EF4-FFF2-40B4-BE49-F238E27FC236}">
              <a16:creationId xmlns:a16="http://schemas.microsoft.com/office/drawing/2014/main" id="{91818B9E-3EF3-47A5-B19B-E62EC00AAE5B}"/>
            </a:ext>
          </a:extLst>
        </xdr:cNvPr>
        <xdr:cNvSpPr txBox="1"/>
      </xdr:nvSpPr>
      <xdr:spPr>
        <a:xfrm>
          <a:off x="22199600" y="1436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170180</xdr:rowOff>
    </xdr:from>
    <xdr:to>
      <xdr:col>112</xdr:col>
      <xdr:colOff>38100</xdr:colOff>
      <xdr:row>84</xdr:row>
      <xdr:rowOff>100330</xdr:rowOff>
    </xdr:to>
    <xdr:sp macro="" textlink="">
      <xdr:nvSpPr>
        <xdr:cNvPr id="823" name="楕円 822">
          <a:extLst>
            <a:ext uri="{FF2B5EF4-FFF2-40B4-BE49-F238E27FC236}">
              <a16:creationId xmlns:a16="http://schemas.microsoft.com/office/drawing/2014/main" id="{A03886F8-D29A-4F02-BA14-5F0CCE87A7CF}"/>
            </a:ext>
          </a:extLst>
        </xdr:cNvPr>
        <xdr:cNvSpPr/>
      </xdr:nvSpPr>
      <xdr:spPr>
        <a:xfrm>
          <a:off x="21272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32386</xdr:rowOff>
    </xdr:from>
    <xdr:to>
      <xdr:col>116</xdr:col>
      <xdr:colOff>63500</xdr:colOff>
      <xdr:row>84</xdr:row>
      <xdr:rowOff>49530</xdr:rowOff>
    </xdr:to>
    <xdr:cxnSp macro="">
      <xdr:nvCxnSpPr>
        <xdr:cNvPr id="824" name="直線コネクタ 823">
          <a:extLst>
            <a:ext uri="{FF2B5EF4-FFF2-40B4-BE49-F238E27FC236}">
              <a16:creationId xmlns:a16="http://schemas.microsoft.com/office/drawing/2014/main" id="{5081A8E1-5181-40A3-9812-4ECFD3398AC4}"/>
            </a:ext>
          </a:extLst>
        </xdr:cNvPr>
        <xdr:cNvCxnSpPr/>
      </xdr:nvCxnSpPr>
      <xdr:spPr>
        <a:xfrm flipV="1">
          <a:off x="21323300" y="1443418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170180</xdr:rowOff>
    </xdr:from>
    <xdr:to>
      <xdr:col>107</xdr:col>
      <xdr:colOff>101600</xdr:colOff>
      <xdr:row>84</xdr:row>
      <xdr:rowOff>100330</xdr:rowOff>
    </xdr:to>
    <xdr:sp macro="" textlink="">
      <xdr:nvSpPr>
        <xdr:cNvPr id="825" name="楕円 824">
          <a:extLst>
            <a:ext uri="{FF2B5EF4-FFF2-40B4-BE49-F238E27FC236}">
              <a16:creationId xmlns:a16="http://schemas.microsoft.com/office/drawing/2014/main" id="{7639FDD6-932D-4382-A380-692EFAE94BE4}"/>
            </a:ext>
          </a:extLst>
        </xdr:cNvPr>
        <xdr:cNvSpPr/>
      </xdr:nvSpPr>
      <xdr:spPr>
        <a:xfrm>
          <a:off x="20383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49530</xdr:rowOff>
    </xdr:from>
    <xdr:to>
      <xdr:col>111</xdr:col>
      <xdr:colOff>177800</xdr:colOff>
      <xdr:row>84</xdr:row>
      <xdr:rowOff>49530</xdr:rowOff>
    </xdr:to>
    <xdr:cxnSp macro="">
      <xdr:nvCxnSpPr>
        <xdr:cNvPr id="826" name="直線コネクタ 825">
          <a:extLst>
            <a:ext uri="{FF2B5EF4-FFF2-40B4-BE49-F238E27FC236}">
              <a16:creationId xmlns:a16="http://schemas.microsoft.com/office/drawing/2014/main" id="{5A3090AF-F4B0-41AA-B41B-AED44A15050E}"/>
            </a:ext>
          </a:extLst>
        </xdr:cNvPr>
        <xdr:cNvCxnSpPr/>
      </xdr:nvCxnSpPr>
      <xdr:spPr>
        <a:xfrm>
          <a:off x="20434300" y="1445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4445</xdr:rowOff>
    </xdr:from>
    <xdr:to>
      <xdr:col>102</xdr:col>
      <xdr:colOff>165100</xdr:colOff>
      <xdr:row>84</xdr:row>
      <xdr:rowOff>106045</xdr:rowOff>
    </xdr:to>
    <xdr:sp macro="" textlink="">
      <xdr:nvSpPr>
        <xdr:cNvPr id="827" name="楕円 826">
          <a:extLst>
            <a:ext uri="{FF2B5EF4-FFF2-40B4-BE49-F238E27FC236}">
              <a16:creationId xmlns:a16="http://schemas.microsoft.com/office/drawing/2014/main" id="{6ECE509D-CA92-40DD-A327-1AF96D797D73}"/>
            </a:ext>
          </a:extLst>
        </xdr:cNvPr>
        <xdr:cNvSpPr/>
      </xdr:nvSpPr>
      <xdr:spPr>
        <a:xfrm>
          <a:off x="19494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49530</xdr:rowOff>
    </xdr:from>
    <xdr:to>
      <xdr:col>107</xdr:col>
      <xdr:colOff>50800</xdr:colOff>
      <xdr:row>84</xdr:row>
      <xdr:rowOff>55245</xdr:rowOff>
    </xdr:to>
    <xdr:cxnSp macro="">
      <xdr:nvCxnSpPr>
        <xdr:cNvPr id="828" name="直線コネクタ 827">
          <a:extLst>
            <a:ext uri="{FF2B5EF4-FFF2-40B4-BE49-F238E27FC236}">
              <a16:creationId xmlns:a16="http://schemas.microsoft.com/office/drawing/2014/main" id="{7F825E60-643E-4D23-9185-E1CE03150EA8}"/>
            </a:ext>
          </a:extLst>
        </xdr:cNvPr>
        <xdr:cNvCxnSpPr/>
      </xdr:nvCxnSpPr>
      <xdr:spPr>
        <a:xfrm flipV="1">
          <a:off x="19545300" y="14451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29" name="楕円 828">
          <a:extLst>
            <a:ext uri="{FF2B5EF4-FFF2-40B4-BE49-F238E27FC236}">
              <a16:creationId xmlns:a16="http://schemas.microsoft.com/office/drawing/2014/main" id="{9B99CBA8-070F-460E-809F-E1179ACF66E1}"/>
            </a:ext>
          </a:extLst>
        </xdr:cNvPr>
        <xdr:cNvSpPr/>
      </xdr:nvSpPr>
      <xdr:spPr>
        <a:xfrm>
          <a:off x="18605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55245</xdr:rowOff>
    </xdr:from>
    <xdr:to>
      <xdr:col>102</xdr:col>
      <xdr:colOff>114300</xdr:colOff>
      <xdr:row>84</xdr:row>
      <xdr:rowOff>60961</xdr:rowOff>
    </xdr:to>
    <xdr:cxnSp macro="">
      <xdr:nvCxnSpPr>
        <xdr:cNvPr id="830" name="直線コネクタ 829">
          <a:extLst>
            <a:ext uri="{FF2B5EF4-FFF2-40B4-BE49-F238E27FC236}">
              <a16:creationId xmlns:a16="http://schemas.microsoft.com/office/drawing/2014/main" id="{55F93C33-DFD4-402B-AF8A-DC83790B89C6}"/>
            </a:ext>
          </a:extLst>
        </xdr:cNvPr>
        <xdr:cNvCxnSpPr/>
      </xdr:nvCxnSpPr>
      <xdr:spPr>
        <a:xfrm flipV="1">
          <a:off x="18656300" y="144570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156863</xdr:rowOff>
    </xdr:from>
    <xdr:ext cx="469744" cy="259045"/>
    <xdr:sp macro="" textlink="">
      <xdr:nvSpPr>
        <xdr:cNvPr id="831" name="n_1aveValue【消防施設】&#10;一人当たり面積">
          <a:extLst>
            <a:ext uri="{FF2B5EF4-FFF2-40B4-BE49-F238E27FC236}">
              <a16:creationId xmlns:a16="http://schemas.microsoft.com/office/drawing/2014/main" id="{B29F6149-F9DE-4EEE-9EE1-BEDC185D07ED}"/>
            </a:ext>
          </a:extLst>
        </xdr:cNvPr>
        <xdr:cNvSpPr txBox="1"/>
      </xdr:nvSpPr>
      <xdr:spPr>
        <a:xfrm>
          <a:off x="210757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36847</xdr:rowOff>
    </xdr:from>
    <xdr:ext cx="469744" cy="259045"/>
    <xdr:sp macro="" textlink="">
      <xdr:nvSpPr>
        <xdr:cNvPr id="832" name="n_2aveValue【消防施設】&#10;一人当たり面積">
          <a:extLst>
            <a:ext uri="{FF2B5EF4-FFF2-40B4-BE49-F238E27FC236}">
              <a16:creationId xmlns:a16="http://schemas.microsoft.com/office/drawing/2014/main" id="{2F9CB26C-46A1-4B4F-A1CD-E28B101F022A}"/>
            </a:ext>
          </a:extLst>
        </xdr:cNvPr>
        <xdr:cNvSpPr txBox="1"/>
      </xdr:nvSpPr>
      <xdr:spPr>
        <a:xfrm>
          <a:off x="20199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833" name="n_3aveValue【消防施設】&#10;一人当たり面積">
          <a:extLst>
            <a:ext uri="{FF2B5EF4-FFF2-40B4-BE49-F238E27FC236}">
              <a16:creationId xmlns:a16="http://schemas.microsoft.com/office/drawing/2014/main" id="{A2C48BC2-4DD9-41FD-A4E1-B8861DBF092A}"/>
            </a:ext>
          </a:extLst>
        </xdr:cNvPr>
        <xdr:cNvSpPr txBox="1"/>
      </xdr:nvSpPr>
      <xdr:spPr>
        <a:xfrm>
          <a:off x="19310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139716</xdr:rowOff>
    </xdr:from>
    <xdr:ext cx="469744" cy="259045"/>
    <xdr:sp macro="" textlink="">
      <xdr:nvSpPr>
        <xdr:cNvPr id="834" name="n_4aveValue【消防施設】&#10;一人当たり面積">
          <a:extLst>
            <a:ext uri="{FF2B5EF4-FFF2-40B4-BE49-F238E27FC236}">
              <a16:creationId xmlns:a16="http://schemas.microsoft.com/office/drawing/2014/main" id="{BFDF305D-4B5A-487C-9D1A-907C2D0B766D}"/>
            </a:ext>
          </a:extLst>
        </xdr:cNvPr>
        <xdr:cNvSpPr txBox="1"/>
      </xdr:nvSpPr>
      <xdr:spPr>
        <a:xfrm>
          <a:off x="18421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91457</xdr:rowOff>
    </xdr:from>
    <xdr:ext cx="469744" cy="259045"/>
    <xdr:sp macro="" textlink="">
      <xdr:nvSpPr>
        <xdr:cNvPr id="835" name="n_1mainValue【消防施設】&#10;一人当たり面積">
          <a:extLst>
            <a:ext uri="{FF2B5EF4-FFF2-40B4-BE49-F238E27FC236}">
              <a16:creationId xmlns:a16="http://schemas.microsoft.com/office/drawing/2014/main" id="{54EDB658-58FD-46B2-BACD-F18229DAC87C}"/>
            </a:ext>
          </a:extLst>
        </xdr:cNvPr>
        <xdr:cNvSpPr txBox="1"/>
      </xdr:nvSpPr>
      <xdr:spPr>
        <a:xfrm>
          <a:off x="21075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91457</xdr:rowOff>
    </xdr:from>
    <xdr:ext cx="469744" cy="259045"/>
    <xdr:sp macro="" textlink="">
      <xdr:nvSpPr>
        <xdr:cNvPr id="836" name="n_2mainValue【消防施設】&#10;一人当たり面積">
          <a:extLst>
            <a:ext uri="{FF2B5EF4-FFF2-40B4-BE49-F238E27FC236}">
              <a16:creationId xmlns:a16="http://schemas.microsoft.com/office/drawing/2014/main" id="{A5285B60-BB31-4738-9F02-7F9868178841}"/>
            </a:ext>
          </a:extLst>
        </xdr:cNvPr>
        <xdr:cNvSpPr txBox="1"/>
      </xdr:nvSpPr>
      <xdr:spPr>
        <a:xfrm>
          <a:off x="20199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97172</xdr:rowOff>
    </xdr:from>
    <xdr:ext cx="469744" cy="259045"/>
    <xdr:sp macro="" textlink="">
      <xdr:nvSpPr>
        <xdr:cNvPr id="837" name="n_3mainValue【消防施設】&#10;一人当たり面積">
          <a:extLst>
            <a:ext uri="{FF2B5EF4-FFF2-40B4-BE49-F238E27FC236}">
              <a16:creationId xmlns:a16="http://schemas.microsoft.com/office/drawing/2014/main" id="{F59C97C4-38B3-4BAA-98FD-E9A39C577B39}"/>
            </a:ext>
          </a:extLst>
        </xdr:cNvPr>
        <xdr:cNvSpPr txBox="1"/>
      </xdr:nvSpPr>
      <xdr:spPr>
        <a:xfrm>
          <a:off x="193104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838" name="n_4mainValue【消防施設】&#10;一人当たり面積">
          <a:extLst>
            <a:ext uri="{FF2B5EF4-FFF2-40B4-BE49-F238E27FC236}">
              <a16:creationId xmlns:a16="http://schemas.microsoft.com/office/drawing/2014/main" id="{C84C4009-E96D-4DF4-A7D5-C878DC0AB8DC}"/>
            </a:ext>
          </a:extLst>
        </xdr:cNvPr>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5DEB5F8F-0F92-45E1-9636-1F606031E50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AF83E15E-5262-44A9-B157-6AE710DEF44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517DE83E-73F8-41DA-82AE-7B9C27AE703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85A5DCF-EA41-443C-BBAC-3BD39E5D7D4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CB74CCD6-CF4A-4370-B434-66D922F7871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B36F821C-FEB9-402D-BB2F-E819432AC19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CDAA3147-4897-4C22-9B5D-692AB2784E3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86DFD3C3-2E32-4726-9ACB-F8DF000B8E3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3E33383-A52F-4A60-9436-F1FC45512B8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FF78FFF5-20CA-4D0F-AD9E-F1ACC6D2904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5E7C3AE4-E17B-40A8-82B9-AC7BBF70986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5E2A15F-8EE8-4E0F-A9AC-4896F6FF8DA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E4FAE68D-795F-4C44-AF37-48FB38014A8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E6E65CA8-0C93-452A-B850-955622B6A5E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3A235EBC-315A-44BC-AF49-985BEC5D9D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575A79E5-1448-45F5-B2F3-B06E815167F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9CE7572F-BB68-48AB-AC75-185E8F841E9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5780C0EA-F3C7-4841-9C10-C02CC99726A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FDCCA939-2332-4978-B3B4-731F81D7A67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1B216E30-8ABD-4A47-9C21-6A68E52830B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2EE748F1-71C0-4DDE-BDEB-215EFB7BB61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90CDC8F2-FACA-443F-967B-42F7EAD3EB0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4F6E3A98-FCED-43E6-B540-707E698E0D6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5CC6DFCB-6833-4BAB-B8B0-724056E27B0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BB2B6716-E6D8-4637-9618-6F746949CA8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EADD9536-170D-4224-8DEE-3894B4680204}"/>
            </a:ext>
          </a:extLst>
        </xdr:cNvPr>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97B4EE7E-C0A2-4B43-BDB6-220E0E5D7425}"/>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F3409A20-97E2-4A61-A235-7998CE6C2B79}"/>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庁舎】&#10;有形固定資産減価償却率最大値テキスト">
          <a:extLst>
            <a:ext uri="{FF2B5EF4-FFF2-40B4-BE49-F238E27FC236}">
              <a16:creationId xmlns:a16="http://schemas.microsoft.com/office/drawing/2014/main" id="{937E7B50-A8F0-489C-A97D-1992D387C2E7}"/>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a:extLst>
            <a:ext uri="{FF2B5EF4-FFF2-40B4-BE49-F238E27FC236}">
              <a16:creationId xmlns:a16="http://schemas.microsoft.com/office/drawing/2014/main" id="{EEC5F2BF-4004-4A5C-AA39-DAAFCEC835A4}"/>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69" name="【庁舎】&#10;有形固定資産減価償却率平均値テキスト">
          <a:extLst>
            <a:ext uri="{FF2B5EF4-FFF2-40B4-BE49-F238E27FC236}">
              <a16:creationId xmlns:a16="http://schemas.microsoft.com/office/drawing/2014/main" id="{C2763FAB-C19C-4FDC-A930-86D7381F5C43}"/>
            </a:ext>
          </a:extLst>
        </xdr:cNvPr>
        <xdr:cNvSpPr txBox="1"/>
      </xdr:nvSpPr>
      <xdr:spPr>
        <a:xfrm>
          <a:off x="16357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0" name="フローチャート: 判断 869">
          <a:extLst>
            <a:ext uri="{FF2B5EF4-FFF2-40B4-BE49-F238E27FC236}">
              <a16:creationId xmlns:a16="http://schemas.microsoft.com/office/drawing/2014/main" id="{4F650BB3-8CFD-4313-9DF5-889969394B1C}"/>
            </a:ext>
          </a:extLst>
        </xdr:cNvPr>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1" name="フローチャート: 判断 870">
          <a:extLst>
            <a:ext uri="{FF2B5EF4-FFF2-40B4-BE49-F238E27FC236}">
              <a16:creationId xmlns:a16="http://schemas.microsoft.com/office/drawing/2014/main" id="{1799FAE2-AB12-4176-B1AD-4868C447269F}"/>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a:extLst>
            <a:ext uri="{FF2B5EF4-FFF2-40B4-BE49-F238E27FC236}">
              <a16:creationId xmlns:a16="http://schemas.microsoft.com/office/drawing/2014/main" id="{040D34A8-6EC2-4D37-94A9-C6220FEE300C}"/>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a:extLst>
            <a:ext uri="{FF2B5EF4-FFF2-40B4-BE49-F238E27FC236}">
              <a16:creationId xmlns:a16="http://schemas.microsoft.com/office/drawing/2014/main" id="{DA6E7751-A8FE-4896-BF14-916F2CE7BD2F}"/>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74" name="フローチャート: 判断 873">
          <a:extLst>
            <a:ext uri="{FF2B5EF4-FFF2-40B4-BE49-F238E27FC236}">
              <a16:creationId xmlns:a16="http://schemas.microsoft.com/office/drawing/2014/main" id="{3C0B4A4E-F09D-4460-AA4C-CF0F8B093112}"/>
            </a:ext>
          </a:extLst>
        </xdr:cNvPr>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D8690990-3D29-462B-BC4E-1DB74AA7A8A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55C0D2D1-9A29-49BE-8410-FEFBEF84D29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5E9171E3-4985-4788-983A-1E9CD2986B6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1896FF35-6AF9-4264-8104-957BE5FDE71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AD197769-7459-45A7-B2C6-15FA304E28B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152763</xdr:rowOff>
    </xdr:from>
    <xdr:to>
      <xdr:col>85</xdr:col>
      <xdr:colOff>177800</xdr:colOff>
      <xdr:row>109</xdr:row>
      <xdr:rowOff>82913</xdr:rowOff>
    </xdr:to>
    <xdr:sp macro="" textlink="">
      <xdr:nvSpPr>
        <xdr:cNvPr id="880" name="楕円 879">
          <a:extLst>
            <a:ext uri="{FF2B5EF4-FFF2-40B4-BE49-F238E27FC236}">
              <a16:creationId xmlns:a16="http://schemas.microsoft.com/office/drawing/2014/main" id="{F79FB58E-3DB9-4011-881A-A4F8B8452D31}"/>
            </a:ext>
          </a:extLst>
        </xdr:cNvPr>
        <xdr:cNvSpPr/>
      </xdr:nvSpPr>
      <xdr:spPr>
        <a:xfrm>
          <a:off x="162687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67690</xdr:rowOff>
    </xdr:from>
    <xdr:ext cx="405111" cy="259045"/>
    <xdr:sp macro="" textlink="">
      <xdr:nvSpPr>
        <xdr:cNvPr id="881" name="【庁舎】&#10;有形固定資産減価償却率該当値テキスト">
          <a:extLst>
            <a:ext uri="{FF2B5EF4-FFF2-40B4-BE49-F238E27FC236}">
              <a16:creationId xmlns:a16="http://schemas.microsoft.com/office/drawing/2014/main" id="{0398C8F8-00B5-4B6F-9DA7-EE90A31CECCA}"/>
            </a:ext>
          </a:extLst>
        </xdr:cNvPr>
        <xdr:cNvSpPr txBox="1"/>
      </xdr:nvSpPr>
      <xdr:spPr>
        <a:xfrm>
          <a:off x="16357600" y="1858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152763</xdr:rowOff>
    </xdr:from>
    <xdr:to>
      <xdr:col>81</xdr:col>
      <xdr:colOff>101600</xdr:colOff>
      <xdr:row>109</xdr:row>
      <xdr:rowOff>82913</xdr:rowOff>
    </xdr:to>
    <xdr:sp macro="" textlink="">
      <xdr:nvSpPr>
        <xdr:cNvPr id="882" name="楕円 881">
          <a:extLst>
            <a:ext uri="{FF2B5EF4-FFF2-40B4-BE49-F238E27FC236}">
              <a16:creationId xmlns:a16="http://schemas.microsoft.com/office/drawing/2014/main" id="{5CAE37FA-8CCC-4510-AF4A-3D64FCAC0EB9}"/>
            </a:ext>
          </a:extLst>
        </xdr:cNvPr>
        <xdr:cNvSpPr/>
      </xdr:nvSpPr>
      <xdr:spPr>
        <a:xfrm>
          <a:off x="154305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32113</xdr:rowOff>
    </xdr:from>
    <xdr:to>
      <xdr:col>85</xdr:col>
      <xdr:colOff>127000</xdr:colOff>
      <xdr:row>109</xdr:row>
      <xdr:rowOff>32113</xdr:rowOff>
    </xdr:to>
    <xdr:cxnSp macro="">
      <xdr:nvCxnSpPr>
        <xdr:cNvPr id="883" name="直線コネクタ 882">
          <a:extLst>
            <a:ext uri="{FF2B5EF4-FFF2-40B4-BE49-F238E27FC236}">
              <a16:creationId xmlns:a16="http://schemas.microsoft.com/office/drawing/2014/main" id="{F283C79E-C99B-4AA6-8DDD-EB2FCCADF6CD}"/>
            </a:ext>
          </a:extLst>
        </xdr:cNvPr>
        <xdr:cNvCxnSpPr/>
      </xdr:nvCxnSpPr>
      <xdr:spPr>
        <a:xfrm>
          <a:off x="15481300" y="187201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152763</xdr:rowOff>
    </xdr:from>
    <xdr:to>
      <xdr:col>76</xdr:col>
      <xdr:colOff>165100</xdr:colOff>
      <xdr:row>109</xdr:row>
      <xdr:rowOff>82913</xdr:rowOff>
    </xdr:to>
    <xdr:sp macro="" textlink="">
      <xdr:nvSpPr>
        <xdr:cNvPr id="884" name="楕円 883">
          <a:extLst>
            <a:ext uri="{FF2B5EF4-FFF2-40B4-BE49-F238E27FC236}">
              <a16:creationId xmlns:a16="http://schemas.microsoft.com/office/drawing/2014/main" id="{DDB332C6-8FAB-4CCE-8CAA-B762F717B65E}"/>
            </a:ext>
          </a:extLst>
        </xdr:cNvPr>
        <xdr:cNvSpPr/>
      </xdr:nvSpPr>
      <xdr:spPr>
        <a:xfrm>
          <a:off x="145415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32113</xdr:rowOff>
    </xdr:from>
    <xdr:to>
      <xdr:col>81</xdr:col>
      <xdr:colOff>50800</xdr:colOff>
      <xdr:row>109</xdr:row>
      <xdr:rowOff>32113</xdr:rowOff>
    </xdr:to>
    <xdr:cxnSp macro="">
      <xdr:nvCxnSpPr>
        <xdr:cNvPr id="885" name="直線コネクタ 884">
          <a:extLst>
            <a:ext uri="{FF2B5EF4-FFF2-40B4-BE49-F238E27FC236}">
              <a16:creationId xmlns:a16="http://schemas.microsoft.com/office/drawing/2014/main" id="{B54F34D0-DA74-4601-A05F-536636052675}"/>
            </a:ext>
          </a:extLst>
        </xdr:cNvPr>
        <xdr:cNvCxnSpPr/>
      </xdr:nvCxnSpPr>
      <xdr:spPr>
        <a:xfrm>
          <a:off x="14592300" y="18720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152763</xdr:rowOff>
    </xdr:from>
    <xdr:to>
      <xdr:col>72</xdr:col>
      <xdr:colOff>38100</xdr:colOff>
      <xdr:row>109</xdr:row>
      <xdr:rowOff>82913</xdr:rowOff>
    </xdr:to>
    <xdr:sp macro="" textlink="">
      <xdr:nvSpPr>
        <xdr:cNvPr id="886" name="楕円 885">
          <a:extLst>
            <a:ext uri="{FF2B5EF4-FFF2-40B4-BE49-F238E27FC236}">
              <a16:creationId xmlns:a16="http://schemas.microsoft.com/office/drawing/2014/main" id="{528DBC30-05FE-4149-8AFB-4104CE131A15}"/>
            </a:ext>
          </a:extLst>
        </xdr:cNvPr>
        <xdr:cNvSpPr/>
      </xdr:nvSpPr>
      <xdr:spPr>
        <a:xfrm>
          <a:off x="136525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32113</xdr:rowOff>
    </xdr:from>
    <xdr:to>
      <xdr:col>76</xdr:col>
      <xdr:colOff>114300</xdr:colOff>
      <xdr:row>109</xdr:row>
      <xdr:rowOff>32113</xdr:rowOff>
    </xdr:to>
    <xdr:cxnSp macro="">
      <xdr:nvCxnSpPr>
        <xdr:cNvPr id="887" name="直線コネクタ 886">
          <a:extLst>
            <a:ext uri="{FF2B5EF4-FFF2-40B4-BE49-F238E27FC236}">
              <a16:creationId xmlns:a16="http://schemas.microsoft.com/office/drawing/2014/main" id="{707B5474-46D3-4A8F-B809-DF51854C47B2}"/>
            </a:ext>
          </a:extLst>
        </xdr:cNvPr>
        <xdr:cNvCxnSpPr/>
      </xdr:nvCxnSpPr>
      <xdr:spPr>
        <a:xfrm>
          <a:off x="13703300" y="18720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151130</xdr:rowOff>
    </xdr:from>
    <xdr:to>
      <xdr:col>67</xdr:col>
      <xdr:colOff>101600</xdr:colOff>
      <xdr:row>109</xdr:row>
      <xdr:rowOff>81280</xdr:rowOff>
    </xdr:to>
    <xdr:sp macro="" textlink="">
      <xdr:nvSpPr>
        <xdr:cNvPr id="888" name="楕円 887">
          <a:extLst>
            <a:ext uri="{FF2B5EF4-FFF2-40B4-BE49-F238E27FC236}">
              <a16:creationId xmlns:a16="http://schemas.microsoft.com/office/drawing/2014/main" id="{84A3769A-5468-45B7-A9EB-A7C275EAAB77}"/>
            </a:ext>
          </a:extLst>
        </xdr:cNvPr>
        <xdr:cNvSpPr/>
      </xdr:nvSpPr>
      <xdr:spPr>
        <a:xfrm>
          <a:off x="12763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30480</xdr:rowOff>
    </xdr:from>
    <xdr:to>
      <xdr:col>71</xdr:col>
      <xdr:colOff>177800</xdr:colOff>
      <xdr:row>109</xdr:row>
      <xdr:rowOff>32113</xdr:rowOff>
    </xdr:to>
    <xdr:cxnSp macro="">
      <xdr:nvCxnSpPr>
        <xdr:cNvPr id="889" name="直線コネクタ 888">
          <a:extLst>
            <a:ext uri="{FF2B5EF4-FFF2-40B4-BE49-F238E27FC236}">
              <a16:creationId xmlns:a16="http://schemas.microsoft.com/office/drawing/2014/main" id="{25BCE55A-45E0-44DF-AFEA-7277D2AFC649}"/>
            </a:ext>
          </a:extLst>
        </xdr:cNvPr>
        <xdr:cNvCxnSpPr/>
      </xdr:nvCxnSpPr>
      <xdr:spPr>
        <a:xfrm>
          <a:off x="12814300" y="187185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0" name="n_1aveValue【庁舎】&#10;有形固定資産減価償却率">
          <a:extLst>
            <a:ext uri="{FF2B5EF4-FFF2-40B4-BE49-F238E27FC236}">
              <a16:creationId xmlns:a16="http://schemas.microsoft.com/office/drawing/2014/main" id="{93A83F69-1F65-4CDB-98C4-80A63662D595}"/>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1" name="n_2aveValue【庁舎】&#10;有形固定資産減価償却率">
          <a:extLst>
            <a:ext uri="{FF2B5EF4-FFF2-40B4-BE49-F238E27FC236}">
              <a16:creationId xmlns:a16="http://schemas.microsoft.com/office/drawing/2014/main" id="{829A7BD9-441E-4D5A-B3D5-A333CA8CAF06}"/>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a:extLst>
            <a:ext uri="{FF2B5EF4-FFF2-40B4-BE49-F238E27FC236}">
              <a16:creationId xmlns:a16="http://schemas.microsoft.com/office/drawing/2014/main" id="{612D1126-1500-4274-912B-508CDACD0576}"/>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93" name="n_4aveValue【庁舎】&#10;有形固定資産減価償却率">
          <a:extLst>
            <a:ext uri="{FF2B5EF4-FFF2-40B4-BE49-F238E27FC236}">
              <a16:creationId xmlns:a16="http://schemas.microsoft.com/office/drawing/2014/main" id="{566BFDCB-341E-4AEF-866B-2969F30B99F4}"/>
            </a:ext>
          </a:extLst>
        </xdr:cNvPr>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74040</xdr:rowOff>
    </xdr:from>
    <xdr:ext cx="405111" cy="259045"/>
    <xdr:sp macro="" textlink="">
      <xdr:nvSpPr>
        <xdr:cNvPr id="894" name="n_1mainValue【庁舎】&#10;有形固定資産減価償却率">
          <a:extLst>
            <a:ext uri="{FF2B5EF4-FFF2-40B4-BE49-F238E27FC236}">
              <a16:creationId xmlns:a16="http://schemas.microsoft.com/office/drawing/2014/main" id="{A3245791-07B2-4F5C-89BF-1E2172E2C8F4}"/>
            </a:ext>
          </a:extLst>
        </xdr:cNvPr>
        <xdr:cNvSpPr txBox="1"/>
      </xdr:nvSpPr>
      <xdr:spPr>
        <a:xfrm>
          <a:off x="1526604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74040</xdr:rowOff>
    </xdr:from>
    <xdr:ext cx="405111" cy="259045"/>
    <xdr:sp macro="" textlink="">
      <xdr:nvSpPr>
        <xdr:cNvPr id="895" name="n_2mainValue【庁舎】&#10;有形固定資産減価償却率">
          <a:extLst>
            <a:ext uri="{FF2B5EF4-FFF2-40B4-BE49-F238E27FC236}">
              <a16:creationId xmlns:a16="http://schemas.microsoft.com/office/drawing/2014/main" id="{6AAE85C8-AAE1-4CA6-8058-231A971FA99E}"/>
            </a:ext>
          </a:extLst>
        </xdr:cNvPr>
        <xdr:cNvSpPr txBox="1"/>
      </xdr:nvSpPr>
      <xdr:spPr>
        <a:xfrm>
          <a:off x="1438974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74040</xdr:rowOff>
    </xdr:from>
    <xdr:ext cx="405111" cy="259045"/>
    <xdr:sp macro="" textlink="">
      <xdr:nvSpPr>
        <xdr:cNvPr id="896" name="n_3mainValue【庁舎】&#10;有形固定資産減価償却率">
          <a:extLst>
            <a:ext uri="{FF2B5EF4-FFF2-40B4-BE49-F238E27FC236}">
              <a16:creationId xmlns:a16="http://schemas.microsoft.com/office/drawing/2014/main" id="{D58EC96D-1946-48DE-B7CB-690025A2567C}"/>
            </a:ext>
          </a:extLst>
        </xdr:cNvPr>
        <xdr:cNvSpPr txBox="1"/>
      </xdr:nvSpPr>
      <xdr:spPr>
        <a:xfrm>
          <a:off x="1350074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72407</xdr:rowOff>
    </xdr:from>
    <xdr:ext cx="405111" cy="259045"/>
    <xdr:sp macro="" textlink="">
      <xdr:nvSpPr>
        <xdr:cNvPr id="897" name="n_4mainValue【庁舎】&#10;有形固定資産減価償却率">
          <a:extLst>
            <a:ext uri="{FF2B5EF4-FFF2-40B4-BE49-F238E27FC236}">
              <a16:creationId xmlns:a16="http://schemas.microsoft.com/office/drawing/2014/main" id="{5E0C172F-50DE-4D63-A805-075A742A18BF}"/>
            </a:ext>
          </a:extLst>
        </xdr:cNvPr>
        <xdr:cNvSpPr txBox="1"/>
      </xdr:nvSpPr>
      <xdr:spPr>
        <a:xfrm>
          <a:off x="12611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F79600F3-8192-4226-BA15-04362F166EA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33AF1116-5AEC-4568-8D71-A6E2F6D8C90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403DB401-662E-47BD-955C-64A1A7394C7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FAABF862-D834-4DDB-9666-91F7CB1D9F8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6F0054CB-2D5C-4A4F-9119-78E904242FC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AB3A1AF0-A339-4E9D-BB94-D4B7CB2D83F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6BA05B4E-8804-4C25-8067-6C2B8383BF0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8C7A824-A4F1-4B27-84E3-D276F76963F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992906F6-7B1B-4AA3-A9DB-7105DB606D0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339F6D5C-8B91-4617-8A34-FD086C6C1FA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FD8BF185-70C8-4B53-A252-0AE3A9A25741}"/>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7F711721-6E75-43D4-BA67-66FA3136689F}"/>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C41BC470-43CC-49C2-9983-BE5ECD76D62B}"/>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F4C86942-D3E3-4297-8D96-07ABE68B6073}"/>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45307C0B-2926-4287-90C2-D3B7057FA767}"/>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81B405D0-9E0E-43AD-A530-8C7CDEBF2F62}"/>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6C8C8C1E-DDFD-40CC-9E1D-8A0FECC7838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3A53992D-750F-4B04-A1DF-CEADDF64960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F11EE954-6225-462A-9601-2EFFABED7B58}"/>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CCE04D32-D5DA-4714-90A7-5F679948D3BD}"/>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561B9136-F620-4334-B706-9B6166C08869}"/>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9341F94A-2B03-4535-9FDE-EA9C90C41CCE}"/>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6F9E886E-99B3-4093-903B-922DDFEB378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A5DA5676-5FB6-4DCB-872D-8735ED55D88E}"/>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FE8344A3-90BC-4A5F-9166-F9ED9AE0AEC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1C335256-251C-419E-BF08-9C93D708F68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881F0711-3EC2-46F8-B6A3-ECFF6185154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944D1A6E-AF19-4497-B3C6-B4FC7C9A0537}"/>
            </a:ext>
          </a:extLst>
        </xdr:cNvPr>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CD953CA7-5417-483F-82A6-D0B479CC14D9}"/>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763D728E-81D8-4017-964E-BD80BFF1A399}"/>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8" name="【庁舎】&#10;一人当たり面積最大値テキスト">
          <a:extLst>
            <a:ext uri="{FF2B5EF4-FFF2-40B4-BE49-F238E27FC236}">
              <a16:creationId xmlns:a16="http://schemas.microsoft.com/office/drawing/2014/main" id="{721F171F-B654-433F-8DA6-3E916156831D}"/>
            </a:ext>
          </a:extLst>
        </xdr:cNvPr>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29" name="直線コネクタ 928">
          <a:extLst>
            <a:ext uri="{FF2B5EF4-FFF2-40B4-BE49-F238E27FC236}">
              <a16:creationId xmlns:a16="http://schemas.microsoft.com/office/drawing/2014/main" id="{89384D3A-6C23-49BD-891F-03DEE4CB581A}"/>
            </a:ext>
          </a:extLst>
        </xdr:cNvPr>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930" name="【庁舎】&#10;一人当たり面積平均値テキスト">
          <a:extLst>
            <a:ext uri="{FF2B5EF4-FFF2-40B4-BE49-F238E27FC236}">
              <a16:creationId xmlns:a16="http://schemas.microsoft.com/office/drawing/2014/main" id="{0ACD2750-480F-4F24-9457-FD95DB4C8C08}"/>
            </a:ext>
          </a:extLst>
        </xdr:cNvPr>
        <xdr:cNvSpPr txBox="1"/>
      </xdr:nvSpPr>
      <xdr:spPr>
        <a:xfrm>
          <a:off x="22199600" y="1790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1" name="フローチャート: 判断 930">
          <a:extLst>
            <a:ext uri="{FF2B5EF4-FFF2-40B4-BE49-F238E27FC236}">
              <a16:creationId xmlns:a16="http://schemas.microsoft.com/office/drawing/2014/main" id="{7F82C6FE-FC5E-49BF-9EEC-639D3E4275B9}"/>
            </a:ext>
          </a:extLst>
        </xdr:cNvPr>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2" name="フローチャート: 判断 931">
          <a:extLst>
            <a:ext uri="{FF2B5EF4-FFF2-40B4-BE49-F238E27FC236}">
              <a16:creationId xmlns:a16="http://schemas.microsoft.com/office/drawing/2014/main" id="{19531570-4147-4283-9957-505AD7772C76}"/>
            </a:ext>
          </a:extLst>
        </xdr:cNvPr>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933" name="フローチャート: 判断 932">
          <a:extLst>
            <a:ext uri="{FF2B5EF4-FFF2-40B4-BE49-F238E27FC236}">
              <a16:creationId xmlns:a16="http://schemas.microsoft.com/office/drawing/2014/main" id="{F625E6D8-9694-4A2B-BF10-63CAC3DD4BC5}"/>
            </a:ext>
          </a:extLst>
        </xdr:cNvPr>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934" name="フローチャート: 判断 933">
          <a:extLst>
            <a:ext uri="{FF2B5EF4-FFF2-40B4-BE49-F238E27FC236}">
              <a16:creationId xmlns:a16="http://schemas.microsoft.com/office/drawing/2014/main" id="{5DDF3A2D-A592-4782-A0B7-F048C8C5C8DF}"/>
            </a:ext>
          </a:extLst>
        </xdr:cNvPr>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935" name="フローチャート: 判断 934">
          <a:extLst>
            <a:ext uri="{FF2B5EF4-FFF2-40B4-BE49-F238E27FC236}">
              <a16:creationId xmlns:a16="http://schemas.microsoft.com/office/drawing/2014/main" id="{538EEC1E-5477-4E1C-AFA0-EF5FDAF3CAD6}"/>
            </a:ext>
          </a:extLst>
        </xdr:cNvPr>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941F2B6F-918F-4D66-AC16-C9643185A61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CFEF6A77-7618-42FC-BE62-7011A439FB4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527A8F7D-BD02-4D51-9B78-11818F4DD31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BF6F4190-E1F5-4977-BD35-9548CB1125C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A98DB095-5EBD-4FBC-9B2D-FAABCD0251B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941" name="楕円 940">
          <a:extLst>
            <a:ext uri="{FF2B5EF4-FFF2-40B4-BE49-F238E27FC236}">
              <a16:creationId xmlns:a16="http://schemas.microsoft.com/office/drawing/2014/main" id="{2C5559E9-135E-4EDD-87F1-07FB6961FD6D}"/>
            </a:ext>
          </a:extLst>
        </xdr:cNvPr>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106697</xdr:rowOff>
    </xdr:from>
    <xdr:ext cx="469744" cy="259045"/>
    <xdr:sp macro="" textlink="">
      <xdr:nvSpPr>
        <xdr:cNvPr id="942" name="【庁舎】&#10;一人当たり面積該当値テキスト">
          <a:extLst>
            <a:ext uri="{FF2B5EF4-FFF2-40B4-BE49-F238E27FC236}">
              <a16:creationId xmlns:a16="http://schemas.microsoft.com/office/drawing/2014/main" id="{E3E5079D-4EA4-48D6-9BBB-B2D1429C79CA}"/>
            </a:ext>
          </a:extLst>
        </xdr:cNvPr>
        <xdr:cNvSpPr txBox="1"/>
      </xdr:nvSpPr>
      <xdr:spPr>
        <a:xfrm>
          <a:off x="22199600"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133986</xdr:rowOff>
    </xdr:from>
    <xdr:to>
      <xdr:col>112</xdr:col>
      <xdr:colOff>38100</xdr:colOff>
      <xdr:row>106</xdr:row>
      <xdr:rowOff>64136</xdr:rowOff>
    </xdr:to>
    <xdr:sp macro="" textlink="">
      <xdr:nvSpPr>
        <xdr:cNvPr id="943" name="楕円 942">
          <a:extLst>
            <a:ext uri="{FF2B5EF4-FFF2-40B4-BE49-F238E27FC236}">
              <a16:creationId xmlns:a16="http://schemas.microsoft.com/office/drawing/2014/main" id="{5674C8CF-CB58-47FF-9AB8-6AF373CFC39D}"/>
            </a:ext>
          </a:extLst>
        </xdr:cNvPr>
        <xdr:cNvSpPr/>
      </xdr:nvSpPr>
      <xdr:spPr>
        <a:xfrm>
          <a:off x="21272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13336</xdr:rowOff>
    </xdr:to>
    <xdr:cxnSp macro="">
      <xdr:nvCxnSpPr>
        <xdr:cNvPr id="944" name="直線コネクタ 943">
          <a:extLst>
            <a:ext uri="{FF2B5EF4-FFF2-40B4-BE49-F238E27FC236}">
              <a16:creationId xmlns:a16="http://schemas.microsoft.com/office/drawing/2014/main" id="{6EF95CC7-B4C0-4BF1-AD5E-71BE41A17EE8}"/>
            </a:ext>
          </a:extLst>
        </xdr:cNvPr>
        <xdr:cNvCxnSpPr/>
      </xdr:nvCxnSpPr>
      <xdr:spPr>
        <a:xfrm flipV="1">
          <a:off x="21323300" y="181813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148273</xdr:rowOff>
    </xdr:from>
    <xdr:to>
      <xdr:col>107</xdr:col>
      <xdr:colOff>101600</xdr:colOff>
      <xdr:row>106</xdr:row>
      <xdr:rowOff>78423</xdr:rowOff>
    </xdr:to>
    <xdr:sp macro="" textlink="">
      <xdr:nvSpPr>
        <xdr:cNvPr id="945" name="楕円 944">
          <a:extLst>
            <a:ext uri="{FF2B5EF4-FFF2-40B4-BE49-F238E27FC236}">
              <a16:creationId xmlns:a16="http://schemas.microsoft.com/office/drawing/2014/main" id="{CF027020-C61D-45EC-B3DF-3F502C101D92}"/>
            </a:ext>
          </a:extLst>
        </xdr:cNvPr>
        <xdr:cNvSpPr/>
      </xdr:nvSpPr>
      <xdr:spPr>
        <a:xfrm>
          <a:off x="20383500" y="181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13336</xdr:rowOff>
    </xdr:from>
    <xdr:to>
      <xdr:col>111</xdr:col>
      <xdr:colOff>177800</xdr:colOff>
      <xdr:row>106</xdr:row>
      <xdr:rowOff>27623</xdr:rowOff>
    </xdr:to>
    <xdr:cxnSp macro="">
      <xdr:nvCxnSpPr>
        <xdr:cNvPr id="946" name="直線コネクタ 945">
          <a:extLst>
            <a:ext uri="{FF2B5EF4-FFF2-40B4-BE49-F238E27FC236}">
              <a16:creationId xmlns:a16="http://schemas.microsoft.com/office/drawing/2014/main" id="{8540BD4D-FE5C-483F-AD97-F898FDBCEB4E}"/>
            </a:ext>
          </a:extLst>
        </xdr:cNvPr>
        <xdr:cNvCxnSpPr/>
      </xdr:nvCxnSpPr>
      <xdr:spPr>
        <a:xfrm flipV="1">
          <a:off x="20434300" y="18187036"/>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153988</xdr:rowOff>
    </xdr:from>
    <xdr:to>
      <xdr:col>102</xdr:col>
      <xdr:colOff>165100</xdr:colOff>
      <xdr:row>106</xdr:row>
      <xdr:rowOff>84138</xdr:rowOff>
    </xdr:to>
    <xdr:sp macro="" textlink="">
      <xdr:nvSpPr>
        <xdr:cNvPr id="947" name="楕円 946">
          <a:extLst>
            <a:ext uri="{FF2B5EF4-FFF2-40B4-BE49-F238E27FC236}">
              <a16:creationId xmlns:a16="http://schemas.microsoft.com/office/drawing/2014/main" id="{DCC14AFF-C17F-4D22-8ABC-79CF167476D3}"/>
            </a:ext>
          </a:extLst>
        </xdr:cNvPr>
        <xdr:cNvSpPr/>
      </xdr:nvSpPr>
      <xdr:spPr>
        <a:xfrm>
          <a:off x="19494500" y="1815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27623</xdr:rowOff>
    </xdr:from>
    <xdr:to>
      <xdr:col>107</xdr:col>
      <xdr:colOff>50800</xdr:colOff>
      <xdr:row>106</xdr:row>
      <xdr:rowOff>33338</xdr:rowOff>
    </xdr:to>
    <xdr:cxnSp macro="">
      <xdr:nvCxnSpPr>
        <xdr:cNvPr id="948" name="直線コネクタ 947">
          <a:extLst>
            <a:ext uri="{FF2B5EF4-FFF2-40B4-BE49-F238E27FC236}">
              <a16:creationId xmlns:a16="http://schemas.microsoft.com/office/drawing/2014/main" id="{AF2B7A86-A525-4FCA-9799-7DFE59C553C3}"/>
            </a:ext>
          </a:extLst>
        </xdr:cNvPr>
        <xdr:cNvCxnSpPr/>
      </xdr:nvCxnSpPr>
      <xdr:spPr>
        <a:xfrm flipV="1">
          <a:off x="19545300" y="1820132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159702</xdr:rowOff>
    </xdr:from>
    <xdr:to>
      <xdr:col>98</xdr:col>
      <xdr:colOff>38100</xdr:colOff>
      <xdr:row>106</xdr:row>
      <xdr:rowOff>89852</xdr:rowOff>
    </xdr:to>
    <xdr:sp macro="" textlink="">
      <xdr:nvSpPr>
        <xdr:cNvPr id="949" name="楕円 948">
          <a:extLst>
            <a:ext uri="{FF2B5EF4-FFF2-40B4-BE49-F238E27FC236}">
              <a16:creationId xmlns:a16="http://schemas.microsoft.com/office/drawing/2014/main" id="{5721C9D8-689A-42F7-9DBD-2A7C5809EC5A}"/>
            </a:ext>
          </a:extLst>
        </xdr:cNvPr>
        <xdr:cNvSpPr/>
      </xdr:nvSpPr>
      <xdr:spPr>
        <a:xfrm>
          <a:off x="18605500" y="1816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33338</xdr:rowOff>
    </xdr:from>
    <xdr:to>
      <xdr:col>102</xdr:col>
      <xdr:colOff>114300</xdr:colOff>
      <xdr:row>106</xdr:row>
      <xdr:rowOff>39052</xdr:rowOff>
    </xdr:to>
    <xdr:cxnSp macro="">
      <xdr:nvCxnSpPr>
        <xdr:cNvPr id="950" name="直線コネクタ 949">
          <a:extLst>
            <a:ext uri="{FF2B5EF4-FFF2-40B4-BE49-F238E27FC236}">
              <a16:creationId xmlns:a16="http://schemas.microsoft.com/office/drawing/2014/main" id="{D421C30D-52A2-477F-AD8F-C08FDF8FDB1E}"/>
            </a:ext>
          </a:extLst>
        </xdr:cNvPr>
        <xdr:cNvCxnSpPr/>
      </xdr:nvCxnSpPr>
      <xdr:spPr>
        <a:xfrm flipV="1">
          <a:off x="18656300" y="1820703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951" name="n_1aveValue【庁舎】&#10;一人当たり面積">
          <a:extLst>
            <a:ext uri="{FF2B5EF4-FFF2-40B4-BE49-F238E27FC236}">
              <a16:creationId xmlns:a16="http://schemas.microsoft.com/office/drawing/2014/main" id="{15DABDE7-28BD-420A-AD2E-981FB014C401}"/>
            </a:ext>
          </a:extLst>
        </xdr:cNvPr>
        <xdr:cNvSpPr txBox="1"/>
      </xdr:nvSpPr>
      <xdr:spPr>
        <a:xfrm>
          <a:off x="21075727" y="178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952" name="n_2aveValue【庁舎】&#10;一人当たり面積">
          <a:extLst>
            <a:ext uri="{FF2B5EF4-FFF2-40B4-BE49-F238E27FC236}">
              <a16:creationId xmlns:a16="http://schemas.microsoft.com/office/drawing/2014/main" id="{FB7F5ECE-EAED-4BD2-B756-4C923F78BA4E}"/>
            </a:ext>
          </a:extLst>
        </xdr:cNvPr>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12082</xdr:rowOff>
    </xdr:from>
    <xdr:ext cx="469744" cy="259045"/>
    <xdr:sp macro="" textlink="">
      <xdr:nvSpPr>
        <xdr:cNvPr id="953" name="n_3aveValue【庁舎】&#10;一人当たり面積">
          <a:extLst>
            <a:ext uri="{FF2B5EF4-FFF2-40B4-BE49-F238E27FC236}">
              <a16:creationId xmlns:a16="http://schemas.microsoft.com/office/drawing/2014/main" id="{0774C496-B54E-4724-AF51-FA18C129E5C3}"/>
            </a:ext>
          </a:extLst>
        </xdr:cNvPr>
        <xdr:cNvSpPr txBox="1"/>
      </xdr:nvSpPr>
      <xdr:spPr>
        <a:xfrm>
          <a:off x="19310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49229</xdr:rowOff>
    </xdr:from>
    <xdr:ext cx="469744" cy="259045"/>
    <xdr:sp macro="" textlink="">
      <xdr:nvSpPr>
        <xdr:cNvPr id="954" name="n_4aveValue【庁舎】&#10;一人当たり面積">
          <a:extLst>
            <a:ext uri="{FF2B5EF4-FFF2-40B4-BE49-F238E27FC236}">
              <a16:creationId xmlns:a16="http://schemas.microsoft.com/office/drawing/2014/main" id="{DB993874-F1FF-4F9A-B815-15E4C111CD49}"/>
            </a:ext>
          </a:extLst>
        </xdr:cNvPr>
        <xdr:cNvSpPr txBox="1"/>
      </xdr:nvSpPr>
      <xdr:spPr>
        <a:xfrm>
          <a:off x="18421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55263</xdr:rowOff>
    </xdr:from>
    <xdr:ext cx="469744" cy="259045"/>
    <xdr:sp macro="" textlink="">
      <xdr:nvSpPr>
        <xdr:cNvPr id="955" name="n_1mainValue【庁舎】&#10;一人当たり面積">
          <a:extLst>
            <a:ext uri="{FF2B5EF4-FFF2-40B4-BE49-F238E27FC236}">
              <a16:creationId xmlns:a16="http://schemas.microsoft.com/office/drawing/2014/main" id="{9C19C9E6-221D-499E-87AD-027EEB294F20}"/>
            </a:ext>
          </a:extLst>
        </xdr:cNvPr>
        <xdr:cNvSpPr txBox="1"/>
      </xdr:nvSpPr>
      <xdr:spPr>
        <a:xfrm>
          <a:off x="21075727"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69550</xdr:rowOff>
    </xdr:from>
    <xdr:ext cx="469744" cy="259045"/>
    <xdr:sp macro="" textlink="">
      <xdr:nvSpPr>
        <xdr:cNvPr id="956" name="n_2mainValue【庁舎】&#10;一人当たり面積">
          <a:extLst>
            <a:ext uri="{FF2B5EF4-FFF2-40B4-BE49-F238E27FC236}">
              <a16:creationId xmlns:a16="http://schemas.microsoft.com/office/drawing/2014/main" id="{15DABE1D-D697-4032-BD11-CFBEDC27C7BC}"/>
            </a:ext>
          </a:extLst>
        </xdr:cNvPr>
        <xdr:cNvSpPr txBox="1"/>
      </xdr:nvSpPr>
      <xdr:spPr>
        <a:xfrm>
          <a:off x="20199427" y="1824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75265</xdr:rowOff>
    </xdr:from>
    <xdr:ext cx="469744" cy="259045"/>
    <xdr:sp macro="" textlink="">
      <xdr:nvSpPr>
        <xdr:cNvPr id="957" name="n_3mainValue【庁舎】&#10;一人当たり面積">
          <a:extLst>
            <a:ext uri="{FF2B5EF4-FFF2-40B4-BE49-F238E27FC236}">
              <a16:creationId xmlns:a16="http://schemas.microsoft.com/office/drawing/2014/main" id="{F59C0A10-F7F3-4880-9AA5-B5CD8264ADA0}"/>
            </a:ext>
          </a:extLst>
        </xdr:cNvPr>
        <xdr:cNvSpPr txBox="1"/>
      </xdr:nvSpPr>
      <xdr:spPr>
        <a:xfrm>
          <a:off x="19310427" y="1824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80979</xdr:rowOff>
    </xdr:from>
    <xdr:ext cx="469744" cy="259045"/>
    <xdr:sp macro="" textlink="">
      <xdr:nvSpPr>
        <xdr:cNvPr id="958" name="n_4mainValue【庁舎】&#10;一人当たり面積">
          <a:extLst>
            <a:ext uri="{FF2B5EF4-FFF2-40B4-BE49-F238E27FC236}">
              <a16:creationId xmlns:a16="http://schemas.microsoft.com/office/drawing/2014/main" id="{306CADAC-8DB2-4BB0-9C4D-3C67B80F671A}"/>
            </a:ext>
          </a:extLst>
        </xdr:cNvPr>
        <xdr:cNvSpPr txBox="1"/>
      </xdr:nvSpPr>
      <xdr:spPr>
        <a:xfrm>
          <a:off x="18421427" y="1825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5B8C584A-2AD7-4678-A3F3-0E6B4E7A23E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75B7FF44-4071-4366-960A-C7B76F2545D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9CD55CC0-B23E-47E3-8950-68A58977021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類似団体と比較して有形固定資産減価償却率が特に高くなっている施設は、体育館・プール（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）である。施設の更新ができていない状況が顕著となっており、今後、老朽化した施設の集約化・複合化や除却を進めていく。なお、図書館の一人当たり面積（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）が類似団体と比較して大きい理由としては、平成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年度の建築時に先進的な図書館施設として、郷土資料や児童書のコーナー、映像資料を映写するホール、親と幼児が読み語りで触れ合うためのスペースを広く確保したことがその要因である。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34869763</v>
      </c>
      <c r="BO4" s="485"/>
      <c r="BP4" s="485"/>
      <c r="BQ4" s="485"/>
      <c r="BR4" s="485"/>
      <c r="BS4" s="485"/>
      <c r="BT4" s="485"/>
      <c r="BU4" s="486"/>
      <c r="BV4" s="484">
        <v>34703467</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8.4</v>
      </c>
      <c r="CU4" s="625"/>
      <c r="CV4" s="625"/>
      <c r="CW4" s="625"/>
      <c r="CX4" s="625"/>
      <c r="CY4" s="625"/>
      <c r="CZ4" s="625"/>
      <c r="DA4" s="626"/>
      <c r="DB4" s="624">
        <v>4.7</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33601363</v>
      </c>
      <c r="BO5" s="456"/>
      <c r="BP5" s="456"/>
      <c r="BQ5" s="456"/>
      <c r="BR5" s="456"/>
      <c r="BS5" s="456"/>
      <c r="BT5" s="456"/>
      <c r="BU5" s="457"/>
      <c r="BV5" s="455">
        <v>33934310</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84.9</v>
      </c>
      <c r="CU5" s="453"/>
      <c r="CV5" s="453"/>
      <c r="CW5" s="453"/>
      <c r="CX5" s="453"/>
      <c r="CY5" s="453"/>
      <c r="CZ5" s="453"/>
      <c r="DA5" s="454"/>
      <c r="DB5" s="452">
        <v>84</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1268400</v>
      </c>
      <c r="BO6" s="456"/>
      <c r="BP6" s="456"/>
      <c r="BQ6" s="456"/>
      <c r="BR6" s="456"/>
      <c r="BS6" s="456"/>
      <c r="BT6" s="456"/>
      <c r="BU6" s="457"/>
      <c r="BV6" s="455">
        <v>769157</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86.3</v>
      </c>
      <c r="CU6" s="599"/>
      <c r="CV6" s="599"/>
      <c r="CW6" s="599"/>
      <c r="CX6" s="599"/>
      <c r="CY6" s="599"/>
      <c r="CZ6" s="599"/>
      <c r="DA6" s="600"/>
      <c r="DB6" s="598">
        <v>87.9</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28505</v>
      </c>
      <c r="BO7" s="456"/>
      <c r="BP7" s="456"/>
      <c r="BQ7" s="456"/>
      <c r="BR7" s="456"/>
      <c r="BS7" s="456"/>
      <c r="BT7" s="456"/>
      <c r="BU7" s="457"/>
      <c r="BV7" s="455">
        <v>47445</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14713744</v>
      </c>
      <c r="CU7" s="456"/>
      <c r="CV7" s="456"/>
      <c r="CW7" s="456"/>
      <c r="CX7" s="456"/>
      <c r="CY7" s="456"/>
      <c r="CZ7" s="456"/>
      <c r="DA7" s="457"/>
      <c r="DB7" s="455">
        <v>15354627</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96</v>
      </c>
      <c r="AV8" s="514"/>
      <c r="AW8" s="514"/>
      <c r="AX8" s="514"/>
      <c r="AY8" s="469" t="s">
        <v>111</v>
      </c>
      <c r="AZ8" s="470"/>
      <c r="BA8" s="470"/>
      <c r="BB8" s="470"/>
      <c r="BC8" s="470"/>
      <c r="BD8" s="470"/>
      <c r="BE8" s="470"/>
      <c r="BF8" s="470"/>
      <c r="BG8" s="470"/>
      <c r="BH8" s="470"/>
      <c r="BI8" s="470"/>
      <c r="BJ8" s="470"/>
      <c r="BK8" s="470"/>
      <c r="BL8" s="470"/>
      <c r="BM8" s="471"/>
      <c r="BN8" s="455">
        <v>1239895</v>
      </c>
      <c r="BO8" s="456"/>
      <c r="BP8" s="456"/>
      <c r="BQ8" s="456"/>
      <c r="BR8" s="456"/>
      <c r="BS8" s="456"/>
      <c r="BT8" s="456"/>
      <c r="BU8" s="457"/>
      <c r="BV8" s="455">
        <v>721712</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0.56999999999999995</v>
      </c>
      <c r="CU8" s="559"/>
      <c r="CV8" s="559"/>
      <c r="CW8" s="559"/>
      <c r="CX8" s="559"/>
      <c r="CY8" s="559"/>
      <c r="CZ8" s="559"/>
      <c r="DA8" s="560"/>
      <c r="DB8" s="558">
        <v>0.56999999999999995</v>
      </c>
      <c r="DC8" s="559"/>
      <c r="DD8" s="559"/>
      <c r="DE8" s="559"/>
      <c r="DF8" s="559"/>
      <c r="DG8" s="559"/>
      <c r="DH8" s="559"/>
      <c r="DI8" s="560"/>
    </row>
    <row r="9" spans="1:119" ht="18.75" customHeight="1" thickBot="1" x14ac:dyDescent="0.25">
      <c r="A9" s="181"/>
      <c r="B9" s="587" t="s">
        <v>113</v>
      </c>
      <c r="C9" s="588"/>
      <c r="D9" s="588"/>
      <c r="E9" s="588"/>
      <c r="F9" s="588"/>
      <c r="G9" s="588"/>
      <c r="H9" s="588"/>
      <c r="I9" s="588"/>
      <c r="J9" s="588"/>
      <c r="K9" s="506"/>
      <c r="L9" s="589" t="s">
        <v>114</v>
      </c>
      <c r="M9" s="590"/>
      <c r="N9" s="590"/>
      <c r="O9" s="590"/>
      <c r="P9" s="590"/>
      <c r="Q9" s="591"/>
      <c r="R9" s="592">
        <v>52629</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518183</v>
      </c>
      <c r="BO9" s="456"/>
      <c r="BP9" s="456"/>
      <c r="BQ9" s="456"/>
      <c r="BR9" s="456"/>
      <c r="BS9" s="456"/>
      <c r="BT9" s="456"/>
      <c r="BU9" s="457"/>
      <c r="BV9" s="455">
        <v>398736</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9.8000000000000007</v>
      </c>
      <c r="CU9" s="453"/>
      <c r="CV9" s="453"/>
      <c r="CW9" s="453"/>
      <c r="CX9" s="453"/>
      <c r="CY9" s="453"/>
      <c r="CZ9" s="453"/>
      <c r="DA9" s="454"/>
      <c r="DB9" s="452">
        <v>9.9</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120</v>
      </c>
      <c r="M10" s="412"/>
      <c r="N10" s="412"/>
      <c r="O10" s="412"/>
      <c r="P10" s="412"/>
      <c r="Q10" s="413"/>
      <c r="R10" s="408">
        <v>55238</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96</v>
      </c>
      <c r="AV10" s="514"/>
      <c r="AW10" s="514"/>
      <c r="AX10" s="514"/>
      <c r="AY10" s="469" t="s">
        <v>122</v>
      </c>
      <c r="AZ10" s="470"/>
      <c r="BA10" s="470"/>
      <c r="BB10" s="470"/>
      <c r="BC10" s="470"/>
      <c r="BD10" s="470"/>
      <c r="BE10" s="470"/>
      <c r="BF10" s="470"/>
      <c r="BG10" s="470"/>
      <c r="BH10" s="470"/>
      <c r="BI10" s="470"/>
      <c r="BJ10" s="470"/>
      <c r="BK10" s="470"/>
      <c r="BL10" s="470"/>
      <c r="BM10" s="471"/>
      <c r="BN10" s="455">
        <v>487126</v>
      </c>
      <c r="BO10" s="456"/>
      <c r="BP10" s="456"/>
      <c r="BQ10" s="456"/>
      <c r="BR10" s="456"/>
      <c r="BS10" s="456"/>
      <c r="BT10" s="456"/>
      <c r="BU10" s="457"/>
      <c r="BV10" s="455">
        <v>786979</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96</v>
      </c>
      <c r="AV11" s="514"/>
      <c r="AW11" s="514"/>
      <c r="AX11" s="514"/>
      <c r="AY11" s="469" t="s">
        <v>127</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130</v>
      </c>
      <c r="DC11" s="559"/>
      <c r="DD11" s="559"/>
      <c r="DE11" s="559"/>
      <c r="DF11" s="559"/>
      <c r="DG11" s="559"/>
      <c r="DH11" s="559"/>
      <c r="DI11" s="560"/>
    </row>
    <row r="12" spans="1:119" ht="18.75" customHeight="1" x14ac:dyDescent="0.2">
      <c r="A12" s="181"/>
      <c r="B12" s="561" t="s">
        <v>131</v>
      </c>
      <c r="C12" s="562"/>
      <c r="D12" s="562"/>
      <c r="E12" s="562"/>
      <c r="F12" s="562"/>
      <c r="G12" s="562"/>
      <c r="H12" s="562"/>
      <c r="I12" s="562"/>
      <c r="J12" s="562"/>
      <c r="K12" s="563"/>
      <c r="L12" s="570" t="s">
        <v>132</v>
      </c>
      <c r="M12" s="571"/>
      <c r="N12" s="571"/>
      <c r="O12" s="571"/>
      <c r="P12" s="571"/>
      <c r="Q12" s="572"/>
      <c r="R12" s="573">
        <v>52721</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136</v>
      </c>
      <c r="AV12" s="514"/>
      <c r="AW12" s="514"/>
      <c r="AX12" s="514"/>
      <c r="AY12" s="469" t="s">
        <v>137</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139</v>
      </c>
      <c r="CU12" s="559"/>
      <c r="CV12" s="559"/>
      <c r="CW12" s="559"/>
      <c r="CX12" s="559"/>
      <c r="CY12" s="559"/>
      <c r="CZ12" s="559"/>
      <c r="DA12" s="560"/>
      <c r="DB12" s="558" t="s">
        <v>140</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141</v>
      </c>
      <c r="N13" s="540"/>
      <c r="O13" s="540"/>
      <c r="P13" s="540"/>
      <c r="Q13" s="541"/>
      <c r="R13" s="542">
        <v>52132</v>
      </c>
      <c r="S13" s="543"/>
      <c r="T13" s="543"/>
      <c r="U13" s="543"/>
      <c r="V13" s="544"/>
      <c r="W13" s="545" t="s">
        <v>142</v>
      </c>
      <c r="X13" s="441"/>
      <c r="Y13" s="441"/>
      <c r="Z13" s="441"/>
      <c r="AA13" s="441"/>
      <c r="AB13" s="442"/>
      <c r="AC13" s="408">
        <v>2123</v>
      </c>
      <c r="AD13" s="409"/>
      <c r="AE13" s="409"/>
      <c r="AF13" s="409"/>
      <c r="AG13" s="410"/>
      <c r="AH13" s="408">
        <v>2582</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1005309</v>
      </c>
      <c r="BO13" s="456"/>
      <c r="BP13" s="456"/>
      <c r="BQ13" s="456"/>
      <c r="BR13" s="456"/>
      <c r="BS13" s="456"/>
      <c r="BT13" s="456"/>
      <c r="BU13" s="457"/>
      <c r="BV13" s="455">
        <v>1185715</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8.5</v>
      </c>
      <c r="CU13" s="453"/>
      <c r="CV13" s="453"/>
      <c r="CW13" s="453"/>
      <c r="CX13" s="453"/>
      <c r="CY13" s="453"/>
      <c r="CZ13" s="453"/>
      <c r="DA13" s="454"/>
      <c r="DB13" s="452">
        <v>9.6</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147</v>
      </c>
      <c r="M14" s="582"/>
      <c r="N14" s="582"/>
      <c r="O14" s="582"/>
      <c r="P14" s="582"/>
      <c r="Q14" s="583"/>
      <c r="R14" s="542">
        <v>53336</v>
      </c>
      <c r="S14" s="543"/>
      <c r="T14" s="543"/>
      <c r="U14" s="543"/>
      <c r="V14" s="544"/>
      <c r="W14" s="546"/>
      <c r="X14" s="444"/>
      <c r="Y14" s="444"/>
      <c r="Z14" s="444"/>
      <c r="AA14" s="444"/>
      <c r="AB14" s="445"/>
      <c r="AC14" s="535">
        <v>7.9</v>
      </c>
      <c r="AD14" s="536"/>
      <c r="AE14" s="536"/>
      <c r="AF14" s="536"/>
      <c r="AG14" s="537"/>
      <c r="AH14" s="535">
        <v>9.3000000000000007</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v>33.5</v>
      </c>
      <c r="CU14" s="553"/>
      <c r="CV14" s="553"/>
      <c r="CW14" s="553"/>
      <c r="CX14" s="553"/>
      <c r="CY14" s="553"/>
      <c r="CZ14" s="553"/>
      <c r="DA14" s="554"/>
      <c r="DB14" s="552">
        <v>35</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149</v>
      </c>
      <c r="N15" s="540"/>
      <c r="O15" s="540"/>
      <c r="P15" s="540"/>
      <c r="Q15" s="541"/>
      <c r="R15" s="542">
        <v>52840</v>
      </c>
      <c r="S15" s="543"/>
      <c r="T15" s="543"/>
      <c r="U15" s="543"/>
      <c r="V15" s="544"/>
      <c r="W15" s="545" t="s">
        <v>150</v>
      </c>
      <c r="X15" s="441"/>
      <c r="Y15" s="441"/>
      <c r="Z15" s="441"/>
      <c r="AA15" s="441"/>
      <c r="AB15" s="442"/>
      <c r="AC15" s="408">
        <v>8526</v>
      </c>
      <c r="AD15" s="409"/>
      <c r="AE15" s="409"/>
      <c r="AF15" s="409"/>
      <c r="AG15" s="410"/>
      <c r="AH15" s="408">
        <v>8891</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7168816</v>
      </c>
      <c r="BO15" s="485"/>
      <c r="BP15" s="485"/>
      <c r="BQ15" s="485"/>
      <c r="BR15" s="485"/>
      <c r="BS15" s="485"/>
      <c r="BT15" s="485"/>
      <c r="BU15" s="486"/>
      <c r="BV15" s="484">
        <v>6896215</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31.9</v>
      </c>
      <c r="AD16" s="536"/>
      <c r="AE16" s="536"/>
      <c r="AF16" s="536"/>
      <c r="AG16" s="537"/>
      <c r="AH16" s="535">
        <v>32</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12568558</v>
      </c>
      <c r="BO16" s="456"/>
      <c r="BP16" s="456"/>
      <c r="BQ16" s="456"/>
      <c r="BR16" s="456"/>
      <c r="BS16" s="456"/>
      <c r="BT16" s="456"/>
      <c r="BU16" s="457"/>
      <c r="BV16" s="455">
        <v>12606078</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16061</v>
      </c>
      <c r="AD17" s="409"/>
      <c r="AE17" s="409"/>
      <c r="AF17" s="409"/>
      <c r="AG17" s="410"/>
      <c r="AH17" s="408">
        <v>16304</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9059901</v>
      </c>
      <c r="BO17" s="456"/>
      <c r="BP17" s="456"/>
      <c r="BQ17" s="456"/>
      <c r="BR17" s="456"/>
      <c r="BS17" s="456"/>
      <c r="BT17" s="456"/>
      <c r="BU17" s="457"/>
      <c r="BV17" s="455">
        <v>8699770</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160</v>
      </c>
      <c r="C18" s="506"/>
      <c r="D18" s="506"/>
      <c r="E18" s="507"/>
      <c r="F18" s="507"/>
      <c r="G18" s="507"/>
      <c r="H18" s="507"/>
      <c r="I18" s="507"/>
      <c r="J18" s="507"/>
      <c r="K18" s="507"/>
      <c r="L18" s="508">
        <v>255.25</v>
      </c>
      <c r="M18" s="508"/>
      <c r="N18" s="508"/>
      <c r="O18" s="508"/>
      <c r="P18" s="508"/>
      <c r="Q18" s="508"/>
      <c r="R18" s="509"/>
      <c r="S18" s="509"/>
      <c r="T18" s="509"/>
      <c r="U18" s="509"/>
      <c r="V18" s="510"/>
      <c r="W18" s="526"/>
      <c r="X18" s="527"/>
      <c r="Y18" s="527"/>
      <c r="Z18" s="527"/>
      <c r="AA18" s="527"/>
      <c r="AB18" s="551"/>
      <c r="AC18" s="425">
        <v>60.1</v>
      </c>
      <c r="AD18" s="426"/>
      <c r="AE18" s="426"/>
      <c r="AF18" s="426"/>
      <c r="AG18" s="511"/>
      <c r="AH18" s="425">
        <v>58.7</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13138314</v>
      </c>
      <c r="BO18" s="456"/>
      <c r="BP18" s="456"/>
      <c r="BQ18" s="456"/>
      <c r="BR18" s="456"/>
      <c r="BS18" s="456"/>
      <c r="BT18" s="456"/>
      <c r="BU18" s="457"/>
      <c r="BV18" s="455">
        <v>13019821</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162</v>
      </c>
      <c r="C19" s="506"/>
      <c r="D19" s="506"/>
      <c r="E19" s="507"/>
      <c r="F19" s="507"/>
      <c r="G19" s="507"/>
      <c r="H19" s="507"/>
      <c r="I19" s="507"/>
      <c r="J19" s="507"/>
      <c r="K19" s="507"/>
      <c r="L19" s="515">
        <v>206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18220051</v>
      </c>
      <c r="BO19" s="456"/>
      <c r="BP19" s="456"/>
      <c r="BQ19" s="456"/>
      <c r="BR19" s="456"/>
      <c r="BS19" s="456"/>
      <c r="BT19" s="456"/>
      <c r="BU19" s="457"/>
      <c r="BV19" s="455">
        <v>17782254</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164</v>
      </c>
      <c r="C20" s="506"/>
      <c r="D20" s="506"/>
      <c r="E20" s="507"/>
      <c r="F20" s="507"/>
      <c r="G20" s="507"/>
      <c r="H20" s="507"/>
      <c r="I20" s="507"/>
      <c r="J20" s="507"/>
      <c r="K20" s="507"/>
      <c r="L20" s="515">
        <v>19984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21267870</v>
      </c>
      <c r="BO22" s="485"/>
      <c r="BP22" s="485"/>
      <c r="BQ22" s="485"/>
      <c r="BR22" s="485"/>
      <c r="BS22" s="485"/>
      <c r="BT22" s="485"/>
      <c r="BU22" s="486"/>
      <c r="BV22" s="484">
        <v>21729725</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19965836</v>
      </c>
      <c r="BO23" s="456"/>
      <c r="BP23" s="456"/>
      <c r="BQ23" s="456"/>
      <c r="BR23" s="456"/>
      <c r="BS23" s="456"/>
      <c r="BT23" s="456"/>
      <c r="BU23" s="457"/>
      <c r="BV23" s="455">
        <v>20341336</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174</v>
      </c>
      <c r="F24" s="412"/>
      <c r="G24" s="412"/>
      <c r="H24" s="412"/>
      <c r="I24" s="412"/>
      <c r="J24" s="412"/>
      <c r="K24" s="413"/>
      <c r="L24" s="408">
        <v>1</v>
      </c>
      <c r="M24" s="409"/>
      <c r="N24" s="409"/>
      <c r="O24" s="409"/>
      <c r="P24" s="410"/>
      <c r="Q24" s="408">
        <v>9460</v>
      </c>
      <c r="R24" s="409"/>
      <c r="S24" s="409"/>
      <c r="T24" s="409"/>
      <c r="U24" s="409"/>
      <c r="V24" s="410"/>
      <c r="W24" s="498"/>
      <c r="X24" s="435"/>
      <c r="Y24" s="436"/>
      <c r="Z24" s="411" t="s">
        <v>175</v>
      </c>
      <c r="AA24" s="412"/>
      <c r="AB24" s="412"/>
      <c r="AC24" s="412"/>
      <c r="AD24" s="412"/>
      <c r="AE24" s="412"/>
      <c r="AF24" s="412"/>
      <c r="AG24" s="413"/>
      <c r="AH24" s="408">
        <v>401</v>
      </c>
      <c r="AI24" s="409"/>
      <c r="AJ24" s="409"/>
      <c r="AK24" s="409"/>
      <c r="AL24" s="410"/>
      <c r="AM24" s="408">
        <v>1245907</v>
      </c>
      <c r="AN24" s="409"/>
      <c r="AO24" s="409"/>
      <c r="AP24" s="409"/>
      <c r="AQ24" s="409"/>
      <c r="AR24" s="410"/>
      <c r="AS24" s="408">
        <v>3107</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11139074</v>
      </c>
      <c r="BO24" s="456"/>
      <c r="BP24" s="456"/>
      <c r="BQ24" s="456"/>
      <c r="BR24" s="456"/>
      <c r="BS24" s="456"/>
      <c r="BT24" s="456"/>
      <c r="BU24" s="457"/>
      <c r="BV24" s="455">
        <v>11026914</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177</v>
      </c>
      <c r="F25" s="412"/>
      <c r="G25" s="412"/>
      <c r="H25" s="412"/>
      <c r="I25" s="412"/>
      <c r="J25" s="412"/>
      <c r="K25" s="413"/>
      <c r="L25" s="408">
        <v>1</v>
      </c>
      <c r="M25" s="409"/>
      <c r="N25" s="409"/>
      <c r="O25" s="409"/>
      <c r="P25" s="410"/>
      <c r="Q25" s="408">
        <v>7550</v>
      </c>
      <c r="R25" s="409"/>
      <c r="S25" s="409"/>
      <c r="T25" s="409"/>
      <c r="U25" s="409"/>
      <c r="V25" s="410"/>
      <c r="W25" s="498"/>
      <c r="X25" s="435"/>
      <c r="Y25" s="436"/>
      <c r="Z25" s="411" t="s">
        <v>178</v>
      </c>
      <c r="AA25" s="412"/>
      <c r="AB25" s="412"/>
      <c r="AC25" s="412"/>
      <c r="AD25" s="412"/>
      <c r="AE25" s="412"/>
      <c r="AF25" s="412"/>
      <c r="AG25" s="413"/>
      <c r="AH25" s="408" t="s">
        <v>179</v>
      </c>
      <c r="AI25" s="409"/>
      <c r="AJ25" s="409"/>
      <c r="AK25" s="409"/>
      <c r="AL25" s="410"/>
      <c r="AM25" s="408" t="s">
        <v>180</v>
      </c>
      <c r="AN25" s="409"/>
      <c r="AO25" s="409"/>
      <c r="AP25" s="409"/>
      <c r="AQ25" s="409"/>
      <c r="AR25" s="410"/>
      <c r="AS25" s="408" t="s">
        <v>179</v>
      </c>
      <c r="AT25" s="409"/>
      <c r="AU25" s="409"/>
      <c r="AV25" s="409"/>
      <c r="AW25" s="409"/>
      <c r="AX25" s="468"/>
      <c r="AY25" s="481" t="s">
        <v>181</v>
      </c>
      <c r="AZ25" s="482"/>
      <c r="BA25" s="482"/>
      <c r="BB25" s="482"/>
      <c r="BC25" s="482"/>
      <c r="BD25" s="482"/>
      <c r="BE25" s="482"/>
      <c r="BF25" s="482"/>
      <c r="BG25" s="482"/>
      <c r="BH25" s="482"/>
      <c r="BI25" s="482"/>
      <c r="BJ25" s="482"/>
      <c r="BK25" s="482"/>
      <c r="BL25" s="482"/>
      <c r="BM25" s="483"/>
      <c r="BN25" s="484">
        <v>5343671</v>
      </c>
      <c r="BO25" s="485"/>
      <c r="BP25" s="485"/>
      <c r="BQ25" s="485"/>
      <c r="BR25" s="485"/>
      <c r="BS25" s="485"/>
      <c r="BT25" s="485"/>
      <c r="BU25" s="486"/>
      <c r="BV25" s="484">
        <v>3983627</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182</v>
      </c>
      <c r="F26" s="412"/>
      <c r="G26" s="412"/>
      <c r="H26" s="412"/>
      <c r="I26" s="412"/>
      <c r="J26" s="412"/>
      <c r="K26" s="413"/>
      <c r="L26" s="408">
        <v>1</v>
      </c>
      <c r="M26" s="409"/>
      <c r="N26" s="409"/>
      <c r="O26" s="409"/>
      <c r="P26" s="410"/>
      <c r="Q26" s="408">
        <v>6780</v>
      </c>
      <c r="R26" s="409"/>
      <c r="S26" s="409"/>
      <c r="T26" s="409"/>
      <c r="U26" s="409"/>
      <c r="V26" s="410"/>
      <c r="W26" s="498"/>
      <c r="X26" s="435"/>
      <c r="Y26" s="436"/>
      <c r="Z26" s="411" t="s">
        <v>183</v>
      </c>
      <c r="AA26" s="466"/>
      <c r="AB26" s="466"/>
      <c r="AC26" s="466"/>
      <c r="AD26" s="466"/>
      <c r="AE26" s="466"/>
      <c r="AF26" s="466"/>
      <c r="AG26" s="467"/>
      <c r="AH26" s="408">
        <v>19</v>
      </c>
      <c r="AI26" s="409"/>
      <c r="AJ26" s="409"/>
      <c r="AK26" s="409"/>
      <c r="AL26" s="410"/>
      <c r="AM26" s="408">
        <v>68704</v>
      </c>
      <c r="AN26" s="409"/>
      <c r="AO26" s="409"/>
      <c r="AP26" s="409"/>
      <c r="AQ26" s="409"/>
      <c r="AR26" s="410"/>
      <c r="AS26" s="408">
        <v>3616</v>
      </c>
      <c r="AT26" s="409"/>
      <c r="AU26" s="409"/>
      <c r="AV26" s="409"/>
      <c r="AW26" s="409"/>
      <c r="AX26" s="468"/>
      <c r="AY26" s="495" t="s">
        <v>184</v>
      </c>
      <c r="AZ26" s="415"/>
      <c r="BA26" s="415"/>
      <c r="BB26" s="415"/>
      <c r="BC26" s="415"/>
      <c r="BD26" s="415"/>
      <c r="BE26" s="415"/>
      <c r="BF26" s="415"/>
      <c r="BG26" s="415"/>
      <c r="BH26" s="415"/>
      <c r="BI26" s="415"/>
      <c r="BJ26" s="415"/>
      <c r="BK26" s="415"/>
      <c r="BL26" s="415"/>
      <c r="BM26" s="496"/>
      <c r="BN26" s="455" t="s">
        <v>139</v>
      </c>
      <c r="BO26" s="456"/>
      <c r="BP26" s="456"/>
      <c r="BQ26" s="456"/>
      <c r="BR26" s="456"/>
      <c r="BS26" s="456"/>
      <c r="BT26" s="456"/>
      <c r="BU26" s="457"/>
      <c r="BV26" s="455" t="s">
        <v>139</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185</v>
      </c>
      <c r="F27" s="412"/>
      <c r="G27" s="412"/>
      <c r="H27" s="412"/>
      <c r="I27" s="412"/>
      <c r="J27" s="412"/>
      <c r="K27" s="413"/>
      <c r="L27" s="408">
        <v>1</v>
      </c>
      <c r="M27" s="409"/>
      <c r="N27" s="409"/>
      <c r="O27" s="409"/>
      <c r="P27" s="410"/>
      <c r="Q27" s="408">
        <v>4860</v>
      </c>
      <c r="R27" s="409"/>
      <c r="S27" s="409"/>
      <c r="T27" s="409"/>
      <c r="U27" s="409"/>
      <c r="V27" s="410"/>
      <c r="W27" s="498"/>
      <c r="X27" s="435"/>
      <c r="Y27" s="436"/>
      <c r="Z27" s="411" t="s">
        <v>186</v>
      </c>
      <c r="AA27" s="412"/>
      <c r="AB27" s="412"/>
      <c r="AC27" s="412"/>
      <c r="AD27" s="412"/>
      <c r="AE27" s="412"/>
      <c r="AF27" s="412"/>
      <c r="AG27" s="413"/>
      <c r="AH27" s="408">
        <v>6</v>
      </c>
      <c r="AI27" s="409"/>
      <c r="AJ27" s="409"/>
      <c r="AK27" s="409"/>
      <c r="AL27" s="410"/>
      <c r="AM27" s="408">
        <v>21519</v>
      </c>
      <c r="AN27" s="409"/>
      <c r="AO27" s="409"/>
      <c r="AP27" s="409"/>
      <c r="AQ27" s="409"/>
      <c r="AR27" s="410"/>
      <c r="AS27" s="408">
        <v>3587</v>
      </c>
      <c r="AT27" s="409"/>
      <c r="AU27" s="409"/>
      <c r="AV27" s="409"/>
      <c r="AW27" s="409"/>
      <c r="AX27" s="468"/>
      <c r="AY27" s="492" t="s">
        <v>187</v>
      </c>
      <c r="AZ27" s="493"/>
      <c r="BA27" s="493"/>
      <c r="BB27" s="493"/>
      <c r="BC27" s="493"/>
      <c r="BD27" s="493"/>
      <c r="BE27" s="493"/>
      <c r="BF27" s="493"/>
      <c r="BG27" s="493"/>
      <c r="BH27" s="493"/>
      <c r="BI27" s="493"/>
      <c r="BJ27" s="493"/>
      <c r="BK27" s="493"/>
      <c r="BL27" s="493"/>
      <c r="BM27" s="494"/>
      <c r="BN27" s="489" t="s">
        <v>179</v>
      </c>
      <c r="BO27" s="490"/>
      <c r="BP27" s="490"/>
      <c r="BQ27" s="490"/>
      <c r="BR27" s="490"/>
      <c r="BS27" s="490"/>
      <c r="BT27" s="490"/>
      <c r="BU27" s="491"/>
      <c r="BV27" s="489" t="s">
        <v>180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188</v>
      </c>
      <c r="F28" s="412"/>
      <c r="G28" s="412"/>
      <c r="H28" s="412"/>
      <c r="I28" s="412"/>
      <c r="J28" s="412"/>
      <c r="K28" s="413"/>
      <c r="L28" s="408">
        <v>1</v>
      </c>
      <c r="M28" s="409"/>
      <c r="N28" s="409"/>
      <c r="O28" s="409"/>
      <c r="P28" s="410"/>
      <c r="Q28" s="408">
        <v>4350</v>
      </c>
      <c r="R28" s="409"/>
      <c r="S28" s="409"/>
      <c r="T28" s="409"/>
      <c r="U28" s="409"/>
      <c r="V28" s="410"/>
      <c r="W28" s="498"/>
      <c r="X28" s="435"/>
      <c r="Y28" s="436"/>
      <c r="Z28" s="411" t="s">
        <v>189</v>
      </c>
      <c r="AA28" s="412"/>
      <c r="AB28" s="412"/>
      <c r="AC28" s="412"/>
      <c r="AD28" s="412"/>
      <c r="AE28" s="412"/>
      <c r="AF28" s="412"/>
      <c r="AG28" s="413"/>
      <c r="AH28" s="408" t="s">
        <v>179</v>
      </c>
      <c r="AI28" s="409"/>
      <c r="AJ28" s="409"/>
      <c r="AK28" s="409"/>
      <c r="AL28" s="410"/>
      <c r="AM28" s="408" t="s">
        <v>179</v>
      </c>
      <c r="AN28" s="409"/>
      <c r="AO28" s="409"/>
      <c r="AP28" s="409"/>
      <c r="AQ28" s="409"/>
      <c r="AR28" s="410"/>
      <c r="AS28" s="408" t="s">
        <v>179</v>
      </c>
      <c r="AT28" s="409"/>
      <c r="AU28" s="409"/>
      <c r="AV28" s="409"/>
      <c r="AW28" s="409"/>
      <c r="AX28" s="468"/>
      <c r="AY28" s="472" t="s">
        <v>190</v>
      </c>
      <c r="AZ28" s="473"/>
      <c r="BA28" s="473"/>
      <c r="BB28" s="474"/>
      <c r="BC28" s="481" t="s">
        <v>50</v>
      </c>
      <c r="BD28" s="482"/>
      <c r="BE28" s="482"/>
      <c r="BF28" s="482"/>
      <c r="BG28" s="482"/>
      <c r="BH28" s="482"/>
      <c r="BI28" s="482"/>
      <c r="BJ28" s="482"/>
      <c r="BK28" s="482"/>
      <c r="BL28" s="482"/>
      <c r="BM28" s="483"/>
      <c r="BN28" s="484">
        <v>2760300</v>
      </c>
      <c r="BO28" s="485"/>
      <c r="BP28" s="485"/>
      <c r="BQ28" s="485"/>
      <c r="BR28" s="485"/>
      <c r="BS28" s="485"/>
      <c r="BT28" s="485"/>
      <c r="BU28" s="486"/>
      <c r="BV28" s="484">
        <v>2273174</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191</v>
      </c>
      <c r="F29" s="412"/>
      <c r="G29" s="412"/>
      <c r="H29" s="412"/>
      <c r="I29" s="412"/>
      <c r="J29" s="412"/>
      <c r="K29" s="413"/>
      <c r="L29" s="408">
        <v>19</v>
      </c>
      <c r="M29" s="409"/>
      <c r="N29" s="409"/>
      <c r="O29" s="409"/>
      <c r="P29" s="410"/>
      <c r="Q29" s="408">
        <v>4070</v>
      </c>
      <c r="R29" s="409"/>
      <c r="S29" s="409"/>
      <c r="T29" s="409"/>
      <c r="U29" s="409"/>
      <c r="V29" s="410"/>
      <c r="W29" s="499"/>
      <c r="X29" s="500"/>
      <c r="Y29" s="501"/>
      <c r="Z29" s="411" t="s">
        <v>192</v>
      </c>
      <c r="AA29" s="412"/>
      <c r="AB29" s="412"/>
      <c r="AC29" s="412"/>
      <c r="AD29" s="412"/>
      <c r="AE29" s="412"/>
      <c r="AF29" s="412"/>
      <c r="AG29" s="413"/>
      <c r="AH29" s="408">
        <v>407</v>
      </c>
      <c r="AI29" s="409"/>
      <c r="AJ29" s="409"/>
      <c r="AK29" s="409"/>
      <c r="AL29" s="410"/>
      <c r="AM29" s="408">
        <v>1267426</v>
      </c>
      <c r="AN29" s="409"/>
      <c r="AO29" s="409"/>
      <c r="AP29" s="409"/>
      <c r="AQ29" s="409"/>
      <c r="AR29" s="410"/>
      <c r="AS29" s="408">
        <v>3114</v>
      </c>
      <c r="AT29" s="409"/>
      <c r="AU29" s="409"/>
      <c r="AV29" s="409"/>
      <c r="AW29" s="409"/>
      <c r="AX29" s="468"/>
      <c r="AY29" s="475"/>
      <c r="AZ29" s="476"/>
      <c r="BA29" s="476"/>
      <c r="BB29" s="477"/>
      <c r="BC29" s="469" t="s">
        <v>193</v>
      </c>
      <c r="BD29" s="470"/>
      <c r="BE29" s="470"/>
      <c r="BF29" s="470"/>
      <c r="BG29" s="470"/>
      <c r="BH29" s="470"/>
      <c r="BI29" s="470"/>
      <c r="BJ29" s="470"/>
      <c r="BK29" s="470"/>
      <c r="BL29" s="470"/>
      <c r="BM29" s="471"/>
      <c r="BN29" s="455">
        <v>709132</v>
      </c>
      <c r="BO29" s="456"/>
      <c r="BP29" s="456"/>
      <c r="BQ29" s="456"/>
      <c r="BR29" s="456"/>
      <c r="BS29" s="456"/>
      <c r="BT29" s="456"/>
      <c r="BU29" s="457"/>
      <c r="BV29" s="455">
        <v>717384</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194</v>
      </c>
      <c r="X30" s="423"/>
      <c r="Y30" s="423"/>
      <c r="Z30" s="423"/>
      <c r="AA30" s="423"/>
      <c r="AB30" s="423"/>
      <c r="AC30" s="423"/>
      <c r="AD30" s="423"/>
      <c r="AE30" s="423"/>
      <c r="AF30" s="423"/>
      <c r="AG30" s="424"/>
      <c r="AH30" s="425">
        <v>98</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5156083</v>
      </c>
      <c r="BO30" s="490"/>
      <c r="BP30" s="490"/>
      <c r="BQ30" s="490"/>
      <c r="BR30" s="490"/>
      <c r="BS30" s="490"/>
      <c r="BT30" s="490"/>
      <c r="BU30" s="491"/>
      <c r="BV30" s="489">
        <v>4189655</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195</v>
      </c>
      <c r="D32" s="414"/>
      <c r="E32" s="414"/>
      <c r="F32" s="414"/>
      <c r="G32" s="414"/>
      <c r="H32" s="414"/>
      <c r="I32" s="414"/>
      <c r="J32" s="414"/>
      <c r="K32" s="414"/>
      <c r="L32" s="414"/>
      <c r="M32" s="414"/>
      <c r="N32" s="414"/>
      <c r="O32" s="414"/>
      <c r="P32" s="414"/>
      <c r="Q32" s="414"/>
      <c r="R32" s="414"/>
      <c r="S32" s="414"/>
      <c r="U32" s="415" t="s">
        <v>196</v>
      </c>
      <c r="V32" s="415"/>
      <c r="W32" s="415"/>
      <c r="X32" s="415"/>
      <c r="Y32" s="415"/>
      <c r="Z32" s="415"/>
      <c r="AA32" s="415"/>
      <c r="AB32" s="415"/>
      <c r="AC32" s="415"/>
      <c r="AD32" s="415"/>
      <c r="AE32" s="415"/>
      <c r="AF32" s="415"/>
      <c r="AG32" s="415"/>
      <c r="AH32" s="415"/>
      <c r="AI32" s="415"/>
      <c r="AJ32" s="415"/>
      <c r="AK32" s="415"/>
      <c r="AM32" s="415" t="s">
        <v>197</v>
      </c>
      <c r="AN32" s="415"/>
      <c r="AO32" s="415"/>
      <c r="AP32" s="415"/>
      <c r="AQ32" s="415"/>
      <c r="AR32" s="415"/>
      <c r="AS32" s="415"/>
      <c r="AT32" s="415"/>
      <c r="AU32" s="415"/>
      <c r="AV32" s="415"/>
      <c r="AW32" s="415"/>
      <c r="AX32" s="415"/>
      <c r="AY32" s="415"/>
      <c r="AZ32" s="415"/>
      <c r="BA32" s="415"/>
      <c r="BB32" s="415"/>
      <c r="BC32" s="415"/>
      <c r="BE32" s="415" t="s">
        <v>198</v>
      </c>
      <c r="BF32" s="415"/>
      <c r="BG32" s="415"/>
      <c r="BH32" s="415"/>
      <c r="BI32" s="415"/>
      <c r="BJ32" s="415"/>
      <c r="BK32" s="415"/>
      <c r="BL32" s="415"/>
      <c r="BM32" s="415"/>
      <c r="BN32" s="415"/>
      <c r="BO32" s="415"/>
      <c r="BP32" s="415"/>
      <c r="BQ32" s="415"/>
      <c r="BR32" s="415"/>
      <c r="BS32" s="415"/>
      <c r="BT32" s="415"/>
      <c r="BU32" s="415"/>
      <c r="BW32" s="415" t="s">
        <v>199</v>
      </c>
      <c r="BX32" s="415"/>
      <c r="BY32" s="415"/>
      <c r="BZ32" s="415"/>
      <c r="CA32" s="415"/>
      <c r="CB32" s="415"/>
      <c r="CC32" s="415"/>
      <c r="CD32" s="415"/>
      <c r="CE32" s="415"/>
      <c r="CF32" s="415"/>
      <c r="CG32" s="415"/>
      <c r="CH32" s="415"/>
      <c r="CI32" s="415"/>
      <c r="CJ32" s="415"/>
      <c r="CK32" s="415"/>
      <c r="CL32" s="415"/>
      <c r="CM32" s="415"/>
      <c r="CO32" s="415" t="s">
        <v>200</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201</v>
      </c>
      <c r="D33" s="407"/>
      <c r="E33" s="406" t="s">
        <v>202</v>
      </c>
      <c r="F33" s="406"/>
      <c r="G33" s="406"/>
      <c r="H33" s="406"/>
      <c r="I33" s="406"/>
      <c r="J33" s="406"/>
      <c r="K33" s="406"/>
      <c r="L33" s="406"/>
      <c r="M33" s="406"/>
      <c r="N33" s="406"/>
      <c r="O33" s="406"/>
      <c r="P33" s="406"/>
      <c r="Q33" s="406"/>
      <c r="R33" s="406"/>
      <c r="S33" s="406"/>
      <c r="T33" s="206"/>
      <c r="U33" s="407" t="s">
        <v>203</v>
      </c>
      <c r="V33" s="407"/>
      <c r="W33" s="406" t="s">
        <v>204</v>
      </c>
      <c r="X33" s="406"/>
      <c r="Y33" s="406"/>
      <c r="Z33" s="406"/>
      <c r="AA33" s="406"/>
      <c r="AB33" s="406"/>
      <c r="AC33" s="406"/>
      <c r="AD33" s="406"/>
      <c r="AE33" s="406"/>
      <c r="AF33" s="406"/>
      <c r="AG33" s="406"/>
      <c r="AH33" s="406"/>
      <c r="AI33" s="406"/>
      <c r="AJ33" s="406"/>
      <c r="AK33" s="406"/>
      <c r="AL33" s="206"/>
      <c r="AM33" s="407" t="s">
        <v>205</v>
      </c>
      <c r="AN33" s="407"/>
      <c r="AO33" s="406" t="s">
        <v>206</v>
      </c>
      <c r="AP33" s="406"/>
      <c r="AQ33" s="406"/>
      <c r="AR33" s="406"/>
      <c r="AS33" s="406"/>
      <c r="AT33" s="406"/>
      <c r="AU33" s="406"/>
      <c r="AV33" s="406"/>
      <c r="AW33" s="406"/>
      <c r="AX33" s="406"/>
      <c r="AY33" s="406"/>
      <c r="AZ33" s="406"/>
      <c r="BA33" s="406"/>
      <c r="BB33" s="406"/>
      <c r="BC33" s="406"/>
      <c r="BD33" s="207"/>
      <c r="BE33" s="406" t="s">
        <v>207</v>
      </c>
      <c r="BF33" s="406"/>
      <c r="BG33" s="406" t="s">
        <v>208</v>
      </c>
      <c r="BH33" s="406"/>
      <c r="BI33" s="406"/>
      <c r="BJ33" s="406"/>
      <c r="BK33" s="406"/>
      <c r="BL33" s="406"/>
      <c r="BM33" s="406"/>
      <c r="BN33" s="406"/>
      <c r="BO33" s="406"/>
      <c r="BP33" s="406"/>
      <c r="BQ33" s="406"/>
      <c r="BR33" s="406"/>
      <c r="BS33" s="406"/>
      <c r="BT33" s="406"/>
      <c r="BU33" s="406"/>
      <c r="BV33" s="207"/>
      <c r="BW33" s="407" t="s">
        <v>207</v>
      </c>
      <c r="BX33" s="407"/>
      <c r="BY33" s="406" t="s">
        <v>209</v>
      </c>
      <c r="BZ33" s="406"/>
      <c r="CA33" s="406"/>
      <c r="CB33" s="406"/>
      <c r="CC33" s="406"/>
      <c r="CD33" s="406"/>
      <c r="CE33" s="406"/>
      <c r="CF33" s="406"/>
      <c r="CG33" s="406"/>
      <c r="CH33" s="406"/>
      <c r="CI33" s="406"/>
      <c r="CJ33" s="406"/>
      <c r="CK33" s="406"/>
      <c r="CL33" s="406"/>
      <c r="CM33" s="406"/>
      <c r="CN33" s="206"/>
      <c r="CO33" s="407" t="s">
        <v>203</v>
      </c>
      <c r="CP33" s="407"/>
      <c r="CQ33" s="406" t="s">
        <v>210</v>
      </c>
      <c r="CR33" s="406"/>
      <c r="CS33" s="406"/>
      <c r="CT33" s="406"/>
      <c r="CU33" s="406"/>
      <c r="CV33" s="406"/>
      <c r="CW33" s="406"/>
      <c r="CX33" s="406"/>
      <c r="CY33" s="406"/>
      <c r="CZ33" s="406"/>
      <c r="DA33" s="406"/>
      <c r="DB33" s="406"/>
      <c r="DC33" s="406"/>
      <c r="DD33" s="406"/>
      <c r="DE33" s="406"/>
      <c r="DF33" s="206"/>
      <c r="DG33" s="405" t="s">
        <v>211</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伊万里市国民健康保険特別会計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伊万里市水道事業特別会計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有田磁石場組合</v>
      </c>
      <c r="BZ34" s="404"/>
      <c r="CA34" s="404"/>
      <c r="CB34" s="404"/>
      <c r="CC34" s="404"/>
      <c r="CD34" s="404"/>
      <c r="CE34" s="404"/>
      <c r="CF34" s="404"/>
      <c r="CG34" s="404"/>
      <c r="CH34" s="404"/>
      <c r="CI34" s="404"/>
      <c r="CJ34" s="404"/>
      <c r="CK34" s="404"/>
      <c r="CL34" s="404"/>
      <c r="CM34" s="404"/>
      <c r="CN34" s="181"/>
      <c r="CO34" s="403">
        <f>IF(CQ34="","",MAX(C34:D43,U34:V43,AM34:AN43,BE34:BF43,BW34:BX43)+1)</f>
        <v>18</v>
      </c>
      <c r="CP34" s="403"/>
      <c r="CQ34" s="404" t="str">
        <f>IF('各会計、関係団体の財政状況及び健全化判断比率'!BS7="","",'各会計、関係団体の財政状況及び健全化判断比率'!BS7)</f>
        <v>伊万里市土地開発公社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〇</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伊万里市介護保険特別会計</v>
      </c>
      <c r="X35" s="404"/>
      <c r="Y35" s="404"/>
      <c r="Z35" s="404"/>
      <c r="AA35" s="404"/>
      <c r="AB35" s="404"/>
      <c r="AC35" s="404"/>
      <c r="AD35" s="404"/>
      <c r="AE35" s="404"/>
      <c r="AF35" s="404"/>
      <c r="AG35" s="404"/>
      <c r="AH35" s="404"/>
      <c r="AI35" s="404"/>
      <c r="AJ35" s="404"/>
      <c r="AK35" s="404"/>
      <c r="AL35" s="181"/>
      <c r="AM35" s="403">
        <f t="shared" ref="AM35:AM43" si="0">IF(AO35="","",AM34+1)</f>
        <v>6</v>
      </c>
      <c r="AN35" s="403"/>
      <c r="AO35" s="404" t="str">
        <f>IF('各会計、関係団体の財政状況及び健全化判断比率'!B32="","",'各会計、関係団体の財政状況及び健全化判断比率'!B32)</f>
        <v>伊万里市工業用水道事業特別会計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伊万里・有田地区医療福祉組合（一般会計）</v>
      </c>
      <c r="BZ35" s="404"/>
      <c r="CA35" s="404"/>
      <c r="CB35" s="404"/>
      <c r="CC35" s="404"/>
      <c r="CD35" s="404"/>
      <c r="CE35" s="404"/>
      <c r="CF35" s="404"/>
      <c r="CG35" s="404"/>
      <c r="CH35" s="404"/>
      <c r="CI35" s="404"/>
      <c r="CJ35" s="404"/>
      <c r="CK35" s="404"/>
      <c r="CL35" s="404"/>
      <c r="CM35" s="404"/>
      <c r="CN35" s="181"/>
      <c r="CO35" s="403">
        <f t="shared" ref="CO35:CO43" si="3">IF(CQ35="","",CO34+1)</f>
        <v>19</v>
      </c>
      <c r="CP35" s="403"/>
      <c r="CQ35" s="404" t="str">
        <f>IF('各会計、関係団体の財政状況及び健全化判断比率'!BS8="","",'各会計、関係団体の財政状況及び健全化判断比率'!BS8)</f>
        <v>伊万里情報センター株式会社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伊万里市後期高齢者医療特別会計</v>
      </c>
      <c r="X36" s="404"/>
      <c r="Y36" s="404"/>
      <c r="Z36" s="404"/>
      <c r="AA36" s="404"/>
      <c r="AB36" s="404"/>
      <c r="AC36" s="404"/>
      <c r="AD36" s="404"/>
      <c r="AE36" s="404"/>
      <c r="AF36" s="404"/>
      <c r="AG36" s="404"/>
      <c r="AH36" s="404"/>
      <c r="AI36" s="404"/>
      <c r="AJ36" s="404"/>
      <c r="AK36" s="404"/>
      <c r="AL36" s="181"/>
      <c r="AM36" s="403">
        <f t="shared" si="0"/>
        <v>7</v>
      </c>
      <c r="AN36" s="403"/>
      <c r="AO36" s="404" t="str">
        <f>IF('各会計、関係団体の財政状況及び健全化判断比率'!B33="","",'各会計、関係団体の財政状況及び健全化判断比率'!B33)</f>
        <v>伊万里市下水道事業特別会計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伊万里・有田地区医療福祉組合（特別養護老人ホーム）</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伊万里・有田地区医療福祉組合（病院事業会計）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伊万里・有田地区衛生組合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佐賀県後期高齢者医療広域連合（一般会計）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佐賀県後期高齢者医療広域連合（後期高齢者特別会計）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佐賀県市町総合事務組合（一般会計）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16</v>
      </c>
      <c r="BX42" s="403"/>
      <c r="BY42" s="404" t="str">
        <f>IF('各会計、関係団体の財政状況及び健全化判断比率'!B76="","",'各会計、関係団体の財政状況及び健全化判断比率'!B76)</f>
        <v>佐賀県市町総合事務組合（特別会計）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17</v>
      </c>
      <c r="BX43" s="403"/>
      <c r="BY43" s="404" t="str">
        <f>IF('各会計、関係団体の財政状況及び健全化判断比率'!B77="","",'各会計、関係団体の財政状況及び健全化判断比率'!B77)</f>
        <v>佐賀県西部広域環境組合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212</v>
      </c>
      <c r="E46" s="400" t="s">
        <v>213</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214</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215</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216</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217</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218</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219</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220</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XiLxphyImHxf8ojJ47H/xeG9IS0kyT4OpPJcQQOA+UTjKDAkjsAw1BKglFwN3yGCpmD7eLRGzjU9xkiSuKb+RA==" saltValue="zSw+PoM8+DYzQqjVKvJFn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221</v>
      </c>
      <c r="DI1" s="754"/>
      <c r="DJ1" s="754"/>
      <c r="DK1" s="754"/>
      <c r="DL1" s="754"/>
      <c r="DM1" s="754"/>
      <c r="DN1" s="755"/>
      <c r="DO1" s="214"/>
      <c r="DP1" s="753" t="s">
        <v>222</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224</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225</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226</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227</v>
      </c>
      <c r="S4" s="710"/>
      <c r="T4" s="710"/>
      <c r="U4" s="710"/>
      <c r="V4" s="710"/>
      <c r="W4" s="710"/>
      <c r="X4" s="710"/>
      <c r="Y4" s="711"/>
      <c r="Z4" s="709" t="s">
        <v>228</v>
      </c>
      <c r="AA4" s="710"/>
      <c r="AB4" s="710"/>
      <c r="AC4" s="711"/>
      <c r="AD4" s="709" t="s">
        <v>229</v>
      </c>
      <c r="AE4" s="710"/>
      <c r="AF4" s="710"/>
      <c r="AG4" s="710"/>
      <c r="AH4" s="710"/>
      <c r="AI4" s="710"/>
      <c r="AJ4" s="710"/>
      <c r="AK4" s="711"/>
      <c r="AL4" s="709" t="s">
        <v>228</v>
      </c>
      <c r="AM4" s="710"/>
      <c r="AN4" s="710"/>
      <c r="AO4" s="711"/>
      <c r="AP4" s="756" t="s">
        <v>230</v>
      </c>
      <c r="AQ4" s="756"/>
      <c r="AR4" s="756"/>
      <c r="AS4" s="756"/>
      <c r="AT4" s="756"/>
      <c r="AU4" s="756"/>
      <c r="AV4" s="756"/>
      <c r="AW4" s="756"/>
      <c r="AX4" s="756"/>
      <c r="AY4" s="756"/>
      <c r="AZ4" s="756"/>
      <c r="BA4" s="756"/>
      <c r="BB4" s="756"/>
      <c r="BC4" s="756"/>
      <c r="BD4" s="756"/>
      <c r="BE4" s="756"/>
      <c r="BF4" s="756"/>
      <c r="BG4" s="756" t="s">
        <v>231</v>
      </c>
      <c r="BH4" s="756"/>
      <c r="BI4" s="756"/>
      <c r="BJ4" s="756"/>
      <c r="BK4" s="756"/>
      <c r="BL4" s="756"/>
      <c r="BM4" s="756"/>
      <c r="BN4" s="756"/>
      <c r="BO4" s="756" t="s">
        <v>228</v>
      </c>
      <c r="BP4" s="756"/>
      <c r="BQ4" s="756"/>
      <c r="BR4" s="756"/>
      <c r="BS4" s="756" t="s">
        <v>232</v>
      </c>
      <c r="BT4" s="756"/>
      <c r="BU4" s="756"/>
      <c r="BV4" s="756"/>
      <c r="BW4" s="756"/>
      <c r="BX4" s="756"/>
      <c r="BY4" s="756"/>
      <c r="BZ4" s="756"/>
      <c r="CA4" s="756"/>
      <c r="CB4" s="756"/>
      <c r="CD4" s="709" t="s">
        <v>233</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234</v>
      </c>
      <c r="C5" s="716"/>
      <c r="D5" s="716"/>
      <c r="E5" s="716"/>
      <c r="F5" s="716"/>
      <c r="G5" s="716"/>
      <c r="H5" s="716"/>
      <c r="I5" s="716"/>
      <c r="J5" s="716"/>
      <c r="K5" s="716"/>
      <c r="L5" s="716"/>
      <c r="M5" s="716"/>
      <c r="N5" s="716"/>
      <c r="O5" s="716"/>
      <c r="P5" s="716"/>
      <c r="Q5" s="717"/>
      <c r="R5" s="712">
        <v>7871929</v>
      </c>
      <c r="S5" s="713"/>
      <c r="T5" s="713"/>
      <c r="U5" s="713"/>
      <c r="V5" s="713"/>
      <c r="W5" s="713"/>
      <c r="X5" s="713"/>
      <c r="Y5" s="738"/>
      <c r="Z5" s="751">
        <v>22.6</v>
      </c>
      <c r="AA5" s="751"/>
      <c r="AB5" s="751"/>
      <c r="AC5" s="751"/>
      <c r="AD5" s="752">
        <v>7871929</v>
      </c>
      <c r="AE5" s="752"/>
      <c r="AF5" s="752"/>
      <c r="AG5" s="752"/>
      <c r="AH5" s="752"/>
      <c r="AI5" s="752"/>
      <c r="AJ5" s="752"/>
      <c r="AK5" s="752"/>
      <c r="AL5" s="739">
        <v>51.7</v>
      </c>
      <c r="AM5" s="721"/>
      <c r="AN5" s="721"/>
      <c r="AO5" s="740"/>
      <c r="AP5" s="715" t="s">
        <v>235</v>
      </c>
      <c r="AQ5" s="716"/>
      <c r="AR5" s="716"/>
      <c r="AS5" s="716"/>
      <c r="AT5" s="716"/>
      <c r="AU5" s="716"/>
      <c r="AV5" s="716"/>
      <c r="AW5" s="716"/>
      <c r="AX5" s="716"/>
      <c r="AY5" s="716"/>
      <c r="AZ5" s="716"/>
      <c r="BA5" s="716"/>
      <c r="BB5" s="716"/>
      <c r="BC5" s="716"/>
      <c r="BD5" s="716"/>
      <c r="BE5" s="716"/>
      <c r="BF5" s="717"/>
      <c r="BG5" s="657">
        <v>7870662</v>
      </c>
      <c r="BH5" s="658"/>
      <c r="BI5" s="658"/>
      <c r="BJ5" s="658"/>
      <c r="BK5" s="658"/>
      <c r="BL5" s="658"/>
      <c r="BM5" s="658"/>
      <c r="BN5" s="659"/>
      <c r="BO5" s="695">
        <v>100</v>
      </c>
      <c r="BP5" s="695"/>
      <c r="BQ5" s="695"/>
      <c r="BR5" s="695"/>
      <c r="BS5" s="696">
        <v>251392</v>
      </c>
      <c r="BT5" s="696"/>
      <c r="BU5" s="696"/>
      <c r="BV5" s="696"/>
      <c r="BW5" s="696"/>
      <c r="BX5" s="696"/>
      <c r="BY5" s="696"/>
      <c r="BZ5" s="696"/>
      <c r="CA5" s="696"/>
      <c r="CB5" s="736"/>
      <c r="CD5" s="709" t="s">
        <v>230</v>
      </c>
      <c r="CE5" s="710"/>
      <c r="CF5" s="710"/>
      <c r="CG5" s="710"/>
      <c r="CH5" s="710"/>
      <c r="CI5" s="710"/>
      <c r="CJ5" s="710"/>
      <c r="CK5" s="710"/>
      <c r="CL5" s="710"/>
      <c r="CM5" s="710"/>
      <c r="CN5" s="710"/>
      <c r="CO5" s="710"/>
      <c r="CP5" s="710"/>
      <c r="CQ5" s="711"/>
      <c r="CR5" s="709" t="s">
        <v>236</v>
      </c>
      <c r="CS5" s="710"/>
      <c r="CT5" s="710"/>
      <c r="CU5" s="710"/>
      <c r="CV5" s="710"/>
      <c r="CW5" s="710"/>
      <c r="CX5" s="710"/>
      <c r="CY5" s="711"/>
      <c r="CZ5" s="709" t="s">
        <v>228</v>
      </c>
      <c r="DA5" s="710"/>
      <c r="DB5" s="710"/>
      <c r="DC5" s="711"/>
      <c r="DD5" s="709" t="s">
        <v>237</v>
      </c>
      <c r="DE5" s="710"/>
      <c r="DF5" s="710"/>
      <c r="DG5" s="710"/>
      <c r="DH5" s="710"/>
      <c r="DI5" s="710"/>
      <c r="DJ5" s="710"/>
      <c r="DK5" s="710"/>
      <c r="DL5" s="710"/>
      <c r="DM5" s="710"/>
      <c r="DN5" s="710"/>
      <c r="DO5" s="710"/>
      <c r="DP5" s="711"/>
      <c r="DQ5" s="709" t="s">
        <v>238</v>
      </c>
      <c r="DR5" s="710"/>
      <c r="DS5" s="710"/>
      <c r="DT5" s="710"/>
      <c r="DU5" s="710"/>
      <c r="DV5" s="710"/>
      <c r="DW5" s="710"/>
      <c r="DX5" s="710"/>
      <c r="DY5" s="710"/>
      <c r="DZ5" s="710"/>
      <c r="EA5" s="710"/>
      <c r="EB5" s="710"/>
      <c r="EC5" s="711"/>
    </row>
    <row r="6" spans="2:143" ht="11.25" customHeight="1" x14ac:dyDescent="0.2">
      <c r="B6" s="654" t="s">
        <v>239</v>
      </c>
      <c r="C6" s="655"/>
      <c r="D6" s="655"/>
      <c r="E6" s="655"/>
      <c r="F6" s="655"/>
      <c r="G6" s="655"/>
      <c r="H6" s="655"/>
      <c r="I6" s="655"/>
      <c r="J6" s="655"/>
      <c r="K6" s="655"/>
      <c r="L6" s="655"/>
      <c r="M6" s="655"/>
      <c r="N6" s="655"/>
      <c r="O6" s="655"/>
      <c r="P6" s="655"/>
      <c r="Q6" s="656"/>
      <c r="R6" s="657">
        <v>335623</v>
      </c>
      <c r="S6" s="658"/>
      <c r="T6" s="658"/>
      <c r="U6" s="658"/>
      <c r="V6" s="658"/>
      <c r="W6" s="658"/>
      <c r="X6" s="658"/>
      <c r="Y6" s="659"/>
      <c r="Z6" s="695">
        <v>1</v>
      </c>
      <c r="AA6" s="695"/>
      <c r="AB6" s="695"/>
      <c r="AC6" s="695"/>
      <c r="AD6" s="696">
        <v>335623</v>
      </c>
      <c r="AE6" s="696"/>
      <c r="AF6" s="696"/>
      <c r="AG6" s="696"/>
      <c r="AH6" s="696"/>
      <c r="AI6" s="696"/>
      <c r="AJ6" s="696"/>
      <c r="AK6" s="696"/>
      <c r="AL6" s="660">
        <v>2.2000000000000002</v>
      </c>
      <c r="AM6" s="661"/>
      <c r="AN6" s="661"/>
      <c r="AO6" s="697"/>
      <c r="AP6" s="654" t="s">
        <v>240</v>
      </c>
      <c r="AQ6" s="655"/>
      <c r="AR6" s="655"/>
      <c r="AS6" s="655"/>
      <c r="AT6" s="655"/>
      <c r="AU6" s="655"/>
      <c r="AV6" s="655"/>
      <c r="AW6" s="655"/>
      <c r="AX6" s="655"/>
      <c r="AY6" s="655"/>
      <c r="AZ6" s="655"/>
      <c r="BA6" s="655"/>
      <c r="BB6" s="655"/>
      <c r="BC6" s="655"/>
      <c r="BD6" s="655"/>
      <c r="BE6" s="655"/>
      <c r="BF6" s="656"/>
      <c r="BG6" s="657">
        <v>7870662</v>
      </c>
      <c r="BH6" s="658"/>
      <c r="BI6" s="658"/>
      <c r="BJ6" s="658"/>
      <c r="BK6" s="658"/>
      <c r="BL6" s="658"/>
      <c r="BM6" s="658"/>
      <c r="BN6" s="659"/>
      <c r="BO6" s="695">
        <v>100</v>
      </c>
      <c r="BP6" s="695"/>
      <c r="BQ6" s="695"/>
      <c r="BR6" s="695"/>
      <c r="BS6" s="696">
        <v>251392</v>
      </c>
      <c r="BT6" s="696"/>
      <c r="BU6" s="696"/>
      <c r="BV6" s="696"/>
      <c r="BW6" s="696"/>
      <c r="BX6" s="696"/>
      <c r="BY6" s="696"/>
      <c r="BZ6" s="696"/>
      <c r="CA6" s="696"/>
      <c r="CB6" s="736"/>
      <c r="CD6" s="715" t="s">
        <v>241</v>
      </c>
      <c r="CE6" s="716"/>
      <c r="CF6" s="716"/>
      <c r="CG6" s="716"/>
      <c r="CH6" s="716"/>
      <c r="CI6" s="716"/>
      <c r="CJ6" s="716"/>
      <c r="CK6" s="716"/>
      <c r="CL6" s="716"/>
      <c r="CM6" s="716"/>
      <c r="CN6" s="716"/>
      <c r="CO6" s="716"/>
      <c r="CP6" s="716"/>
      <c r="CQ6" s="717"/>
      <c r="CR6" s="657">
        <v>233816</v>
      </c>
      <c r="CS6" s="658"/>
      <c r="CT6" s="658"/>
      <c r="CU6" s="658"/>
      <c r="CV6" s="658"/>
      <c r="CW6" s="658"/>
      <c r="CX6" s="658"/>
      <c r="CY6" s="659"/>
      <c r="CZ6" s="739">
        <v>0.7</v>
      </c>
      <c r="DA6" s="721"/>
      <c r="DB6" s="721"/>
      <c r="DC6" s="741"/>
      <c r="DD6" s="663" t="s">
        <v>130</v>
      </c>
      <c r="DE6" s="658"/>
      <c r="DF6" s="658"/>
      <c r="DG6" s="658"/>
      <c r="DH6" s="658"/>
      <c r="DI6" s="658"/>
      <c r="DJ6" s="658"/>
      <c r="DK6" s="658"/>
      <c r="DL6" s="658"/>
      <c r="DM6" s="658"/>
      <c r="DN6" s="658"/>
      <c r="DO6" s="658"/>
      <c r="DP6" s="659"/>
      <c r="DQ6" s="663">
        <v>233816</v>
      </c>
      <c r="DR6" s="658"/>
      <c r="DS6" s="658"/>
      <c r="DT6" s="658"/>
      <c r="DU6" s="658"/>
      <c r="DV6" s="658"/>
      <c r="DW6" s="658"/>
      <c r="DX6" s="658"/>
      <c r="DY6" s="658"/>
      <c r="DZ6" s="658"/>
      <c r="EA6" s="658"/>
      <c r="EB6" s="658"/>
      <c r="EC6" s="694"/>
    </row>
    <row r="7" spans="2:143" ht="11.25" customHeight="1" x14ac:dyDescent="0.2">
      <c r="B7" s="654" t="s">
        <v>242</v>
      </c>
      <c r="C7" s="655"/>
      <c r="D7" s="655"/>
      <c r="E7" s="655"/>
      <c r="F7" s="655"/>
      <c r="G7" s="655"/>
      <c r="H7" s="655"/>
      <c r="I7" s="655"/>
      <c r="J7" s="655"/>
      <c r="K7" s="655"/>
      <c r="L7" s="655"/>
      <c r="M7" s="655"/>
      <c r="N7" s="655"/>
      <c r="O7" s="655"/>
      <c r="P7" s="655"/>
      <c r="Q7" s="656"/>
      <c r="R7" s="657">
        <v>2354</v>
      </c>
      <c r="S7" s="658"/>
      <c r="T7" s="658"/>
      <c r="U7" s="658"/>
      <c r="V7" s="658"/>
      <c r="W7" s="658"/>
      <c r="X7" s="658"/>
      <c r="Y7" s="659"/>
      <c r="Z7" s="695">
        <v>0</v>
      </c>
      <c r="AA7" s="695"/>
      <c r="AB7" s="695"/>
      <c r="AC7" s="695"/>
      <c r="AD7" s="696">
        <v>2354</v>
      </c>
      <c r="AE7" s="696"/>
      <c r="AF7" s="696"/>
      <c r="AG7" s="696"/>
      <c r="AH7" s="696"/>
      <c r="AI7" s="696"/>
      <c r="AJ7" s="696"/>
      <c r="AK7" s="696"/>
      <c r="AL7" s="660">
        <v>0</v>
      </c>
      <c r="AM7" s="661"/>
      <c r="AN7" s="661"/>
      <c r="AO7" s="697"/>
      <c r="AP7" s="654" t="s">
        <v>243</v>
      </c>
      <c r="AQ7" s="655"/>
      <c r="AR7" s="655"/>
      <c r="AS7" s="655"/>
      <c r="AT7" s="655"/>
      <c r="AU7" s="655"/>
      <c r="AV7" s="655"/>
      <c r="AW7" s="655"/>
      <c r="AX7" s="655"/>
      <c r="AY7" s="655"/>
      <c r="AZ7" s="655"/>
      <c r="BA7" s="655"/>
      <c r="BB7" s="655"/>
      <c r="BC7" s="655"/>
      <c r="BD7" s="655"/>
      <c r="BE7" s="655"/>
      <c r="BF7" s="656"/>
      <c r="BG7" s="657">
        <v>3231646</v>
      </c>
      <c r="BH7" s="658"/>
      <c r="BI7" s="658"/>
      <c r="BJ7" s="658"/>
      <c r="BK7" s="658"/>
      <c r="BL7" s="658"/>
      <c r="BM7" s="658"/>
      <c r="BN7" s="659"/>
      <c r="BO7" s="695">
        <v>41.1</v>
      </c>
      <c r="BP7" s="695"/>
      <c r="BQ7" s="695"/>
      <c r="BR7" s="695"/>
      <c r="BS7" s="696">
        <v>251392</v>
      </c>
      <c r="BT7" s="696"/>
      <c r="BU7" s="696"/>
      <c r="BV7" s="696"/>
      <c r="BW7" s="696"/>
      <c r="BX7" s="696"/>
      <c r="BY7" s="696"/>
      <c r="BZ7" s="696"/>
      <c r="CA7" s="696"/>
      <c r="CB7" s="736"/>
      <c r="CD7" s="654" t="s">
        <v>244</v>
      </c>
      <c r="CE7" s="655"/>
      <c r="CF7" s="655"/>
      <c r="CG7" s="655"/>
      <c r="CH7" s="655"/>
      <c r="CI7" s="655"/>
      <c r="CJ7" s="655"/>
      <c r="CK7" s="655"/>
      <c r="CL7" s="655"/>
      <c r="CM7" s="655"/>
      <c r="CN7" s="655"/>
      <c r="CO7" s="655"/>
      <c r="CP7" s="655"/>
      <c r="CQ7" s="656"/>
      <c r="CR7" s="657">
        <v>8134713</v>
      </c>
      <c r="CS7" s="658"/>
      <c r="CT7" s="658"/>
      <c r="CU7" s="658"/>
      <c r="CV7" s="658"/>
      <c r="CW7" s="658"/>
      <c r="CX7" s="658"/>
      <c r="CY7" s="659"/>
      <c r="CZ7" s="695">
        <v>24.2</v>
      </c>
      <c r="DA7" s="695"/>
      <c r="DB7" s="695"/>
      <c r="DC7" s="695"/>
      <c r="DD7" s="663">
        <v>169889</v>
      </c>
      <c r="DE7" s="658"/>
      <c r="DF7" s="658"/>
      <c r="DG7" s="658"/>
      <c r="DH7" s="658"/>
      <c r="DI7" s="658"/>
      <c r="DJ7" s="658"/>
      <c r="DK7" s="658"/>
      <c r="DL7" s="658"/>
      <c r="DM7" s="658"/>
      <c r="DN7" s="658"/>
      <c r="DO7" s="658"/>
      <c r="DP7" s="659"/>
      <c r="DQ7" s="663">
        <v>3009849</v>
      </c>
      <c r="DR7" s="658"/>
      <c r="DS7" s="658"/>
      <c r="DT7" s="658"/>
      <c r="DU7" s="658"/>
      <c r="DV7" s="658"/>
      <c r="DW7" s="658"/>
      <c r="DX7" s="658"/>
      <c r="DY7" s="658"/>
      <c r="DZ7" s="658"/>
      <c r="EA7" s="658"/>
      <c r="EB7" s="658"/>
      <c r="EC7" s="694"/>
    </row>
    <row r="8" spans="2:143" ht="11.25" customHeight="1" x14ac:dyDescent="0.2">
      <c r="B8" s="654" t="s">
        <v>245</v>
      </c>
      <c r="C8" s="655"/>
      <c r="D8" s="655"/>
      <c r="E8" s="655"/>
      <c r="F8" s="655"/>
      <c r="G8" s="655"/>
      <c r="H8" s="655"/>
      <c r="I8" s="655"/>
      <c r="J8" s="655"/>
      <c r="K8" s="655"/>
      <c r="L8" s="655"/>
      <c r="M8" s="655"/>
      <c r="N8" s="655"/>
      <c r="O8" s="655"/>
      <c r="P8" s="655"/>
      <c r="Q8" s="656"/>
      <c r="R8" s="657">
        <v>19026</v>
      </c>
      <c r="S8" s="658"/>
      <c r="T8" s="658"/>
      <c r="U8" s="658"/>
      <c r="V8" s="658"/>
      <c r="W8" s="658"/>
      <c r="X8" s="658"/>
      <c r="Y8" s="659"/>
      <c r="Z8" s="695">
        <v>0.1</v>
      </c>
      <c r="AA8" s="695"/>
      <c r="AB8" s="695"/>
      <c r="AC8" s="695"/>
      <c r="AD8" s="696">
        <v>19026</v>
      </c>
      <c r="AE8" s="696"/>
      <c r="AF8" s="696"/>
      <c r="AG8" s="696"/>
      <c r="AH8" s="696"/>
      <c r="AI8" s="696"/>
      <c r="AJ8" s="696"/>
      <c r="AK8" s="696"/>
      <c r="AL8" s="660">
        <v>0.1</v>
      </c>
      <c r="AM8" s="661"/>
      <c r="AN8" s="661"/>
      <c r="AO8" s="697"/>
      <c r="AP8" s="654" t="s">
        <v>246</v>
      </c>
      <c r="AQ8" s="655"/>
      <c r="AR8" s="655"/>
      <c r="AS8" s="655"/>
      <c r="AT8" s="655"/>
      <c r="AU8" s="655"/>
      <c r="AV8" s="655"/>
      <c r="AW8" s="655"/>
      <c r="AX8" s="655"/>
      <c r="AY8" s="655"/>
      <c r="AZ8" s="655"/>
      <c r="BA8" s="655"/>
      <c r="BB8" s="655"/>
      <c r="BC8" s="655"/>
      <c r="BD8" s="655"/>
      <c r="BE8" s="655"/>
      <c r="BF8" s="656"/>
      <c r="BG8" s="657">
        <v>93978</v>
      </c>
      <c r="BH8" s="658"/>
      <c r="BI8" s="658"/>
      <c r="BJ8" s="658"/>
      <c r="BK8" s="658"/>
      <c r="BL8" s="658"/>
      <c r="BM8" s="658"/>
      <c r="BN8" s="659"/>
      <c r="BO8" s="695">
        <v>1.2</v>
      </c>
      <c r="BP8" s="695"/>
      <c r="BQ8" s="695"/>
      <c r="BR8" s="695"/>
      <c r="BS8" s="696" t="s">
        <v>247</v>
      </c>
      <c r="BT8" s="696"/>
      <c r="BU8" s="696"/>
      <c r="BV8" s="696"/>
      <c r="BW8" s="696"/>
      <c r="BX8" s="696"/>
      <c r="BY8" s="696"/>
      <c r="BZ8" s="696"/>
      <c r="CA8" s="696"/>
      <c r="CB8" s="736"/>
      <c r="CD8" s="654" t="s">
        <v>248</v>
      </c>
      <c r="CE8" s="655"/>
      <c r="CF8" s="655"/>
      <c r="CG8" s="655"/>
      <c r="CH8" s="655"/>
      <c r="CI8" s="655"/>
      <c r="CJ8" s="655"/>
      <c r="CK8" s="655"/>
      <c r="CL8" s="655"/>
      <c r="CM8" s="655"/>
      <c r="CN8" s="655"/>
      <c r="CO8" s="655"/>
      <c r="CP8" s="655"/>
      <c r="CQ8" s="656"/>
      <c r="CR8" s="657">
        <v>11458610</v>
      </c>
      <c r="CS8" s="658"/>
      <c r="CT8" s="658"/>
      <c r="CU8" s="658"/>
      <c r="CV8" s="658"/>
      <c r="CW8" s="658"/>
      <c r="CX8" s="658"/>
      <c r="CY8" s="659"/>
      <c r="CZ8" s="695">
        <v>34.1</v>
      </c>
      <c r="DA8" s="695"/>
      <c r="DB8" s="695"/>
      <c r="DC8" s="695"/>
      <c r="DD8" s="663">
        <v>128486</v>
      </c>
      <c r="DE8" s="658"/>
      <c r="DF8" s="658"/>
      <c r="DG8" s="658"/>
      <c r="DH8" s="658"/>
      <c r="DI8" s="658"/>
      <c r="DJ8" s="658"/>
      <c r="DK8" s="658"/>
      <c r="DL8" s="658"/>
      <c r="DM8" s="658"/>
      <c r="DN8" s="658"/>
      <c r="DO8" s="658"/>
      <c r="DP8" s="659"/>
      <c r="DQ8" s="663">
        <v>4813773</v>
      </c>
      <c r="DR8" s="658"/>
      <c r="DS8" s="658"/>
      <c r="DT8" s="658"/>
      <c r="DU8" s="658"/>
      <c r="DV8" s="658"/>
      <c r="DW8" s="658"/>
      <c r="DX8" s="658"/>
      <c r="DY8" s="658"/>
      <c r="DZ8" s="658"/>
      <c r="EA8" s="658"/>
      <c r="EB8" s="658"/>
      <c r="EC8" s="694"/>
    </row>
    <row r="9" spans="2:143" ht="11.25" customHeight="1" x14ac:dyDescent="0.2">
      <c r="B9" s="654" t="s">
        <v>249</v>
      </c>
      <c r="C9" s="655"/>
      <c r="D9" s="655"/>
      <c r="E9" s="655"/>
      <c r="F9" s="655"/>
      <c r="G9" s="655"/>
      <c r="H9" s="655"/>
      <c r="I9" s="655"/>
      <c r="J9" s="655"/>
      <c r="K9" s="655"/>
      <c r="L9" s="655"/>
      <c r="M9" s="655"/>
      <c r="N9" s="655"/>
      <c r="O9" s="655"/>
      <c r="P9" s="655"/>
      <c r="Q9" s="656"/>
      <c r="R9" s="657">
        <v>16325</v>
      </c>
      <c r="S9" s="658"/>
      <c r="T9" s="658"/>
      <c r="U9" s="658"/>
      <c r="V9" s="658"/>
      <c r="W9" s="658"/>
      <c r="X9" s="658"/>
      <c r="Y9" s="659"/>
      <c r="Z9" s="695">
        <v>0</v>
      </c>
      <c r="AA9" s="695"/>
      <c r="AB9" s="695"/>
      <c r="AC9" s="695"/>
      <c r="AD9" s="696">
        <v>16325</v>
      </c>
      <c r="AE9" s="696"/>
      <c r="AF9" s="696"/>
      <c r="AG9" s="696"/>
      <c r="AH9" s="696"/>
      <c r="AI9" s="696"/>
      <c r="AJ9" s="696"/>
      <c r="AK9" s="696"/>
      <c r="AL9" s="660">
        <v>0.1</v>
      </c>
      <c r="AM9" s="661"/>
      <c r="AN9" s="661"/>
      <c r="AO9" s="697"/>
      <c r="AP9" s="654" t="s">
        <v>250</v>
      </c>
      <c r="AQ9" s="655"/>
      <c r="AR9" s="655"/>
      <c r="AS9" s="655"/>
      <c r="AT9" s="655"/>
      <c r="AU9" s="655"/>
      <c r="AV9" s="655"/>
      <c r="AW9" s="655"/>
      <c r="AX9" s="655"/>
      <c r="AY9" s="655"/>
      <c r="AZ9" s="655"/>
      <c r="BA9" s="655"/>
      <c r="BB9" s="655"/>
      <c r="BC9" s="655"/>
      <c r="BD9" s="655"/>
      <c r="BE9" s="655"/>
      <c r="BF9" s="656"/>
      <c r="BG9" s="657">
        <v>2101775</v>
      </c>
      <c r="BH9" s="658"/>
      <c r="BI9" s="658"/>
      <c r="BJ9" s="658"/>
      <c r="BK9" s="658"/>
      <c r="BL9" s="658"/>
      <c r="BM9" s="658"/>
      <c r="BN9" s="659"/>
      <c r="BO9" s="695">
        <v>26.7</v>
      </c>
      <c r="BP9" s="695"/>
      <c r="BQ9" s="695"/>
      <c r="BR9" s="695"/>
      <c r="BS9" s="696" t="s">
        <v>247</v>
      </c>
      <c r="BT9" s="696"/>
      <c r="BU9" s="696"/>
      <c r="BV9" s="696"/>
      <c r="BW9" s="696"/>
      <c r="BX9" s="696"/>
      <c r="BY9" s="696"/>
      <c r="BZ9" s="696"/>
      <c r="CA9" s="696"/>
      <c r="CB9" s="736"/>
      <c r="CD9" s="654" t="s">
        <v>251</v>
      </c>
      <c r="CE9" s="655"/>
      <c r="CF9" s="655"/>
      <c r="CG9" s="655"/>
      <c r="CH9" s="655"/>
      <c r="CI9" s="655"/>
      <c r="CJ9" s="655"/>
      <c r="CK9" s="655"/>
      <c r="CL9" s="655"/>
      <c r="CM9" s="655"/>
      <c r="CN9" s="655"/>
      <c r="CO9" s="655"/>
      <c r="CP9" s="655"/>
      <c r="CQ9" s="656"/>
      <c r="CR9" s="657">
        <v>2544951</v>
      </c>
      <c r="CS9" s="658"/>
      <c r="CT9" s="658"/>
      <c r="CU9" s="658"/>
      <c r="CV9" s="658"/>
      <c r="CW9" s="658"/>
      <c r="CX9" s="658"/>
      <c r="CY9" s="659"/>
      <c r="CZ9" s="695">
        <v>7.6</v>
      </c>
      <c r="DA9" s="695"/>
      <c r="DB9" s="695"/>
      <c r="DC9" s="695"/>
      <c r="DD9" s="663">
        <v>43039</v>
      </c>
      <c r="DE9" s="658"/>
      <c r="DF9" s="658"/>
      <c r="DG9" s="658"/>
      <c r="DH9" s="658"/>
      <c r="DI9" s="658"/>
      <c r="DJ9" s="658"/>
      <c r="DK9" s="658"/>
      <c r="DL9" s="658"/>
      <c r="DM9" s="658"/>
      <c r="DN9" s="658"/>
      <c r="DO9" s="658"/>
      <c r="DP9" s="659"/>
      <c r="DQ9" s="663">
        <v>1933395</v>
      </c>
      <c r="DR9" s="658"/>
      <c r="DS9" s="658"/>
      <c r="DT9" s="658"/>
      <c r="DU9" s="658"/>
      <c r="DV9" s="658"/>
      <c r="DW9" s="658"/>
      <c r="DX9" s="658"/>
      <c r="DY9" s="658"/>
      <c r="DZ9" s="658"/>
      <c r="EA9" s="658"/>
      <c r="EB9" s="658"/>
      <c r="EC9" s="694"/>
    </row>
    <row r="10" spans="2:143" ht="11.25" customHeight="1" x14ac:dyDescent="0.2">
      <c r="B10" s="654" t="s">
        <v>252</v>
      </c>
      <c r="C10" s="655"/>
      <c r="D10" s="655"/>
      <c r="E10" s="655"/>
      <c r="F10" s="655"/>
      <c r="G10" s="655"/>
      <c r="H10" s="655"/>
      <c r="I10" s="655"/>
      <c r="J10" s="655"/>
      <c r="K10" s="655"/>
      <c r="L10" s="655"/>
      <c r="M10" s="655"/>
      <c r="N10" s="655"/>
      <c r="O10" s="655"/>
      <c r="P10" s="655"/>
      <c r="Q10" s="656"/>
      <c r="R10" s="657" t="s">
        <v>130</v>
      </c>
      <c r="S10" s="658"/>
      <c r="T10" s="658"/>
      <c r="U10" s="658"/>
      <c r="V10" s="658"/>
      <c r="W10" s="658"/>
      <c r="X10" s="658"/>
      <c r="Y10" s="659"/>
      <c r="Z10" s="695" t="s">
        <v>247</v>
      </c>
      <c r="AA10" s="695"/>
      <c r="AB10" s="695"/>
      <c r="AC10" s="695"/>
      <c r="AD10" s="696" t="s">
        <v>247</v>
      </c>
      <c r="AE10" s="696"/>
      <c r="AF10" s="696"/>
      <c r="AG10" s="696"/>
      <c r="AH10" s="696"/>
      <c r="AI10" s="696"/>
      <c r="AJ10" s="696"/>
      <c r="AK10" s="696"/>
      <c r="AL10" s="660" t="s">
        <v>247</v>
      </c>
      <c r="AM10" s="661"/>
      <c r="AN10" s="661"/>
      <c r="AO10" s="697"/>
      <c r="AP10" s="654" t="s">
        <v>253</v>
      </c>
      <c r="AQ10" s="655"/>
      <c r="AR10" s="655"/>
      <c r="AS10" s="655"/>
      <c r="AT10" s="655"/>
      <c r="AU10" s="655"/>
      <c r="AV10" s="655"/>
      <c r="AW10" s="655"/>
      <c r="AX10" s="655"/>
      <c r="AY10" s="655"/>
      <c r="AZ10" s="655"/>
      <c r="BA10" s="655"/>
      <c r="BB10" s="655"/>
      <c r="BC10" s="655"/>
      <c r="BD10" s="655"/>
      <c r="BE10" s="655"/>
      <c r="BF10" s="656"/>
      <c r="BG10" s="657">
        <v>156354</v>
      </c>
      <c r="BH10" s="658"/>
      <c r="BI10" s="658"/>
      <c r="BJ10" s="658"/>
      <c r="BK10" s="658"/>
      <c r="BL10" s="658"/>
      <c r="BM10" s="658"/>
      <c r="BN10" s="659"/>
      <c r="BO10" s="695">
        <v>2</v>
      </c>
      <c r="BP10" s="695"/>
      <c r="BQ10" s="695"/>
      <c r="BR10" s="695"/>
      <c r="BS10" s="696" t="s">
        <v>247</v>
      </c>
      <c r="BT10" s="696"/>
      <c r="BU10" s="696"/>
      <c r="BV10" s="696"/>
      <c r="BW10" s="696"/>
      <c r="BX10" s="696"/>
      <c r="BY10" s="696"/>
      <c r="BZ10" s="696"/>
      <c r="CA10" s="696"/>
      <c r="CB10" s="736"/>
      <c r="CD10" s="654" t="s">
        <v>254</v>
      </c>
      <c r="CE10" s="655"/>
      <c r="CF10" s="655"/>
      <c r="CG10" s="655"/>
      <c r="CH10" s="655"/>
      <c r="CI10" s="655"/>
      <c r="CJ10" s="655"/>
      <c r="CK10" s="655"/>
      <c r="CL10" s="655"/>
      <c r="CM10" s="655"/>
      <c r="CN10" s="655"/>
      <c r="CO10" s="655"/>
      <c r="CP10" s="655"/>
      <c r="CQ10" s="656"/>
      <c r="CR10" s="657">
        <v>70943</v>
      </c>
      <c r="CS10" s="658"/>
      <c r="CT10" s="658"/>
      <c r="CU10" s="658"/>
      <c r="CV10" s="658"/>
      <c r="CW10" s="658"/>
      <c r="CX10" s="658"/>
      <c r="CY10" s="659"/>
      <c r="CZ10" s="695">
        <v>0.2</v>
      </c>
      <c r="DA10" s="695"/>
      <c r="DB10" s="695"/>
      <c r="DC10" s="695"/>
      <c r="DD10" s="663" t="s">
        <v>130</v>
      </c>
      <c r="DE10" s="658"/>
      <c r="DF10" s="658"/>
      <c r="DG10" s="658"/>
      <c r="DH10" s="658"/>
      <c r="DI10" s="658"/>
      <c r="DJ10" s="658"/>
      <c r="DK10" s="658"/>
      <c r="DL10" s="658"/>
      <c r="DM10" s="658"/>
      <c r="DN10" s="658"/>
      <c r="DO10" s="658"/>
      <c r="DP10" s="659"/>
      <c r="DQ10" s="663">
        <v>943</v>
      </c>
      <c r="DR10" s="658"/>
      <c r="DS10" s="658"/>
      <c r="DT10" s="658"/>
      <c r="DU10" s="658"/>
      <c r="DV10" s="658"/>
      <c r="DW10" s="658"/>
      <c r="DX10" s="658"/>
      <c r="DY10" s="658"/>
      <c r="DZ10" s="658"/>
      <c r="EA10" s="658"/>
      <c r="EB10" s="658"/>
      <c r="EC10" s="694"/>
    </row>
    <row r="11" spans="2:143" ht="11.25" customHeight="1" x14ac:dyDescent="0.2">
      <c r="B11" s="654" t="s">
        <v>255</v>
      </c>
      <c r="C11" s="655"/>
      <c r="D11" s="655"/>
      <c r="E11" s="655"/>
      <c r="F11" s="655"/>
      <c r="G11" s="655"/>
      <c r="H11" s="655"/>
      <c r="I11" s="655"/>
      <c r="J11" s="655"/>
      <c r="K11" s="655"/>
      <c r="L11" s="655"/>
      <c r="M11" s="655"/>
      <c r="N11" s="655"/>
      <c r="O11" s="655"/>
      <c r="P11" s="655"/>
      <c r="Q11" s="656"/>
      <c r="R11" s="657">
        <v>1334080</v>
      </c>
      <c r="S11" s="658"/>
      <c r="T11" s="658"/>
      <c r="U11" s="658"/>
      <c r="V11" s="658"/>
      <c r="W11" s="658"/>
      <c r="X11" s="658"/>
      <c r="Y11" s="659"/>
      <c r="Z11" s="660">
        <v>3.8</v>
      </c>
      <c r="AA11" s="661"/>
      <c r="AB11" s="661"/>
      <c r="AC11" s="662"/>
      <c r="AD11" s="663">
        <v>1334080</v>
      </c>
      <c r="AE11" s="658"/>
      <c r="AF11" s="658"/>
      <c r="AG11" s="658"/>
      <c r="AH11" s="658"/>
      <c r="AI11" s="658"/>
      <c r="AJ11" s="658"/>
      <c r="AK11" s="659"/>
      <c r="AL11" s="660">
        <v>8.8000000000000007</v>
      </c>
      <c r="AM11" s="661"/>
      <c r="AN11" s="661"/>
      <c r="AO11" s="697"/>
      <c r="AP11" s="654" t="s">
        <v>256</v>
      </c>
      <c r="AQ11" s="655"/>
      <c r="AR11" s="655"/>
      <c r="AS11" s="655"/>
      <c r="AT11" s="655"/>
      <c r="AU11" s="655"/>
      <c r="AV11" s="655"/>
      <c r="AW11" s="655"/>
      <c r="AX11" s="655"/>
      <c r="AY11" s="655"/>
      <c r="AZ11" s="655"/>
      <c r="BA11" s="655"/>
      <c r="BB11" s="655"/>
      <c r="BC11" s="655"/>
      <c r="BD11" s="655"/>
      <c r="BE11" s="655"/>
      <c r="BF11" s="656"/>
      <c r="BG11" s="657">
        <v>879539</v>
      </c>
      <c r="BH11" s="658"/>
      <c r="BI11" s="658"/>
      <c r="BJ11" s="658"/>
      <c r="BK11" s="658"/>
      <c r="BL11" s="658"/>
      <c r="BM11" s="658"/>
      <c r="BN11" s="659"/>
      <c r="BO11" s="695">
        <v>11.2</v>
      </c>
      <c r="BP11" s="695"/>
      <c r="BQ11" s="695"/>
      <c r="BR11" s="695"/>
      <c r="BS11" s="696">
        <v>251392</v>
      </c>
      <c r="BT11" s="696"/>
      <c r="BU11" s="696"/>
      <c r="BV11" s="696"/>
      <c r="BW11" s="696"/>
      <c r="BX11" s="696"/>
      <c r="BY11" s="696"/>
      <c r="BZ11" s="696"/>
      <c r="CA11" s="696"/>
      <c r="CB11" s="736"/>
      <c r="CD11" s="654" t="s">
        <v>257</v>
      </c>
      <c r="CE11" s="655"/>
      <c r="CF11" s="655"/>
      <c r="CG11" s="655"/>
      <c r="CH11" s="655"/>
      <c r="CI11" s="655"/>
      <c r="CJ11" s="655"/>
      <c r="CK11" s="655"/>
      <c r="CL11" s="655"/>
      <c r="CM11" s="655"/>
      <c r="CN11" s="655"/>
      <c r="CO11" s="655"/>
      <c r="CP11" s="655"/>
      <c r="CQ11" s="656"/>
      <c r="CR11" s="657">
        <v>2247205</v>
      </c>
      <c r="CS11" s="658"/>
      <c r="CT11" s="658"/>
      <c r="CU11" s="658"/>
      <c r="CV11" s="658"/>
      <c r="CW11" s="658"/>
      <c r="CX11" s="658"/>
      <c r="CY11" s="659"/>
      <c r="CZ11" s="695">
        <v>6.7</v>
      </c>
      <c r="DA11" s="695"/>
      <c r="DB11" s="695"/>
      <c r="DC11" s="695"/>
      <c r="DD11" s="663">
        <v>1365104</v>
      </c>
      <c r="DE11" s="658"/>
      <c r="DF11" s="658"/>
      <c r="DG11" s="658"/>
      <c r="DH11" s="658"/>
      <c r="DI11" s="658"/>
      <c r="DJ11" s="658"/>
      <c r="DK11" s="658"/>
      <c r="DL11" s="658"/>
      <c r="DM11" s="658"/>
      <c r="DN11" s="658"/>
      <c r="DO11" s="658"/>
      <c r="DP11" s="659"/>
      <c r="DQ11" s="663">
        <v>587982</v>
      </c>
      <c r="DR11" s="658"/>
      <c r="DS11" s="658"/>
      <c r="DT11" s="658"/>
      <c r="DU11" s="658"/>
      <c r="DV11" s="658"/>
      <c r="DW11" s="658"/>
      <c r="DX11" s="658"/>
      <c r="DY11" s="658"/>
      <c r="DZ11" s="658"/>
      <c r="EA11" s="658"/>
      <c r="EB11" s="658"/>
      <c r="EC11" s="694"/>
    </row>
    <row r="12" spans="2:143" ht="11.25" customHeight="1" x14ac:dyDescent="0.2">
      <c r="B12" s="654" t="s">
        <v>258</v>
      </c>
      <c r="C12" s="655"/>
      <c r="D12" s="655"/>
      <c r="E12" s="655"/>
      <c r="F12" s="655"/>
      <c r="G12" s="655"/>
      <c r="H12" s="655"/>
      <c r="I12" s="655"/>
      <c r="J12" s="655"/>
      <c r="K12" s="655"/>
      <c r="L12" s="655"/>
      <c r="M12" s="655"/>
      <c r="N12" s="655"/>
      <c r="O12" s="655"/>
      <c r="P12" s="655"/>
      <c r="Q12" s="656"/>
      <c r="R12" s="657" t="s">
        <v>247</v>
      </c>
      <c r="S12" s="658"/>
      <c r="T12" s="658"/>
      <c r="U12" s="658"/>
      <c r="V12" s="658"/>
      <c r="W12" s="658"/>
      <c r="X12" s="658"/>
      <c r="Y12" s="659"/>
      <c r="Z12" s="695" t="s">
        <v>130</v>
      </c>
      <c r="AA12" s="695"/>
      <c r="AB12" s="695"/>
      <c r="AC12" s="695"/>
      <c r="AD12" s="696" t="s">
        <v>130</v>
      </c>
      <c r="AE12" s="696"/>
      <c r="AF12" s="696"/>
      <c r="AG12" s="696"/>
      <c r="AH12" s="696"/>
      <c r="AI12" s="696"/>
      <c r="AJ12" s="696"/>
      <c r="AK12" s="696"/>
      <c r="AL12" s="660" t="s">
        <v>130</v>
      </c>
      <c r="AM12" s="661"/>
      <c r="AN12" s="661"/>
      <c r="AO12" s="697"/>
      <c r="AP12" s="654" t="s">
        <v>259</v>
      </c>
      <c r="AQ12" s="655"/>
      <c r="AR12" s="655"/>
      <c r="AS12" s="655"/>
      <c r="AT12" s="655"/>
      <c r="AU12" s="655"/>
      <c r="AV12" s="655"/>
      <c r="AW12" s="655"/>
      <c r="AX12" s="655"/>
      <c r="AY12" s="655"/>
      <c r="AZ12" s="655"/>
      <c r="BA12" s="655"/>
      <c r="BB12" s="655"/>
      <c r="BC12" s="655"/>
      <c r="BD12" s="655"/>
      <c r="BE12" s="655"/>
      <c r="BF12" s="656"/>
      <c r="BG12" s="657">
        <v>3871463</v>
      </c>
      <c r="BH12" s="658"/>
      <c r="BI12" s="658"/>
      <c r="BJ12" s="658"/>
      <c r="BK12" s="658"/>
      <c r="BL12" s="658"/>
      <c r="BM12" s="658"/>
      <c r="BN12" s="659"/>
      <c r="BO12" s="695">
        <v>49.2</v>
      </c>
      <c r="BP12" s="695"/>
      <c r="BQ12" s="695"/>
      <c r="BR12" s="695"/>
      <c r="BS12" s="696" t="s">
        <v>130</v>
      </c>
      <c r="BT12" s="696"/>
      <c r="BU12" s="696"/>
      <c r="BV12" s="696"/>
      <c r="BW12" s="696"/>
      <c r="BX12" s="696"/>
      <c r="BY12" s="696"/>
      <c r="BZ12" s="696"/>
      <c r="CA12" s="696"/>
      <c r="CB12" s="736"/>
      <c r="CD12" s="654" t="s">
        <v>260</v>
      </c>
      <c r="CE12" s="655"/>
      <c r="CF12" s="655"/>
      <c r="CG12" s="655"/>
      <c r="CH12" s="655"/>
      <c r="CI12" s="655"/>
      <c r="CJ12" s="655"/>
      <c r="CK12" s="655"/>
      <c r="CL12" s="655"/>
      <c r="CM12" s="655"/>
      <c r="CN12" s="655"/>
      <c r="CO12" s="655"/>
      <c r="CP12" s="655"/>
      <c r="CQ12" s="656"/>
      <c r="CR12" s="657">
        <v>1583142</v>
      </c>
      <c r="CS12" s="658"/>
      <c r="CT12" s="658"/>
      <c r="CU12" s="658"/>
      <c r="CV12" s="658"/>
      <c r="CW12" s="658"/>
      <c r="CX12" s="658"/>
      <c r="CY12" s="659"/>
      <c r="CZ12" s="695">
        <v>4.7</v>
      </c>
      <c r="DA12" s="695"/>
      <c r="DB12" s="695"/>
      <c r="DC12" s="695"/>
      <c r="DD12" s="663">
        <v>1555</v>
      </c>
      <c r="DE12" s="658"/>
      <c r="DF12" s="658"/>
      <c r="DG12" s="658"/>
      <c r="DH12" s="658"/>
      <c r="DI12" s="658"/>
      <c r="DJ12" s="658"/>
      <c r="DK12" s="658"/>
      <c r="DL12" s="658"/>
      <c r="DM12" s="658"/>
      <c r="DN12" s="658"/>
      <c r="DO12" s="658"/>
      <c r="DP12" s="659"/>
      <c r="DQ12" s="663">
        <v>1062586</v>
      </c>
      <c r="DR12" s="658"/>
      <c r="DS12" s="658"/>
      <c r="DT12" s="658"/>
      <c r="DU12" s="658"/>
      <c r="DV12" s="658"/>
      <c r="DW12" s="658"/>
      <c r="DX12" s="658"/>
      <c r="DY12" s="658"/>
      <c r="DZ12" s="658"/>
      <c r="EA12" s="658"/>
      <c r="EB12" s="658"/>
      <c r="EC12" s="694"/>
    </row>
    <row r="13" spans="2:143" ht="11.25" customHeight="1" x14ac:dyDescent="0.2">
      <c r="B13" s="654" t="s">
        <v>261</v>
      </c>
      <c r="C13" s="655"/>
      <c r="D13" s="655"/>
      <c r="E13" s="655"/>
      <c r="F13" s="655"/>
      <c r="G13" s="655"/>
      <c r="H13" s="655"/>
      <c r="I13" s="655"/>
      <c r="J13" s="655"/>
      <c r="K13" s="655"/>
      <c r="L13" s="655"/>
      <c r="M13" s="655"/>
      <c r="N13" s="655"/>
      <c r="O13" s="655"/>
      <c r="P13" s="655"/>
      <c r="Q13" s="656"/>
      <c r="R13" s="657" t="s">
        <v>247</v>
      </c>
      <c r="S13" s="658"/>
      <c r="T13" s="658"/>
      <c r="U13" s="658"/>
      <c r="V13" s="658"/>
      <c r="W13" s="658"/>
      <c r="X13" s="658"/>
      <c r="Y13" s="659"/>
      <c r="Z13" s="695" t="s">
        <v>130</v>
      </c>
      <c r="AA13" s="695"/>
      <c r="AB13" s="695"/>
      <c r="AC13" s="695"/>
      <c r="AD13" s="696" t="s">
        <v>247</v>
      </c>
      <c r="AE13" s="696"/>
      <c r="AF13" s="696"/>
      <c r="AG13" s="696"/>
      <c r="AH13" s="696"/>
      <c r="AI13" s="696"/>
      <c r="AJ13" s="696"/>
      <c r="AK13" s="696"/>
      <c r="AL13" s="660" t="s">
        <v>247</v>
      </c>
      <c r="AM13" s="661"/>
      <c r="AN13" s="661"/>
      <c r="AO13" s="697"/>
      <c r="AP13" s="654" t="s">
        <v>262</v>
      </c>
      <c r="AQ13" s="655"/>
      <c r="AR13" s="655"/>
      <c r="AS13" s="655"/>
      <c r="AT13" s="655"/>
      <c r="AU13" s="655"/>
      <c r="AV13" s="655"/>
      <c r="AW13" s="655"/>
      <c r="AX13" s="655"/>
      <c r="AY13" s="655"/>
      <c r="AZ13" s="655"/>
      <c r="BA13" s="655"/>
      <c r="BB13" s="655"/>
      <c r="BC13" s="655"/>
      <c r="BD13" s="655"/>
      <c r="BE13" s="655"/>
      <c r="BF13" s="656"/>
      <c r="BG13" s="657">
        <v>3833907</v>
      </c>
      <c r="BH13" s="658"/>
      <c r="BI13" s="658"/>
      <c r="BJ13" s="658"/>
      <c r="BK13" s="658"/>
      <c r="BL13" s="658"/>
      <c r="BM13" s="658"/>
      <c r="BN13" s="659"/>
      <c r="BO13" s="695">
        <v>48.7</v>
      </c>
      <c r="BP13" s="695"/>
      <c r="BQ13" s="695"/>
      <c r="BR13" s="695"/>
      <c r="BS13" s="696" t="s">
        <v>130</v>
      </c>
      <c r="BT13" s="696"/>
      <c r="BU13" s="696"/>
      <c r="BV13" s="696"/>
      <c r="BW13" s="696"/>
      <c r="BX13" s="696"/>
      <c r="BY13" s="696"/>
      <c r="BZ13" s="696"/>
      <c r="CA13" s="696"/>
      <c r="CB13" s="736"/>
      <c r="CD13" s="654" t="s">
        <v>263</v>
      </c>
      <c r="CE13" s="655"/>
      <c r="CF13" s="655"/>
      <c r="CG13" s="655"/>
      <c r="CH13" s="655"/>
      <c r="CI13" s="655"/>
      <c r="CJ13" s="655"/>
      <c r="CK13" s="655"/>
      <c r="CL13" s="655"/>
      <c r="CM13" s="655"/>
      <c r="CN13" s="655"/>
      <c r="CO13" s="655"/>
      <c r="CP13" s="655"/>
      <c r="CQ13" s="656"/>
      <c r="CR13" s="657">
        <v>1783019</v>
      </c>
      <c r="CS13" s="658"/>
      <c r="CT13" s="658"/>
      <c r="CU13" s="658"/>
      <c r="CV13" s="658"/>
      <c r="CW13" s="658"/>
      <c r="CX13" s="658"/>
      <c r="CY13" s="659"/>
      <c r="CZ13" s="695">
        <v>5.3</v>
      </c>
      <c r="DA13" s="695"/>
      <c r="DB13" s="695"/>
      <c r="DC13" s="695"/>
      <c r="DD13" s="663">
        <v>669048</v>
      </c>
      <c r="DE13" s="658"/>
      <c r="DF13" s="658"/>
      <c r="DG13" s="658"/>
      <c r="DH13" s="658"/>
      <c r="DI13" s="658"/>
      <c r="DJ13" s="658"/>
      <c r="DK13" s="658"/>
      <c r="DL13" s="658"/>
      <c r="DM13" s="658"/>
      <c r="DN13" s="658"/>
      <c r="DO13" s="658"/>
      <c r="DP13" s="659"/>
      <c r="DQ13" s="663">
        <v>1092920</v>
      </c>
      <c r="DR13" s="658"/>
      <c r="DS13" s="658"/>
      <c r="DT13" s="658"/>
      <c r="DU13" s="658"/>
      <c r="DV13" s="658"/>
      <c r="DW13" s="658"/>
      <c r="DX13" s="658"/>
      <c r="DY13" s="658"/>
      <c r="DZ13" s="658"/>
      <c r="EA13" s="658"/>
      <c r="EB13" s="658"/>
      <c r="EC13" s="694"/>
    </row>
    <row r="14" spans="2:143" ht="11.25" customHeight="1" x14ac:dyDescent="0.2">
      <c r="B14" s="654" t="s">
        <v>264</v>
      </c>
      <c r="C14" s="655"/>
      <c r="D14" s="655"/>
      <c r="E14" s="655"/>
      <c r="F14" s="655"/>
      <c r="G14" s="655"/>
      <c r="H14" s="655"/>
      <c r="I14" s="655"/>
      <c r="J14" s="655"/>
      <c r="K14" s="655"/>
      <c r="L14" s="655"/>
      <c r="M14" s="655"/>
      <c r="N14" s="655"/>
      <c r="O14" s="655"/>
      <c r="P14" s="655"/>
      <c r="Q14" s="656"/>
      <c r="R14" s="657">
        <v>591</v>
      </c>
      <c r="S14" s="658"/>
      <c r="T14" s="658"/>
      <c r="U14" s="658"/>
      <c r="V14" s="658"/>
      <c r="W14" s="658"/>
      <c r="X14" s="658"/>
      <c r="Y14" s="659"/>
      <c r="Z14" s="695">
        <v>0</v>
      </c>
      <c r="AA14" s="695"/>
      <c r="AB14" s="695"/>
      <c r="AC14" s="695"/>
      <c r="AD14" s="696">
        <v>591</v>
      </c>
      <c r="AE14" s="696"/>
      <c r="AF14" s="696"/>
      <c r="AG14" s="696"/>
      <c r="AH14" s="696"/>
      <c r="AI14" s="696"/>
      <c r="AJ14" s="696"/>
      <c r="AK14" s="696"/>
      <c r="AL14" s="660">
        <v>0</v>
      </c>
      <c r="AM14" s="661"/>
      <c r="AN14" s="661"/>
      <c r="AO14" s="697"/>
      <c r="AP14" s="654" t="s">
        <v>265</v>
      </c>
      <c r="AQ14" s="655"/>
      <c r="AR14" s="655"/>
      <c r="AS14" s="655"/>
      <c r="AT14" s="655"/>
      <c r="AU14" s="655"/>
      <c r="AV14" s="655"/>
      <c r="AW14" s="655"/>
      <c r="AX14" s="655"/>
      <c r="AY14" s="655"/>
      <c r="AZ14" s="655"/>
      <c r="BA14" s="655"/>
      <c r="BB14" s="655"/>
      <c r="BC14" s="655"/>
      <c r="BD14" s="655"/>
      <c r="BE14" s="655"/>
      <c r="BF14" s="656"/>
      <c r="BG14" s="657">
        <v>228285</v>
      </c>
      <c r="BH14" s="658"/>
      <c r="BI14" s="658"/>
      <c r="BJ14" s="658"/>
      <c r="BK14" s="658"/>
      <c r="BL14" s="658"/>
      <c r="BM14" s="658"/>
      <c r="BN14" s="659"/>
      <c r="BO14" s="695">
        <v>2.9</v>
      </c>
      <c r="BP14" s="695"/>
      <c r="BQ14" s="695"/>
      <c r="BR14" s="695"/>
      <c r="BS14" s="696" t="s">
        <v>130</v>
      </c>
      <c r="BT14" s="696"/>
      <c r="BU14" s="696"/>
      <c r="BV14" s="696"/>
      <c r="BW14" s="696"/>
      <c r="BX14" s="696"/>
      <c r="BY14" s="696"/>
      <c r="BZ14" s="696"/>
      <c r="CA14" s="696"/>
      <c r="CB14" s="736"/>
      <c r="CD14" s="654" t="s">
        <v>266</v>
      </c>
      <c r="CE14" s="655"/>
      <c r="CF14" s="655"/>
      <c r="CG14" s="655"/>
      <c r="CH14" s="655"/>
      <c r="CI14" s="655"/>
      <c r="CJ14" s="655"/>
      <c r="CK14" s="655"/>
      <c r="CL14" s="655"/>
      <c r="CM14" s="655"/>
      <c r="CN14" s="655"/>
      <c r="CO14" s="655"/>
      <c r="CP14" s="655"/>
      <c r="CQ14" s="656"/>
      <c r="CR14" s="657">
        <v>1065686</v>
      </c>
      <c r="CS14" s="658"/>
      <c r="CT14" s="658"/>
      <c r="CU14" s="658"/>
      <c r="CV14" s="658"/>
      <c r="CW14" s="658"/>
      <c r="CX14" s="658"/>
      <c r="CY14" s="659"/>
      <c r="CZ14" s="695">
        <v>3.2</v>
      </c>
      <c r="DA14" s="695"/>
      <c r="DB14" s="695"/>
      <c r="DC14" s="695"/>
      <c r="DD14" s="663">
        <v>24661</v>
      </c>
      <c r="DE14" s="658"/>
      <c r="DF14" s="658"/>
      <c r="DG14" s="658"/>
      <c r="DH14" s="658"/>
      <c r="DI14" s="658"/>
      <c r="DJ14" s="658"/>
      <c r="DK14" s="658"/>
      <c r="DL14" s="658"/>
      <c r="DM14" s="658"/>
      <c r="DN14" s="658"/>
      <c r="DO14" s="658"/>
      <c r="DP14" s="659"/>
      <c r="DQ14" s="663">
        <v>962618</v>
      </c>
      <c r="DR14" s="658"/>
      <c r="DS14" s="658"/>
      <c r="DT14" s="658"/>
      <c r="DU14" s="658"/>
      <c r="DV14" s="658"/>
      <c r="DW14" s="658"/>
      <c r="DX14" s="658"/>
      <c r="DY14" s="658"/>
      <c r="DZ14" s="658"/>
      <c r="EA14" s="658"/>
      <c r="EB14" s="658"/>
      <c r="EC14" s="694"/>
    </row>
    <row r="15" spans="2:143" ht="11.25" customHeight="1" x14ac:dyDescent="0.2">
      <c r="B15" s="654" t="s">
        <v>267</v>
      </c>
      <c r="C15" s="655"/>
      <c r="D15" s="655"/>
      <c r="E15" s="655"/>
      <c r="F15" s="655"/>
      <c r="G15" s="655"/>
      <c r="H15" s="655"/>
      <c r="I15" s="655"/>
      <c r="J15" s="655"/>
      <c r="K15" s="655"/>
      <c r="L15" s="655"/>
      <c r="M15" s="655"/>
      <c r="N15" s="655"/>
      <c r="O15" s="655"/>
      <c r="P15" s="655"/>
      <c r="Q15" s="656"/>
      <c r="R15" s="657" t="s">
        <v>130</v>
      </c>
      <c r="S15" s="658"/>
      <c r="T15" s="658"/>
      <c r="U15" s="658"/>
      <c r="V15" s="658"/>
      <c r="W15" s="658"/>
      <c r="X15" s="658"/>
      <c r="Y15" s="659"/>
      <c r="Z15" s="695" t="s">
        <v>247</v>
      </c>
      <c r="AA15" s="695"/>
      <c r="AB15" s="695"/>
      <c r="AC15" s="695"/>
      <c r="AD15" s="696" t="s">
        <v>130</v>
      </c>
      <c r="AE15" s="696"/>
      <c r="AF15" s="696"/>
      <c r="AG15" s="696"/>
      <c r="AH15" s="696"/>
      <c r="AI15" s="696"/>
      <c r="AJ15" s="696"/>
      <c r="AK15" s="696"/>
      <c r="AL15" s="660" t="s">
        <v>130</v>
      </c>
      <c r="AM15" s="661"/>
      <c r="AN15" s="661"/>
      <c r="AO15" s="697"/>
      <c r="AP15" s="654" t="s">
        <v>268</v>
      </c>
      <c r="AQ15" s="655"/>
      <c r="AR15" s="655"/>
      <c r="AS15" s="655"/>
      <c r="AT15" s="655"/>
      <c r="AU15" s="655"/>
      <c r="AV15" s="655"/>
      <c r="AW15" s="655"/>
      <c r="AX15" s="655"/>
      <c r="AY15" s="655"/>
      <c r="AZ15" s="655"/>
      <c r="BA15" s="655"/>
      <c r="BB15" s="655"/>
      <c r="BC15" s="655"/>
      <c r="BD15" s="655"/>
      <c r="BE15" s="655"/>
      <c r="BF15" s="656"/>
      <c r="BG15" s="657">
        <v>539268</v>
      </c>
      <c r="BH15" s="658"/>
      <c r="BI15" s="658"/>
      <c r="BJ15" s="658"/>
      <c r="BK15" s="658"/>
      <c r="BL15" s="658"/>
      <c r="BM15" s="658"/>
      <c r="BN15" s="659"/>
      <c r="BO15" s="695">
        <v>6.9</v>
      </c>
      <c r="BP15" s="695"/>
      <c r="BQ15" s="695"/>
      <c r="BR15" s="695"/>
      <c r="BS15" s="696" t="s">
        <v>130</v>
      </c>
      <c r="BT15" s="696"/>
      <c r="BU15" s="696"/>
      <c r="BV15" s="696"/>
      <c r="BW15" s="696"/>
      <c r="BX15" s="696"/>
      <c r="BY15" s="696"/>
      <c r="BZ15" s="696"/>
      <c r="CA15" s="696"/>
      <c r="CB15" s="736"/>
      <c r="CD15" s="654" t="s">
        <v>269</v>
      </c>
      <c r="CE15" s="655"/>
      <c r="CF15" s="655"/>
      <c r="CG15" s="655"/>
      <c r="CH15" s="655"/>
      <c r="CI15" s="655"/>
      <c r="CJ15" s="655"/>
      <c r="CK15" s="655"/>
      <c r="CL15" s="655"/>
      <c r="CM15" s="655"/>
      <c r="CN15" s="655"/>
      <c r="CO15" s="655"/>
      <c r="CP15" s="655"/>
      <c r="CQ15" s="656"/>
      <c r="CR15" s="657">
        <v>2450480</v>
      </c>
      <c r="CS15" s="658"/>
      <c r="CT15" s="658"/>
      <c r="CU15" s="658"/>
      <c r="CV15" s="658"/>
      <c r="CW15" s="658"/>
      <c r="CX15" s="658"/>
      <c r="CY15" s="659"/>
      <c r="CZ15" s="695">
        <v>7.3</v>
      </c>
      <c r="DA15" s="695"/>
      <c r="DB15" s="695"/>
      <c r="DC15" s="695"/>
      <c r="DD15" s="663">
        <v>843014</v>
      </c>
      <c r="DE15" s="658"/>
      <c r="DF15" s="658"/>
      <c r="DG15" s="658"/>
      <c r="DH15" s="658"/>
      <c r="DI15" s="658"/>
      <c r="DJ15" s="658"/>
      <c r="DK15" s="658"/>
      <c r="DL15" s="658"/>
      <c r="DM15" s="658"/>
      <c r="DN15" s="658"/>
      <c r="DO15" s="658"/>
      <c r="DP15" s="659"/>
      <c r="DQ15" s="663">
        <v>1468641</v>
      </c>
      <c r="DR15" s="658"/>
      <c r="DS15" s="658"/>
      <c r="DT15" s="658"/>
      <c r="DU15" s="658"/>
      <c r="DV15" s="658"/>
      <c r="DW15" s="658"/>
      <c r="DX15" s="658"/>
      <c r="DY15" s="658"/>
      <c r="DZ15" s="658"/>
      <c r="EA15" s="658"/>
      <c r="EB15" s="658"/>
      <c r="EC15" s="694"/>
    </row>
    <row r="16" spans="2:143" ht="11.25" customHeight="1" x14ac:dyDescent="0.2">
      <c r="B16" s="654" t="s">
        <v>270</v>
      </c>
      <c r="C16" s="655"/>
      <c r="D16" s="655"/>
      <c r="E16" s="655"/>
      <c r="F16" s="655"/>
      <c r="G16" s="655"/>
      <c r="H16" s="655"/>
      <c r="I16" s="655"/>
      <c r="J16" s="655"/>
      <c r="K16" s="655"/>
      <c r="L16" s="655"/>
      <c r="M16" s="655"/>
      <c r="N16" s="655"/>
      <c r="O16" s="655"/>
      <c r="P16" s="655"/>
      <c r="Q16" s="656"/>
      <c r="R16" s="657">
        <v>22767</v>
      </c>
      <c r="S16" s="658"/>
      <c r="T16" s="658"/>
      <c r="U16" s="658"/>
      <c r="V16" s="658"/>
      <c r="W16" s="658"/>
      <c r="X16" s="658"/>
      <c r="Y16" s="659"/>
      <c r="Z16" s="695">
        <v>0.1</v>
      </c>
      <c r="AA16" s="695"/>
      <c r="AB16" s="695"/>
      <c r="AC16" s="695"/>
      <c r="AD16" s="696">
        <v>22767</v>
      </c>
      <c r="AE16" s="696"/>
      <c r="AF16" s="696"/>
      <c r="AG16" s="696"/>
      <c r="AH16" s="696"/>
      <c r="AI16" s="696"/>
      <c r="AJ16" s="696"/>
      <c r="AK16" s="696"/>
      <c r="AL16" s="660">
        <v>0.1</v>
      </c>
      <c r="AM16" s="661"/>
      <c r="AN16" s="661"/>
      <c r="AO16" s="697"/>
      <c r="AP16" s="654" t="s">
        <v>271</v>
      </c>
      <c r="AQ16" s="655"/>
      <c r="AR16" s="655"/>
      <c r="AS16" s="655"/>
      <c r="AT16" s="655"/>
      <c r="AU16" s="655"/>
      <c r="AV16" s="655"/>
      <c r="AW16" s="655"/>
      <c r="AX16" s="655"/>
      <c r="AY16" s="655"/>
      <c r="AZ16" s="655"/>
      <c r="BA16" s="655"/>
      <c r="BB16" s="655"/>
      <c r="BC16" s="655"/>
      <c r="BD16" s="655"/>
      <c r="BE16" s="655"/>
      <c r="BF16" s="656"/>
      <c r="BG16" s="657" t="s">
        <v>130</v>
      </c>
      <c r="BH16" s="658"/>
      <c r="BI16" s="658"/>
      <c r="BJ16" s="658"/>
      <c r="BK16" s="658"/>
      <c r="BL16" s="658"/>
      <c r="BM16" s="658"/>
      <c r="BN16" s="659"/>
      <c r="BO16" s="695" t="s">
        <v>247</v>
      </c>
      <c r="BP16" s="695"/>
      <c r="BQ16" s="695"/>
      <c r="BR16" s="695"/>
      <c r="BS16" s="696" t="s">
        <v>247</v>
      </c>
      <c r="BT16" s="696"/>
      <c r="BU16" s="696"/>
      <c r="BV16" s="696"/>
      <c r="BW16" s="696"/>
      <c r="BX16" s="696"/>
      <c r="BY16" s="696"/>
      <c r="BZ16" s="696"/>
      <c r="CA16" s="696"/>
      <c r="CB16" s="736"/>
      <c r="CD16" s="654" t="s">
        <v>272</v>
      </c>
      <c r="CE16" s="655"/>
      <c r="CF16" s="655"/>
      <c r="CG16" s="655"/>
      <c r="CH16" s="655"/>
      <c r="CI16" s="655"/>
      <c r="CJ16" s="655"/>
      <c r="CK16" s="655"/>
      <c r="CL16" s="655"/>
      <c r="CM16" s="655"/>
      <c r="CN16" s="655"/>
      <c r="CO16" s="655"/>
      <c r="CP16" s="655"/>
      <c r="CQ16" s="656"/>
      <c r="CR16" s="657">
        <v>161849</v>
      </c>
      <c r="CS16" s="658"/>
      <c r="CT16" s="658"/>
      <c r="CU16" s="658"/>
      <c r="CV16" s="658"/>
      <c r="CW16" s="658"/>
      <c r="CX16" s="658"/>
      <c r="CY16" s="659"/>
      <c r="CZ16" s="695">
        <v>0.5</v>
      </c>
      <c r="DA16" s="695"/>
      <c r="DB16" s="695"/>
      <c r="DC16" s="695"/>
      <c r="DD16" s="663" t="s">
        <v>130</v>
      </c>
      <c r="DE16" s="658"/>
      <c r="DF16" s="658"/>
      <c r="DG16" s="658"/>
      <c r="DH16" s="658"/>
      <c r="DI16" s="658"/>
      <c r="DJ16" s="658"/>
      <c r="DK16" s="658"/>
      <c r="DL16" s="658"/>
      <c r="DM16" s="658"/>
      <c r="DN16" s="658"/>
      <c r="DO16" s="658"/>
      <c r="DP16" s="659"/>
      <c r="DQ16" s="663">
        <v>724</v>
      </c>
      <c r="DR16" s="658"/>
      <c r="DS16" s="658"/>
      <c r="DT16" s="658"/>
      <c r="DU16" s="658"/>
      <c r="DV16" s="658"/>
      <c r="DW16" s="658"/>
      <c r="DX16" s="658"/>
      <c r="DY16" s="658"/>
      <c r="DZ16" s="658"/>
      <c r="EA16" s="658"/>
      <c r="EB16" s="658"/>
      <c r="EC16" s="694"/>
    </row>
    <row r="17" spans="2:133" ht="11.25" customHeight="1" x14ac:dyDescent="0.2">
      <c r="B17" s="654" t="s">
        <v>273</v>
      </c>
      <c r="C17" s="655"/>
      <c r="D17" s="655"/>
      <c r="E17" s="655"/>
      <c r="F17" s="655"/>
      <c r="G17" s="655"/>
      <c r="H17" s="655"/>
      <c r="I17" s="655"/>
      <c r="J17" s="655"/>
      <c r="K17" s="655"/>
      <c r="L17" s="655"/>
      <c r="M17" s="655"/>
      <c r="N17" s="655"/>
      <c r="O17" s="655"/>
      <c r="P17" s="655"/>
      <c r="Q17" s="656"/>
      <c r="R17" s="657">
        <v>114802</v>
      </c>
      <c r="S17" s="658"/>
      <c r="T17" s="658"/>
      <c r="U17" s="658"/>
      <c r="V17" s="658"/>
      <c r="W17" s="658"/>
      <c r="X17" s="658"/>
      <c r="Y17" s="659"/>
      <c r="Z17" s="695">
        <v>0.3</v>
      </c>
      <c r="AA17" s="695"/>
      <c r="AB17" s="695"/>
      <c r="AC17" s="695"/>
      <c r="AD17" s="696">
        <v>114802</v>
      </c>
      <c r="AE17" s="696"/>
      <c r="AF17" s="696"/>
      <c r="AG17" s="696"/>
      <c r="AH17" s="696"/>
      <c r="AI17" s="696"/>
      <c r="AJ17" s="696"/>
      <c r="AK17" s="696"/>
      <c r="AL17" s="660">
        <v>0.8</v>
      </c>
      <c r="AM17" s="661"/>
      <c r="AN17" s="661"/>
      <c r="AO17" s="697"/>
      <c r="AP17" s="654" t="s">
        <v>274</v>
      </c>
      <c r="AQ17" s="655"/>
      <c r="AR17" s="655"/>
      <c r="AS17" s="655"/>
      <c r="AT17" s="655"/>
      <c r="AU17" s="655"/>
      <c r="AV17" s="655"/>
      <c r="AW17" s="655"/>
      <c r="AX17" s="655"/>
      <c r="AY17" s="655"/>
      <c r="AZ17" s="655"/>
      <c r="BA17" s="655"/>
      <c r="BB17" s="655"/>
      <c r="BC17" s="655"/>
      <c r="BD17" s="655"/>
      <c r="BE17" s="655"/>
      <c r="BF17" s="656"/>
      <c r="BG17" s="657" t="s">
        <v>247</v>
      </c>
      <c r="BH17" s="658"/>
      <c r="BI17" s="658"/>
      <c r="BJ17" s="658"/>
      <c r="BK17" s="658"/>
      <c r="BL17" s="658"/>
      <c r="BM17" s="658"/>
      <c r="BN17" s="659"/>
      <c r="BO17" s="695" t="s">
        <v>130</v>
      </c>
      <c r="BP17" s="695"/>
      <c r="BQ17" s="695"/>
      <c r="BR17" s="695"/>
      <c r="BS17" s="696" t="s">
        <v>247</v>
      </c>
      <c r="BT17" s="696"/>
      <c r="BU17" s="696"/>
      <c r="BV17" s="696"/>
      <c r="BW17" s="696"/>
      <c r="BX17" s="696"/>
      <c r="BY17" s="696"/>
      <c r="BZ17" s="696"/>
      <c r="CA17" s="696"/>
      <c r="CB17" s="736"/>
      <c r="CD17" s="654" t="s">
        <v>275</v>
      </c>
      <c r="CE17" s="655"/>
      <c r="CF17" s="655"/>
      <c r="CG17" s="655"/>
      <c r="CH17" s="655"/>
      <c r="CI17" s="655"/>
      <c r="CJ17" s="655"/>
      <c r="CK17" s="655"/>
      <c r="CL17" s="655"/>
      <c r="CM17" s="655"/>
      <c r="CN17" s="655"/>
      <c r="CO17" s="655"/>
      <c r="CP17" s="655"/>
      <c r="CQ17" s="656"/>
      <c r="CR17" s="657">
        <v>1866949</v>
      </c>
      <c r="CS17" s="658"/>
      <c r="CT17" s="658"/>
      <c r="CU17" s="658"/>
      <c r="CV17" s="658"/>
      <c r="CW17" s="658"/>
      <c r="CX17" s="658"/>
      <c r="CY17" s="659"/>
      <c r="CZ17" s="695">
        <v>5.6</v>
      </c>
      <c r="DA17" s="695"/>
      <c r="DB17" s="695"/>
      <c r="DC17" s="695"/>
      <c r="DD17" s="663" t="s">
        <v>130</v>
      </c>
      <c r="DE17" s="658"/>
      <c r="DF17" s="658"/>
      <c r="DG17" s="658"/>
      <c r="DH17" s="658"/>
      <c r="DI17" s="658"/>
      <c r="DJ17" s="658"/>
      <c r="DK17" s="658"/>
      <c r="DL17" s="658"/>
      <c r="DM17" s="658"/>
      <c r="DN17" s="658"/>
      <c r="DO17" s="658"/>
      <c r="DP17" s="659"/>
      <c r="DQ17" s="663">
        <v>1784404</v>
      </c>
      <c r="DR17" s="658"/>
      <c r="DS17" s="658"/>
      <c r="DT17" s="658"/>
      <c r="DU17" s="658"/>
      <c r="DV17" s="658"/>
      <c r="DW17" s="658"/>
      <c r="DX17" s="658"/>
      <c r="DY17" s="658"/>
      <c r="DZ17" s="658"/>
      <c r="EA17" s="658"/>
      <c r="EB17" s="658"/>
      <c r="EC17" s="694"/>
    </row>
    <row r="18" spans="2:133" ht="11.25" customHeight="1" x14ac:dyDescent="0.2">
      <c r="B18" s="654" t="s">
        <v>276</v>
      </c>
      <c r="C18" s="655"/>
      <c r="D18" s="655"/>
      <c r="E18" s="655"/>
      <c r="F18" s="655"/>
      <c r="G18" s="655"/>
      <c r="H18" s="655"/>
      <c r="I18" s="655"/>
      <c r="J18" s="655"/>
      <c r="K18" s="655"/>
      <c r="L18" s="655"/>
      <c r="M18" s="655"/>
      <c r="N18" s="655"/>
      <c r="O18" s="655"/>
      <c r="P18" s="655"/>
      <c r="Q18" s="656"/>
      <c r="R18" s="657">
        <v>52147</v>
      </c>
      <c r="S18" s="658"/>
      <c r="T18" s="658"/>
      <c r="U18" s="658"/>
      <c r="V18" s="658"/>
      <c r="W18" s="658"/>
      <c r="X18" s="658"/>
      <c r="Y18" s="659"/>
      <c r="Z18" s="695">
        <v>0.1</v>
      </c>
      <c r="AA18" s="695"/>
      <c r="AB18" s="695"/>
      <c r="AC18" s="695"/>
      <c r="AD18" s="696">
        <v>52147</v>
      </c>
      <c r="AE18" s="696"/>
      <c r="AF18" s="696"/>
      <c r="AG18" s="696"/>
      <c r="AH18" s="696"/>
      <c r="AI18" s="696"/>
      <c r="AJ18" s="696"/>
      <c r="AK18" s="696"/>
      <c r="AL18" s="660">
        <v>0.3</v>
      </c>
      <c r="AM18" s="661"/>
      <c r="AN18" s="661"/>
      <c r="AO18" s="697"/>
      <c r="AP18" s="654" t="s">
        <v>277</v>
      </c>
      <c r="AQ18" s="655"/>
      <c r="AR18" s="655"/>
      <c r="AS18" s="655"/>
      <c r="AT18" s="655"/>
      <c r="AU18" s="655"/>
      <c r="AV18" s="655"/>
      <c r="AW18" s="655"/>
      <c r="AX18" s="655"/>
      <c r="AY18" s="655"/>
      <c r="AZ18" s="655"/>
      <c r="BA18" s="655"/>
      <c r="BB18" s="655"/>
      <c r="BC18" s="655"/>
      <c r="BD18" s="655"/>
      <c r="BE18" s="655"/>
      <c r="BF18" s="656"/>
      <c r="BG18" s="657" t="s">
        <v>247</v>
      </c>
      <c r="BH18" s="658"/>
      <c r="BI18" s="658"/>
      <c r="BJ18" s="658"/>
      <c r="BK18" s="658"/>
      <c r="BL18" s="658"/>
      <c r="BM18" s="658"/>
      <c r="BN18" s="659"/>
      <c r="BO18" s="695" t="s">
        <v>247</v>
      </c>
      <c r="BP18" s="695"/>
      <c r="BQ18" s="695"/>
      <c r="BR18" s="695"/>
      <c r="BS18" s="696" t="s">
        <v>247</v>
      </c>
      <c r="BT18" s="696"/>
      <c r="BU18" s="696"/>
      <c r="BV18" s="696"/>
      <c r="BW18" s="696"/>
      <c r="BX18" s="696"/>
      <c r="BY18" s="696"/>
      <c r="BZ18" s="696"/>
      <c r="CA18" s="696"/>
      <c r="CB18" s="736"/>
      <c r="CD18" s="654" t="s">
        <v>278</v>
      </c>
      <c r="CE18" s="655"/>
      <c r="CF18" s="655"/>
      <c r="CG18" s="655"/>
      <c r="CH18" s="655"/>
      <c r="CI18" s="655"/>
      <c r="CJ18" s="655"/>
      <c r="CK18" s="655"/>
      <c r="CL18" s="655"/>
      <c r="CM18" s="655"/>
      <c r="CN18" s="655"/>
      <c r="CO18" s="655"/>
      <c r="CP18" s="655"/>
      <c r="CQ18" s="656"/>
      <c r="CR18" s="657" t="s">
        <v>130</v>
      </c>
      <c r="CS18" s="658"/>
      <c r="CT18" s="658"/>
      <c r="CU18" s="658"/>
      <c r="CV18" s="658"/>
      <c r="CW18" s="658"/>
      <c r="CX18" s="658"/>
      <c r="CY18" s="659"/>
      <c r="CZ18" s="695" t="s">
        <v>247</v>
      </c>
      <c r="DA18" s="695"/>
      <c r="DB18" s="695"/>
      <c r="DC18" s="695"/>
      <c r="DD18" s="663" t="s">
        <v>130</v>
      </c>
      <c r="DE18" s="658"/>
      <c r="DF18" s="658"/>
      <c r="DG18" s="658"/>
      <c r="DH18" s="658"/>
      <c r="DI18" s="658"/>
      <c r="DJ18" s="658"/>
      <c r="DK18" s="658"/>
      <c r="DL18" s="658"/>
      <c r="DM18" s="658"/>
      <c r="DN18" s="658"/>
      <c r="DO18" s="658"/>
      <c r="DP18" s="659"/>
      <c r="DQ18" s="663" t="s">
        <v>247</v>
      </c>
      <c r="DR18" s="658"/>
      <c r="DS18" s="658"/>
      <c r="DT18" s="658"/>
      <c r="DU18" s="658"/>
      <c r="DV18" s="658"/>
      <c r="DW18" s="658"/>
      <c r="DX18" s="658"/>
      <c r="DY18" s="658"/>
      <c r="DZ18" s="658"/>
      <c r="EA18" s="658"/>
      <c r="EB18" s="658"/>
      <c r="EC18" s="694"/>
    </row>
    <row r="19" spans="2:133" ht="11.25" customHeight="1" x14ac:dyDescent="0.2">
      <c r="B19" s="654" t="s">
        <v>279</v>
      </c>
      <c r="C19" s="655"/>
      <c r="D19" s="655"/>
      <c r="E19" s="655"/>
      <c r="F19" s="655"/>
      <c r="G19" s="655"/>
      <c r="H19" s="655"/>
      <c r="I19" s="655"/>
      <c r="J19" s="655"/>
      <c r="K19" s="655"/>
      <c r="L19" s="655"/>
      <c r="M19" s="655"/>
      <c r="N19" s="655"/>
      <c r="O19" s="655"/>
      <c r="P19" s="655"/>
      <c r="Q19" s="656"/>
      <c r="R19" s="657">
        <v>47136</v>
      </c>
      <c r="S19" s="658"/>
      <c r="T19" s="658"/>
      <c r="U19" s="658"/>
      <c r="V19" s="658"/>
      <c r="W19" s="658"/>
      <c r="X19" s="658"/>
      <c r="Y19" s="659"/>
      <c r="Z19" s="695">
        <v>0.1</v>
      </c>
      <c r="AA19" s="695"/>
      <c r="AB19" s="695"/>
      <c r="AC19" s="695"/>
      <c r="AD19" s="696">
        <v>47136</v>
      </c>
      <c r="AE19" s="696"/>
      <c r="AF19" s="696"/>
      <c r="AG19" s="696"/>
      <c r="AH19" s="696"/>
      <c r="AI19" s="696"/>
      <c r="AJ19" s="696"/>
      <c r="AK19" s="696"/>
      <c r="AL19" s="660">
        <v>0.3</v>
      </c>
      <c r="AM19" s="661"/>
      <c r="AN19" s="661"/>
      <c r="AO19" s="697"/>
      <c r="AP19" s="654" t="s">
        <v>280</v>
      </c>
      <c r="AQ19" s="655"/>
      <c r="AR19" s="655"/>
      <c r="AS19" s="655"/>
      <c r="AT19" s="655"/>
      <c r="AU19" s="655"/>
      <c r="AV19" s="655"/>
      <c r="AW19" s="655"/>
      <c r="AX19" s="655"/>
      <c r="AY19" s="655"/>
      <c r="AZ19" s="655"/>
      <c r="BA19" s="655"/>
      <c r="BB19" s="655"/>
      <c r="BC19" s="655"/>
      <c r="BD19" s="655"/>
      <c r="BE19" s="655"/>
      <c r="BF19" s="656"/>
      <c r="BG19" s="657">
        <v>1267</v>
      </c>
      <c r="BH19" s="658"/>
      <c r="BI19" s="658"/>
      <c r="BJ19" s="658"/>
      <c r="BK19" s="658"/>
      <c r="BL19" s="658"/>
      <c r="BM19" s="658"/>
      <c r="BN19" s="659"/>
      <c r="BO19" s="695">
        <v>0</v>
      </c>
      <c r="BP19" s="695"/>
      <c r="BQ19" s="695"/>
      <c r="BR19" s="695"/>
      <c r="BS19" s="696" t="s">
        <v>247</v>
      </c>
      <c r="BT19" s="696"/>
      <c r="BU19" s="696"/>
      <c r="BV19" s="696"/>
      <c r="BW19" s="696"/>
      <c r="BX19" s="696"/>
      <c r="BY19" s="696"/>
      <c r="BZ19" s="696"/>
      <c r="CA19" s="696"/>
      <c r="CB19" s="736"/>
      <c r="CD19" s="654" t="s">
        <v>281</v>
      </c>
      <c r="CE19" s="655"/>
      <c r="CF19" s="655"/>
      <c r="CG19" s="655"/>
      <c r="CH19" s="655"/>
      <c r="CI19" s="655"/>
      <c r="CJ19" s="655"/>
      <c r="CK19" s="655"/>
      <c r="CL19" s="655"/>
      <c r="CM19" s="655"/>
      <c r="CN19" s="655"/>
      <c r="CO19" s="655"/>
      <c r="CP19" s="655"/>
      <c r="CQ19" s="656"/>
      <c r="CR19" s="657" t="s">
        <v>130</v>
      </c>
      <c r="CS19" s="658"/>
      <c r="CT19" s="658"/>
      <c r="CU19" s="658"/>
      <c r="CV19" s="658"/>
      <c r="CW19" s="658"/>
      <c r="CX19" s="658"/>
      <c r="CY19" s="659"/>
      <c r="CZ19" s="695" t="s">
        <v>130</v>
      </c>
      <c r="DA19" s="695"/>
      <c r="DB19" s="695"/>
      <c r="DC19" s="695"/>
      <c r="DD19" s="663" t="s">
        <v>130</v>
      </c>
      <c r="DE19" s="658"/>
      <c r="DF19" s="658"/>
      <c r="DG19" s="658"/>
      <c r="DH19" s="658"/>
      <c r="DI19" s="658"/>
      <c r="DJ19" s="658"/>
      <c r="DK19" s="658"/>
      <c r="DL19" s="658"/>
      <c r="DM19" s="658"/>
      <c r="DN19" s="658"/>
      <c r="DO19" s="658"/>
      <c r="DP19" s="659"/>
      <c r="DQ19" s="663" t="s">
        <v>247</v>
      </c>
      <c r="DR19" s="658"/>
      <c r="DS19" s="658"/>
      <c r="DT19" s="658"/>
      <c r="DU19" s="658"/>
      <c r="DV19" s="658"/>
      <c r="DW19" s="658"/>
      <c r="DX19" s="658"/>
      <c r="DY19" s="658"/>
      <c r="DZ19" s="658"/>
      <c r="EA19" s="658"/>
      <c r="EB19" s="658"/>
      <c r="EC19" s="694"/>
    </row>
    <row r="20" spans="2:133" ht="11.25" customHeight="1" x14ac:dyDescent="0.2">
      <c r="B20" s="724" t="s">
        <v>282</v>
      </c>
      <c r="C20" s="725"/>
      <c r="D20" s="725"/>
      <c r="E20" s="725"/>
      <c r="F20" s="725"/>
      <c r="G20" s="725"/>
      <c r="H20" s="725"/>
      <c r="I20" s="725"/>
      <c r="J20" s="725"/>
      <c r="K20" s="725"/>
      <c r="L20" s="725"/>
      <c r="M20" s="725"/>
      <c r="N20" s="725"/>
      <c r="O20" s="725"/>
      <c r="P20" s="725"/>
      <c r="Q20" s="726"/>
      <c r="R20" s="657">
        <v>5011</v>
      </c>
      <c r="S20" s="658"/>
      <c r="T20" s="658"/>
      <c r="U20" s="658"/>
      <c r="V20" s="658"/>
      <c r="W20" s="658"/>
      <c r="X20" s="658"/>
      <c r="Y20" s="659"/>
      <c r="Z20" s="695">
        <v>0</v>
      </c>
      <c r="AA20" s="695"/>
      <c r="AB20" s="695"/>
      <c r="AC20" s="695"/>
      <c r="AD20" s="696">
        <v>5011</v>
      </c>
      <c r="AE20" s="696"/>
      <c r="AF20" s="696"/>
      <c r="AG20" s="696"/>
      <c r="AH20" s="696"/>
      <c r="AI20" s="696"/>
      <c r="AJ20" s="696"/>
      <c r="AK20" s="696"/>
      <c r="AL20" s="660">
        <v>0</v>
      </c>
      <c r="AM20" s="661"/>
      <c r="AN20" s="661"/>
      <c r="AO20" s="697"/>
      <c r="AP20" s="654" t="s">
        <v>283</v>
      </c>
      <c r="AQ20" s="655"/>
      <c r="AR20" s="655"/>
      <c r="AS20" s="655"/>
      <c r="AT20" s="655"/>
      <c r="AU20" s="655"/>
      <c r="AV20" s="655"/>
      <c r="AW20" s="655"/>
      <c r="AX20" s="655"/>
      <c r="AY20" s="655"/>
      <c r="AZ20" s="655"/>
      <c r="BA20" s="655"/>
      <c r="BB20" s="655"/>
      <c r="BC20" s="655"/>
      <c r="BD20" s="655"/>
      <c r="BE20" s="655"/>
      <c r="BF20" s="656"/>
      <c r="BG20" s="657">
        <v>1267</v>
      </c>
      <c r="BH20" s="658"/>
      <c r="BI20" s="658"/>
      <c r="BJ20" s="658"/>
      <c r="BK20" s="658"/>
      <c r="BL20" s="658"/>
      <c r="BM20" s="658"/>
      <c r="BN20" s="659"/>
      <c r="BO20" s="695">
        <v>0</v>
      </c>
      <c r="BP20" s="695"/>
      <c r="BQ20" s="695"/>
      <c r="BR20" s="695"/>
      <c r="BS20" s="696" t="s">
        <v>130</v>
      </c>
      <c r="BT20" s="696"/>
      <c r="BU20" s="696"/>
      <c r="BV20" s="696"/>
      <c r="BW20" s="696"/>
      <c r="BX20" s="696"/>
      <c r="BY20" s="696"/>
      <c r="BZ20" s="696"/>
      <c r="CA20" s="696"/>
      <c r="CB20" s="736"/>
      <c r="CD20" s="654" t="s">
        <v>284</v>
      </c>
      <c r="CE20" s="655"/>
      <c r="CF20" s="655"/>
      <c r="CG20" s="655"/>
      <c r="CH20" s="655"/>
      <c r="CI20" s="655"/>
      <c r="CJ20" s="655"/>
      <c r="CK20" s="655"/>
      <c r="CL20" s="655"/>
      <c r="CM20" s="655"/>
      <c r="CN20" s="655"/>
      <c r="CO20" s="655"/>
      <c r="CP20" s="655"/>
      <c r="CQ20" s="656"/>
      <c r="CR20" s="657">
        <v>33601363</v>
      </c>
      <c r="CS20" s="658"/>
      <c r="CT20" s="658"/>
      <c r="CU20" s="658"/>
      <c r="CV20" s="658"/>
      <c r="CW20" s="658"/>
      <c r="CX20" s="658"/>
      <c r="CY20" s="659"/>
      <c r="CZ20" s="695">
        <v>100</v>
      </c>
      <c r="DA20" s="695"/>
      <c r="DB20" s="695"/>
      <c r="DC20" s="695"/>
      <c r="DD20" s="663">
        <v>3244796</v>
      </c>
      <c r="DE20" s="658"/>
      <c r="DF20" s="658"/>
      <c r="DG20" s="658"/>
      <c r="DH20" s="658"/>
      <c r="DI20" s="658"/>
      <c r="DJ20" s="658"/>
      <c r="DK20" s="658"/>
      <c r="DL20" s="658"/>
      <c r="DM20" s="658"/>
      <c r="DN20" s="658"/>
      <c r="DO20" s="658"/>
      <c r="DP20" s="659"/>
      <c r="DQ20" s="663">
        <v>16951651</v>
      </c>
      <c r="DR20" s="658"/>
      <c r="DS20" s="658"/>
      <c r="DT20" s="658"/>
      <c r="DU20" s="658"/>
      <c r="DV20" s="658"/>
      <c r="DW20" s="658"/>
      <c r="DX20" s="658"/>
      <c r="DY20" s="658"/>
      <c r="DZ20" s="658"/>
      <c r="EA20" s="658"/>
      <c r="EB20" s="658"/>
      <c r="EC20" s="694"/>
    </row>
    <row r="21" spans="2:133" ht="11.25" customHeight="1" x14ac:dyDescent="0.2">
      <c r="B21" s="654" t="s">
        <v>285</v>
      </c>
      <c r="C21" s="655"/>
      <c r="D21" s="655"/>
      <c r="E21" s="655"/>
      <c r="F21" s="655"/>
      <c r="G21" s="655"/>
      <c r="H21" s="655"/>
      <c r="I21" s="655"/>
      <c r="J21" s="655"/>
      <c r="K21" s="655"/>
      <c r="L21" s="655"/>
      <c r="M21" s="655"/>
      <c r="N21" s="655"/>
      <c r="O21" s="655"/>
      <c r="P21" s="655"/>
      <c r="Q21" s="656"/>
      <c r="R21" s="657">
        <v>6343350</v>
      </c>
      <c r="S21" s="658"/>
      <c r="T21" s="658"/>
      <c r="U21" s="658"/>
      <c r="V21" s="658"/>
      <c r="W21" s="658"/>
      <c r="X21" s="658"/>
      <c r="Y21" s="659"/>
      <c r="Z21" s="695">
        <v>18.2</v>
      </c>
      <c r="AA21" s="695"/>
      <c r="AB21" s="695"/>
      <c r="AC21" s="695"/>
      <c r="AD21" s="696">
        <v>5404136</v>
      </c>
      <c r="AE21" s="696"/>
      <c r="AF21" s="696"/>
      <c r="AG21" s="696"/>
      <c r="AH21" s="696"/>
      <c r="AI21" s="696"/>
      <c r="AJ21" s="696"/>
      <c r="AK21" s="696"/>
      <c r="AL21" s="660">
        <v>35.5</v>
      </c>
      <c r="AM21" s="661"/>
      <c r="AN21" s="661"/>
      <c r="AO21" s="697"/>
      <c r="AP21" s="654" t="s">
        <v>286</v>
      </c>
      <c r="AQ21" s="734"/>
      <c r="AR21" s="734"/>
      <c r="AS21" s="734"/>
      <c r="AT21" s="734"/>
      <c r="AU21" s="734"/>
      <c r="AV21" s="734"/>
      <c r="AW21" s="734"/>
      <c r="AX21" s="734"/>
      <c r="AY21" s="734"/>
      <c r="AZ21" s="734"/>
      <c r="BA21" s="734"/>
      <c r="BB21" s="734"/>
      <c r="BC21" s="734"/>
      <c r="BD21" s="734"/>
      <c r="BE21" s="734"/>
      <c r="BF21" s="735"/>
      <c r="BG21" s="657">
        <v>1267</v>
      </c>
      <c r="BH21" s="658"/>
      <c r="BI21" s="658"/>
      <c r="BJ21" s="658"/>
      <c r="BK21" s="658"/>
      <c r="BL21" s="658"/>
      <c r="BM21" s="658"/>
      <c r="BN21" s="659"/>
      <c r="BO21" s="695">
        <v>0</v>
      </c>
      <c r="BP21" s="695"/>
      <c r="BQ21" s="695"/>
      <c r="BR21" s="695"/>
      <c r="BS21" s="696" t="s">
        <v>247</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287</v>
      </c>
      <c r="C22" s="655"/>
      <c r="D22" s="655"/>
      <c r="E22" s="655"/>
      <c r="F22" s="655"/>
      <c r="G22" s="655"/>
      <c r="H22" s="655"/>
      <c r="I22" s="655"/>
      <c r="J22" s="655"/>
      <c r="K22" s="655"/>
      <c r="L22" s="655"/>
      <c r="M22" s="655"/>
      <c r="N22" s="655"/>
      <c r="O22" s="655"/>
      <c r="P22" s="655"/>
      <c r="Q22" s="656"/>
      <c r="R22" s="657">
        <v>5404136</v>
      </c>
      <c r="S22" s="658"/>
      <c r="T22" s="658"/>
      <c r="U22" s="658"/>
      <c r="V22" s="658"/>
      <c r="W22" s="658"/>
      <c r="X22" s="658"/>
      <c r="Y22" s="659"/>
      <c r="Z22" s="695">
        <v>15.5</v>
      </c>
      <c r="AA22" s="695"/>
      <c r="AB22" s="695"/>
      <c r="AC22" s="695"/>
      <c r="AD22" s="696">
        <v>5404136</v>
      </c>
      <c r="AE22" s="696"/>
      <c r="AF22" s="696"/>
      <c r="AG22" s="696"/>
      <c r="AH22" s="696"/>
      <c r="AI22" s="696"/>
      <c r="AJ22" s="696"/>
      <c r="AK22" s="696"/>
      <c r="AL22" s="660">
        <v>35.5</v>
      </c>
      <c r="AM22" s="661"/>
      <c r="AN22" s="661"/>
      <c r="AO22" s="697"/>
      <c r="AP22" s="654" t="s">
        <v>288</v>
      </c>
      <c r="AQ22" s="734"/>
      <c r="AR22" s="734"/>
      <c r="AS22" s="734"/>
      <c r="AT22" s="734"/>
      <c r="AU22" s="734"/>
      <c r="AV22" s="734"/>
      <c r="AW22" s="734"/>
      <c r="AX22" s="734"/>
      <c r="AY22" s="734"/>
      <c r="AZ22" s="734"/>
      <c r="BA22" s="734"/>
      <c r="BB22" s="734"/>
      <c r="BC22" s="734"/>
      <c r="BD22" s="734"/>
      <c r="BE22" s="734"/>
      <c r="BF22" s="735"/>
      <c r="BG22" s="657" t="s">
        <v>247</v>
      </c>
      <c r="BH22" s="658"/>
      <c r="BI22" s="658"/>
      <c r="BJ22" s="658"/>
      <c r="BK22" s="658"/>
      <c r="BL22" s="658"/>
      <c r="BM22" s="658"/>
      <c r="BN22" s="659"/>
      <c r="BO22" s="695" t="s">
        <v>130</v>
      </c>
      <c r="BP22" s="695"/>
      <c r="BQ22" s="695"/>
      <c r="BR22" s="695"/>
      <c r="BS22" s="696" t="s">
        <v>247</v>
      </c>
      <c r="BT22" s="696"/>
      <c r="BU22" s="696"/>
      <c r="BV22" s="696"/>
      <c r="BW22" s="696"/>
      <c r="BX22" s="696"/>
      <c r="BY22" s="696"/>
      <c r="BZ22" s="696"/>
      <c r="CA22" s="696"/>
      <c r="CB22" s="736"/>
      <c r="CD22" s="709" t="s">
        <v>289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290</v>
      </c>
      <c r="C23" s="655"/>
      <c r="D23" s="655"/>
      <c r="E23" s="655"/>
      <c r="F23" s="655"/>
      <c r="G23" s="655"/>
      <c r="H23" s="655"/>
      <c r="I23" s="655"/>
      <c r="J23" s="655"/>
      <c r="K23" s="655"/>
      <c r="L23" s="655"/>
      <c r="M23" s="655"/>
      <c r="N23" s="655"/>
      <c r="O23" s="655"/>
      <c r="P23" s="655"/>
      <c r="Q23" s="656"/>
      <c r="R23" s="657">
        <v>939214</v>
      </c>
      <c r="S23" s="658"/>
      <c r="T23" s="658"/>
      <c r="U23" s="658"/>
      <c r="V23" s="658"/>
      <c r="W23" s="658"/>
      <c r="X23" s="658"/>
      <c r="Y23" s="659"/>
      <c r="Z23" s="695">
        <v>2.7</v>
      </c>
      <c r="AA23" s="695"/>
      <c r="AB23" s="695"/>
      <c r="AC23" s="695"/>
      <c r="AD23" s="696" t="s">
        <v>130</v>
      </c>
      <c r="AE23" s="696"/>
      <c r="AF23" s="696"/>
      <c r="AG23" s="696"/>
      <c r="AH23" s="696"/>
      <c r="AI23" s="696"/>
      <c r="AJ23" s="696"/>
      <c r="AK23" s="696"/>
      <c r="AL23" s="660" t="s">
        <v>247</v>
      </c>
      <c r="AM23" s="661"/>
      <c r="AN23" s="661"/>
      <c r="AO23" s="697"/>
      <c r="AP23" s="654" t="s">
        <v>291</v>
      </c>
      <c r="AQ23" s="734"/>
      <c r="AR23" s="734"/>
      <c r="AS23" s="734"/>
      <c r="AT23" s="734"/>
      <c r="AU23" s="734"/>
      <c r="AV23" s="734"/>
      <c r="AW23" s="734"/>
      <c r="AX23" s="734"/>
      <c r="AY23" s="734"/>
      <c r="AZ23" s="734"/>
      <c r="BA23" s="734"/>
      <c r="BB23" s="734"/>
      <c r="BC23" s="734"/>
      <c r="BD23" s="734"/>
      <c r="BE23" s="734"/>
      <c r="BF23" s="735"/>
      <c r="BG23" s="657" t="s">
        <v>130</v>
      </c>
      <c r="BH23" s="658"/>
      <c r="BI23" s="658"/>
      <c r="BJ23" s="658"/>
      <c r="BK23" s="658"/>
      <c r="BL23" s="658"/>
      <c r="BM23" s="658"/>
      <c r="BN23" s="659"/>
      <c r="BO23" s="695" t="s">
        <v>130</v>
      </c>
      <c r="BP23" s="695"/>
      <c r="BQ23" s="695"/>
      <c r="BR23" s="695"/>
      <c r="BS23" s="696" t="s">
        <v>247</v>
      </c>
      <c r="BT23" s="696"/>
      <c r="BU23" s="696"/>
      <c r="BV23" s="696"/>
      <c r="BW23" s="696"/>
      <c r="BX23" s="696"/>
      <c r="BY23" s="696"/>
      <c r="BZ23" s="696"/>
      <c r="CA23" s="696"/>
      <c r="CB23" s="736"/>
      <c r="CD23" s="709" t="s">
        <v>230</v>
      </c>
      <c r="CE23" s="710"/>
      <c r="CF23" s="710"/>
      <c r="CG23" s="710"/>
      <c r="CH23" s="710"/>
      <c r="CI23" s="710"/>
      <c r="CJ23" s="710"/>
      <c r="CK23" s="710"/>
      <c r="CL23" s="710"/>
      <c r="CM23" s="710"/>
      <c r="CN23" s="710"/>
      <c r="CO23" s="710"/>
      <c r="CP23" s="710"/>
      <c r="CQ23" s="711"/>
      <c r="CR23" s="709" t="s">
        <v>292</v>
      </c>
      <c r="CS23" s="710"/>
      <c r="CT23" s="710"/>
      <c r="CU23" s="710"/>
      <c r="CV23" s="710"/>
      <c r="CW23" s="710"/>
      <c r="CX23" s="710"/>
      <c r="CY23" s="711"/>
      <c r="CZ23" s="709" t="s">
        <v>293</v>
      </c>
      <c r="DA23" s="710"/>
      <c r="DB23" s="710"/>
      <c r="DC23" s="711"/>
      <c r="DD23" s="709" t="s">
        <v>294</v>
      </c>
      <c r="DE23" s="710"/>
      <c r="DF23" s="710"/>
      <c r="DG23" s="710"/>
      <c r="DH23" s="710"/>
      <c r="DI23" s="710"/>
      <c r="DJ23" s="710"/>
      <c r="DK23" s="711"/>
      <c r="DL23" s="747" t="s">
        <v>295</v>
      </c>
      <c r="DM23" s="748"/>
      <c r="DN23" s="748"/>
      <c r="DO23" s="748"/>
      <c r="DP23" s="748"/>
      <c r="DQ23" s="748"/>
      <c r="DR23" s="748"/>
      <c r="DS23" s="748"/>
      <c r="DT23" s="748"/>
      <c r="DU23" s="748"/>
      <c r="DV23" s="749"/>
      <c r="DW23" s="709" t="s">
        <v>296</v>
      </c>
      <c r="DX23" s="710"/>
      <c r="DY23" s="710"/>
      <c r="DZ23" s="710"/>
      <c r="EA23" s="710"/>
      <c r="EB23" s="710"/>
      <c r="EC23" s="711"/>
    </row>
    <row r="24" spans="2:133" ht="11.25" customHeight="1" x14ac:dyDescent="0.2">
      <c r="B24" s="654" t="s">
        <v>297</v>
      </c>
      <c r="C24" s="655"/>
      <c r="D24" s="655"/>
      <c r="E24" s="655"/>
      <c r="F24" s="655"/>
      <c r="G24" s="655"/>
      <c r="H24" s="655"/>
      <c r="I24" s="655"/>
      <c r="J24" s="655"/>
      <c r="K24" s="655"/>
      <c r="L24" s="655"/>
      <c r="M24" s="655"/>
      <c r="N24" s="655"/>
      <c r="O24" s="655"/>
      <c r="P24" s="655"/>
      <c r="Q24" s="656"/>
      <c r="R24" s="657" t="s">
        <v>130</v>
      </c>
      <c r="S24" s="658"/>
      <c r="T24" s="658"/>
      <c r="U24" s="658"/>
      <c r="V24" s="658"/>
      <c r="W24" s="658"/>
      <c r="X24" s="658"/>
      <c r="Y24" s="659"/>
      <c r="Z24" s="695" t="s">
        <v>130</v>
      </c>
      <c r="AA24" s="695"/>
      <c r="AB24" s="695"/>
      <c r="AC24" s="695"/>
      <c r="AD24" s="696" t="s">
        <v>247</v>
      </c>
      <c r="AE24" s="696"/>
      <c r="AF24" s="696"/>
      <c r="AG24" s="696"/>
      <c r="AH24" s="696"/>
      <c r="AI24" s="696"/>
      <c r="AJ24" s="696"/>
      <c r="AK24" s="696"/>
      <c r="AL24" s="660" t="s">
        <v>247</v>
      </c>
      <c r="AM24" s="661"/>
      <c r="AN24" s="661"/>
      <c r="AO24" s="697"/>
      <c r="AP24" s="654" t="s">
        <v>298</v>
      </c>
      <c r="AQ24" s="734"/>
      <c r="AR24" s="734"/>
      <c r="AS24" s="734"/>
      <c r="AT24" s="734"/>
      <c r="AU24" s="734"/>
      <c r="AV24" s="734"/>
      <c r="AW24" s="734"/>
      <c r="AX24" s="734"/>
      <c r="AY24" s="734"/>
      <c r="AZ24" s="734"/>
      <c r="BA24" s="734"/>
      <c r="BB24" s="734"/>
      <c r="BC24" s="734"/>
      <c r="BD24" s="734"/>
      <c r="BE24" s="734"/>
      <c r="BF24" s="735"/>
      <c r="BG24" s="657" t="s">
        <v>247</v>
      </c>
      <c r="BH24" s="658"/>
      <c r="BI24" s="658"/>
      <c r="BJ24" s="658"/>
      <c r="BK24" s="658"/>
      <c r="BL24" s="658"/>
      <c r="BM24" s="658"/>
      <c r="BN24" s="659"/>
      <c r="BO24" s="695" t="s">
        <v>130</v>
      </c>
      <c r="BP24" s="695"/>
      <c r="BQ24" s="695"/>
      <c r="BR24" s="695"/>
      <c r="BS24" s="696" t="s">
        <v>247</v>
      </c>
      <c r="BT24" s="696"/>
      <c r="BU24" s="696"/>
      <c r="BV24" s="696"/>
      <c r="BW24" s="696"/>
      <c r="BX24" s="696"/>
      <c r="BY24" s="696"/>
      <c r="BZ24" s="696"/>
      <c r="CA24" s="696"/>
      <c r="CB24" s="736"/>
      <c r="CD24" s="715" t="s">
        <v>299</v>
      </c>
      <c r="CE24" s="716"/>
      <c r="CF24" s="716"/>
      <c r="CG24" s="716"/>
      <c r="CH24" s="716"/>
      <c r="CI24" s="716"/>
      <c r="CJ24" s="716"/>
      <c r="CK24" s="716"/>
      <c r="CL24" s="716"/>
      <c r="CM24" s="716"/>
      <c r="CN24" s="716"/>
      <c r="CO24" s="716"/>
      <c r="CP24" s="716"/>
      <c r="CQ24" s="717"/>
      <c r="CR24" s="712">
        <v>13165418</v>
      </c>
      <c r="CS24" s="713"/>
      <c r="CT24" s="713"/>
      <c r="CU24" s="713"/>
      <c r="CV24" s="713"/>
      <c r="CW24" s="713"/>
      <c r="CX24" s="713"/>
      <c r="CY24" s="738"/>
      <c r="CZ24" s="739">
        <v>39.200000000000003</v>
      </c>
      <c r="DA24" s="721"/>
      <c r="DB24" s="721"/>
      <c r="DC24" s="741"/>
      <c r="DD24" s="737">
        <v>7099080</v>
      </c>
      <c r="DE24" s="713"/>
      <c r="DF24" s="713"/>
      <c r="DG24" s="713"/>
      <c r="DH24" s="713"/>
      <c r="DI24" s="713"/>
      <c r="DJ24" s="713"/>
      <c r="DK24" s="738"/>
      <c r="DL24" s="737">
        <v>7025341</v>
      </c>
      <c r="DM24" s="713"/>
      <c r="DN24" s="713"/>
      <c r="DO24" s="713"/>
      <c r="DP24" s="713"/>
      <c r="DQ24" s="713"/>
      <c r="DR24" s="713"/>
      <c r="DS24" s="713"/>
      <c r="DT24" s="713"/>
      <c r="DU24" s="713"/>
      <c r="DV24" s="738"/>
      <c r="DW24" s="739">
        <v>45.4</v>
      </c>
      <c r="DX24" s="721"/>
      <c r="DY24" s="721"/>
      <c r="DZ24" s="721"/>
      <c r="EA24" s="721"/>
      <c r="EB24" s="721"/>
      <c r="EC24" s="740"/>
    </row>
    <row r="25" spans="2:133" ht="11.25" customHeight="1" x14ac:dyDescent="0.2">
      <c r="B25" s="654" t="s">
        <v>300</v>
      </c>
      <c r="C25" s="655"/>
      <c r="D25" s="655"/>
      <c r="E25" s="655"/>
      <c r="F25" s="655"/>
      <c r="G25" s="655"/>
      <c r="H25" s="655"/>
      <c r="I25" s="655"/>
      <c r="J25" s="655"/>
      <c r="K25" s="655"/>
      <c r="L25" s="655"/>
      <c r="M25" s="655"/>
      <c r="N25" s="655"/>
      <c r="O25" s="655"/>
      <c r="P25" s="655"/>
      <c r="Q25" s="656"/>
      <c r="R25" s="657">
        <v>16112994</v>
      </c>
      <c r="S25" s="658"/>
      <c r="T25" s="658"/>
      <c r="U25" s="658"/>
      <c r="V25" s="658"/>
      <c r="W25" s="658"/>
      <c r="X25" s="658"/>
      <c r="Y25" s="659"/>
      <c r="Z25" s="695">
        <v>46.2</v>
      </c>
      <c r="AA25" s="695"/>
      <c r="AB25" s="695"/>
      <c r="AC25" s="695"/>
      <c r="AD25" s="696">
        <v>15173780</v>
      </c>
      <c r="AE25" s="696"/>
      <c r="AF25" s="696"/>
      <c r="AG25" s="696"/>
      <c r="AH25" s="696"/>
      <c r="AI25" s="696"/>
      <c r="AJ25" s="696"/>
      <c r="AK25" s="696"/>
      <c r="AL25" s="660">
        <v>99.7</v>
      </c>
      <c r="AM25" s="661"/>
      <c r="AN25" s="661"/>
      <c r="AO25" s="697"/>
      <c r="AP25" s="654" t="s">
        <v>301</v>
      </c>
      <c r="AQ25" s="734"/>
      <c r="AR25" s="734"/>
      <c r="AS25" s="734"/>
      <c r="AT25" s="734"/>
      <c r="AU25" s="734"/>
      <c r="AV25" s="734"/>
      <c r="AW25" s="734"/>
      <c r="AX25" s="734"/>
      <c r="AY25" s="734"/>
      <c r="AZ25" s="734"/>
      <c r="BA25" s="734"/>
      <c r="BB25" s="734"/>
      <c r="BC25" s="734"/>
      <c r="BD25" s="734"/>
      <c r="BE25" s="734"/>
      <c r="BF25" s="735"/>
      <c r="BG25" s="657" t="s">
        <v>247</v>
      </c>
      <c r="BH25" s="658"/>
      <c r="BI25" s="658"/>
      <c r="BJ25" s="658"/>
      <c r="BK25" s="658"/>
      <c r="BL25" s="658"/>
      <c r="BM25" s="658"/>
      <c r="BN25" s="659"/>
      <c r="BO25" s="695" t="s">
        <v>247</v>
      </c>
      <c r="BP25" s="695"/>
      <c r="BQ25" s="695"/>
      <c r="BR25" s="695"/>
      <c r="BS25" s="696" t="s">
        <v>130</v>
      </c>
      <c r="BT25" s="696"/>
      <c r="BU25" s="696"/>
      <c r="BV25" s="696"/>
      <c r="BW25" s="696"/>
      <c r="BX25" s="696"/>
      <c r="BY25" s="696"/>
      <c r="BZ25" s="696"/>
      <c r="CA25" s="696"/>
      <c r="CB25" s="736"/>
      <c r="CD25" s="654" t="s">
        <v>302</v>
      </c>
      <c r="CE25" s="655"/>
      <c r="CF25" s="655"/>
      <c r="CG25" s="655"/>
      <c r="CH25" s="655"/>
      <c r="CI25" s="655"/>
      <c r="CJ25" s="655"/>
      <c r="CK25" s="655"/>
      <c r="CL25" s="655"/>
      <c r="CM25" s="655"/>
      <c r="CN25" s="655"/>
      <c r="CO25" s="655"/>
      <c r="CP25" s="655"/>
      <c r="CQ25" s="656"/>
      <c r="CR25" s="657">
        <v>4024755</v>
      </c>
      <c r="CS25" s="670"/>
      <c r="CT25" s="670"/>
      <c r="CU25" s="670"/>
      <c r="CV25" s="670"/>
      <c r="CW25" s="670"/>
      <c r="CX25" s="670"/>
      <c r="CY25" s="671"/>
      <c r="CZ25" s="660">
        <v>12</v>
      </c>
      <c r="DA25" s="672"/>
      <c r="DB25" s="672"/>
      <c r="DC25" s="673"/>
      <c r="DD25" s="663">
        <v>3667311</v>
      </c>
      <c r="DE25" s="670"/>
      <c r="DF25" s="670"/>
      <c r="DG25" s="670"/>
      <c r="DH25" s="670"/>
      <c r="DI25" s="670"/>
      <c r="DJ25" s="670"/>
      <c r="DK25" s="671"/>
      <c r="DL25" s="663">
        <v>3606539</v>
      </c>
      <c r="DM25" s="670"/>
      <c r="DN25" s="670"/>
      <c r="DO25" s="670"/>
      <c r="DP25" s="670"/>
      <c r="DQ25" s="670"/>
      <c r="DR25" s="670"/>
      <c r="DS25" s="670"/>
      <c r="DT25" s="670"/>
      <c r="DU25" s="670"/>
      <c r="DV25" s="671"/>
      <c r="DW25" s="660">
        <v>23.3</v>
      </c>
      <c r="DX25" s="672"/>
      <c r="DY25" s="672"/>
      <c r="DZ25" s="672"/>
      <c r="EA25" s="672"/>
      <c r="EB25" s="672"/>
      <c r="EC25" s="684"/>
    </row>
    <row r="26" spans="2:133" ht="11.25" customHeight="1" x14ac:dyDescent="0.2">
      <c r="B26" s="654" t="s">
        <v>303</v>
      </c>
      <c r="C26" s="655"/>
      <c r="D26" s="655"/>
      <c r="E26" s="655"/>
      <c r="F26" s="655"/>
      <c r="G26" s="655"/>
      <c r="H26" s="655"/>
      <c r="I26" s="655"/>
      <c r="J26" s="655"/>
      <c r="K26" s="655"/>
      <c r="L26" s="655"/>
      <c r="M26" s="655"/>
      <c r="N26" s="655"/>
      <c r="O26" s="655"/>
      <c r="P26" s="655"/>
      <c r="Q26" s="656"/>
      <c r="R26" s="657">
        <v>8344</v>
      </c>
      <c r="S26" s="658"/>
      <c r="T26" s="658"/>
      <c r="U26" s="658"/>
      <c r="V26" s="658"/>
      <c r="W26" s="658"/>
      <c r="X26" s="658"/>
      <c r="Y26" s="659"/>
      <c r="Z26" s="695">
        <v>0</v>
      </c>
      <c r="AA26" s="695"/>
      <c r="AB26" s="695"/>
      <c r="AC26" s="695"/>
      <c r="AD26" s="696">
        <v>8344</v>
      </c>
      <c r="AE26" s="696"/>
      <c r="AF26" s="696"/>
      <c r="AG26" s="696"/>
      <c r="AH26" s="696"/>
      <c r="AI26" s="696"/>
      <c r="AJ26" s="696"/>
      <c r="AK26" s="696"/>
      <c r="AL26" s="660">
        <v>0.1</v>
      </c>
      <c r="AM26" s="661"/>
      <c r="AN26" s="661"/>
      <c r="AO26" s="697"/>
      <c r="AP26" s="654" t="s">
        <v>304</v>
      </c>
      <c r="AQ26" s="734"/>
      <c r="AR26" s="734"/>
      <c r="AS26" s="734"/>
      <c r="AT26" s="734"/>
      <c r="AU26" s="734"/>
      <c r="AV26" s="734"/>
      <c r="AW26" s="734"/>
      <c r="AX26" s="734"/>
      <c r="AY26" s="734"/>
      <c r="AZ26" s="734"/>
      <c r="BA26" s="734"/>
      <c r="BB26" s="734"/>
      <c r="BC26" s="734"/>
      <c r="BD26" s="734"/>
      <c r="BE26" s="734"/>
      <c r="BF26" s="735"/>
      <c r="BG26" s="657" t="s">
        <v>130</v>
      </c>
      <c r="BH26" s="658"/>
      <c r="BI26" s="658"/>
      <c r="BJ26" s="658"/>
      <c r="BK26" s="658"/>
      <c r="BL26" s="658"/>
      <c r="BM26" s="658"/>
      <c r="BN26" s="659"/>
      <c r="BO26" s="695" t="s">
        <v>247</v>
      </c>
      <c r="BP26" s="695"/>
      <c r="BQ26" s="695"/>
      <c r="BR26" s="695"/>
      <c r="BS26" s="696" t="s">
        <v>247</v>
      </c>
      <c r="BT26" s="696"/>
      <c r="BU26" s="696"/>
      <c r="BV26" s="696"/>
      <c r="BW26" s="696"/>
      <c r="BX26" s="696"/>
      <c r="BY26" s="696"/>
      <c r="BZ26" s="696"/>
      <c r="CA26" s="696"/>
      <c r="CB26" s="736"/>
      <c r="CD26" s="654" t="s">
        <v>305</v>
      </c>
      <c r="CE26" s="655"/>
      <c r="CF26" s="655"/>
      <c r="CG26" s="655"/>
      <c r="CH26" s="655"/>
      <c r="CI26" s="655"/>
      <c r="CJ26" s="655"/>
      <c r="CK26" s="655"/>
      <c r="CL26" s="655"/>
      <c r="CM26" s="655"/>
      <c r="CN26" s="655"/>
      <c r="CO26" s="655"/>
      <c r="CP26" s="655"/>
      <c r="CQ26" s="656"/>
      <c r="CR26" s="657">
        <v>2402668</v>
      </c>
      <c r="CS26" s="658"/>
      <c r="CT26" s="658"/>
      <c r="CU26" s="658"/>
      <c r="CV26" s="658"/>
      <c r="CW26" s="658"/>
      <c r="CX26" s="658"/>
      <c r="CY26" s="659"/>
      <c r="CZ26" s="660">
        <v>7.2</v>
      </c>
      <c r="DA26" s="672"/>
      <c r="DB26" s="672"/>
      <c r="DC26" s="673"/>
      <c r="DD26" s="663">
        <v>2218897</v>
      </c>
      <c r="DE26" s="658"/>
      <c r="DF26" s="658"/>
      <c r="DG26" s="658"/>
      <c r="DH26" s="658"/>
      <c r="DI26" s="658"/>
      <c r="DJ26" s="658"/>
      <c r="DK26" s="659"/>
      <c r="DL26" s="663" t="s">
        <v>130</v>
      </c>
      <c r="DM26" s="658"/>
      <c r="DN26" s="658"/>
      <c r="DO26" s="658"/>
      <c r="DP26" s="658"/>
      <c r="DQ26" s="658"/>
      <c r="DR26" s="658"/>
      <c r="DS26" s="658"/>
      <c r="DT26" s="658"/>
      <c r="DU26" s="658"/>
      <c r="DV26" s="659"/>
      <c r="DW26" s="660" t="s">
        <v>130</v>
      </c>
      <c r="DX26" s="672"/>
      <c r="DY26" s="672"/>
      <c r="DZ26" s="672"/>
      <c r="EA26" s="672"/>
      <c r="EB26" s="672"/>
      <c r="EC26" s="684"/>
    </row>
    <row r="27" spans="2:133" ht="11.25" customHeight="1" x14ac:dyDescent="0.2">
      <c r="B27" s="654" t="s">
        <v>306</v>
      </c>
      <c r="C27" s="655"/>
      <c r="D27" s="655"/>
      <c r="E27" s="655"/>
      <c r="F27" s="655"/>
      <c r="G27" s="655"/>
      <c r="H27" s="655"/>
      <c r="I27" s="655"/>
      <c r="J27" s="655"/>
      <c r="K27" s="655"/>
      <c r="L27" s="655"/>
      <c r="M27" s="655"/>
      <c r="N27" s="655"/>
      <c r="O27" s="655"/>
      <c r="P27" s="655"/>
      <c r="Q27" s="656"/>
      <c r="R27" s="657">
        <v>198692</v>
      </c>
      <c r="S27" s="658"/>
      <c r="T27" s="658"/>
      <c r="U27" s="658"/>
      <c r="V27" s="658"/>
      <c r="W27" s="658"/>
      <c r="X27" s="658"/>
      <c r="Y27" s="659"/>
      <c r="Z27" s="695">
        <v>0.6</v>
      </c>
      <c r="AA27" s="695"/>
      <c r="AB27" s="695"/>
      <c r="AC27" s="695"/>
      <c r="AD27" s="696" t="s">
        <v>247</v>
      </c>
      <c r="AE27" s="696"/>
      <c r="AF27" s="696"/>
      <c r="AG27" s="696"/>
      <c r="AH27" s="696"/>
      <c r="AI27" s="696"/>
      <c r="AJ27" s="696"/>
      <c r="AK27" s="696"/>
      <c r="AL27" s="660" t="s">
        <v>130</v>
      </c>
      <c r="AM27" s="661"/>
      <c r="AN27" s="661"/>
      <c r="AO27" s="697"/>
      <c r="AP27" s="654" t="s">
        <v>307</v>
      </c>
      <c r="AQ27" s="655"/>
      <c r="AR27" s="655"/>
      <c r="AS27" s="655"/>
      <c r="AT27" s="655"/>
      <c r="AU27" s="655"/>
      <c r="AV27" s="655"/>
      <c r="AW27" s="655"/>
      <c r="AX27" s="655"/>
      <c r="AY27" s="655"/>
      <c r="AZ27" s="655"/>
      <c r="BA27" s="655"/>
      <c r="BB27" s="655"/>
      <c r="BC27" s="655"/>
      <c r="BD27" s="655"/>
      <c r="BE27" s="655"/>
      <c r="BF27" s="656"/>
      <c r="BG27" s="657">
        <v>7871929</v>
      </c>
      <c r="BH27" s="658"/>
      <c r="BI27" s="658"/>
      <c r="BJ27" s="658"/>
      <c r="BK27" s="658"/>
      <c r="BL27" s="658"/>
      <c r="BM27" s="658"/>
      <c r="BN27" s="659"/>
      <c r="BO27" s="695">
        <v>100</v>
      </c>
      <c r="BP27" s="695"/>
      <c r="BQ27" s="695"/>
      <c r="BR27" s="695"/>
      <c r="BS27" s="696">
        <v>251392</v>
      </c>
      <c r="BT27" s="696"/>
      <c r="BU27" s="696"/>
      <c r="BV27" s="696"/>
      <c r="BW27" s="696"/>
      <c r="BX27" s="696"/>
      <c r="BY27" s="696"/>
      <c r="BZ27" s="696"/>
      <c r="CA27" s="696"/>
      <c r="CB27" s="736"/>
      <c r="CD27" s="654" t="s">
        <v>308</v>
      </c>
      <c r="CE27" s="655"/>
      <c r="CF27" s="655"/>
      <c r="CG27" s="655"/>
      <c r="CH27" s="655"/>
      <c r="CI27" s="655"/>
      <c r="CJ27" s="655"/>
      <c r="CK27" s="655"/>
      <c r="CL27" s="655"/>
      <c r="CM27" s="655"/>
      <c r="CN27" s="655"/>
      <c r="CO27" s="655"/>
      <c r="CP27" s="655"/>
      <c r="CQ27" s="656"/>
      <c r="CR27" s="657">
        <v>7273714</v>
      </c>
      <c r="CS27" s="670"/>
      <c r="CT27" s="670"/>
      <c r="CU27" s="670"/>
      <c r="CV27" s="670"/>
      <c r="CW27" s="670"/>
      <c r="CX27" s="670"/>
      <c r="CY27" s="671"/>
      <c r="CZ27" s="660">
        <v>21.6</v>
      </c>
      <c r="DA27" s="672"/>
      <c r="DB27" s="672"/>
      <c r="DC27" s="673"/>
      <c r="DD27" s="663">
        <v>1647365</v>
      </c>
      <c r="DE27" s="670"/>
      <c r="DF27" s="670"/>
      <c r="DG27" s="670"/>
      <c r="DH27" s="670"/>
      <c r="DI27" s="670"/>
      <c r="DJ27" s="670"/>
      <c r="DK27" s="671"/>
      <c r="DL27" s="663">
        <v>1637969</v>
      </c>
      <c r="DM27" s="670"/>
      <c r="DN27" s="670"/>
      <c r="DO27" s="670"/>
      <c r="DP27" s="670"/>
      <c r="DQ27" s="670"/>
      <c r="DR27" s="670"/>
      <c r="DS27" s="670"/>
      <c r="DT27" s="670"/>
      <c r="DU27" s="670"/>
      <c r="DV27" s="671"/>
      <c r="DW27" s="660">
        <v>10.6</v>
      </c>
      <c r="DX27" s="672"/>
      <c r="DY27" s="672"/>
      <c r="DZ27" s="672"/>
      <c r="EA27" s="672"/>
      <c r="EB27" s="672"/>
      <c r="EC27" s="684"/>
    </row>
    <row r="28" spans="2:133" ht="11.25" customHeight="1" x14ac:dyDescent="0.2">
      <c r="B28" s="654" t="s">
        <v>309</v>
      </c>
      <c r="C28" s="655"/>
      <c r="D28" s="655"/>
      <c r="E28" s="655"/>
      <c r="F28" s="655"/>
      <c r="G28" s="655"/>
      <c r="H28" s="655"/>
      <c r="I28" s="655"/>
      <c r="J28" s="655"/>
      <c r="K28" s="655"/>
      <c r="L28" s="655"/>
      <c r="M28" s="655"/>
      <c r="N28" s="655"/>
      <c r="O28" s="655"/>
      <c r="P28" s="655"/>
      <c r="Q28" s="656"/>
      <c r="R28" s="657">
        <v>235703</v>
      </c>
      <c r="S28" s="658"/>
      <c r="T28" s="658"/>
      <c r="U28" s="658"/>
      <c r="V28" s="658"/>
      <c r="W28" s="658"/>
      <c r="X28" s="658"/>
      <c r="Y28" s="659"/>
      <c r="Z28" s="695">
        <v>0.7</v>
      </c>
      <c r="AA28" s="695"/>
      <c r="AB28" s="695"/>
      <c r="AC28" s="695"/>
      <c r="AD28" s="696">
        <v>25405</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310</v>
      </c>
      <c r="CE28" s="655"/>
      <c r="CF28" s="655"/>
      <c r="CG28" s="655"/>
      <c r="CH28" s="655"/>
      <c r="CI28" s="655"/>
      <c r="CJ28" s="655"/>
      <c r="CK28" s="655"/>
      <c r="CL28" s="655"/>
      <c r="CM28" s="655"/>
      <c r="CN28" s="655"/>
      <c r="CO28" s="655"/>
      <c r="CP28" s="655"/>
      <c r="CQ28" s="656"/>
      <c r="CR28" s="657">
        <v>1866949</v>
      </c>
      <c r="CS28" s="658"/>
      <c r="CT28" s="658"/>
      <c r="CU28" s="658"/>
      <c r="CV28" s="658"/>
      <c r="CW28" s="658"/>
      <c r="CX28" s="658"/>
      <c r="CY28" s="659"/>
      <c r="CZ28" s="660">
        <v>5.6</v>
      </c>
      <c r="DA28" s="672"/>
      <c r="DB28" s="672"/>
      <c r="DC28" s="673"/>
      <c r="DD28" s="663">
        <v>1784404</v>
      </c>
      <c r="DE28" s="658"/>
      <c r="DF28" s="658"/>
      <c r="DG28" s="658"/>
      <c r="DH28" s="658"/>
      <c r="DI28" s="658"/>
      <c r="DJ28" s="658"/>
      <c r="DK28" s="659"/>
      <c r="DL28" s="663">
        <v>1780833</v>
      </c>
      <c r="DM28" s="658"/>
      <c r="DN28" s="658"/>
      <c r="DO28" s="658"/>
      <c r="DP28" s="658"/>
      <c r="DQ28" s="658"/>
      <c r="DR28" s="658"/>
      <c r="DS28" s="658"/>
      <c r="DT28" s="658"/>
      <c r="DU28" s="658"/>
      <c r="DV28" s="659"/>
      <c r="DW28" s="660">
        <v>11.5</v>
      </c>
      <c r="DX28" s="672"/>
      <c r="DY28" s="672"/>
      <c r="DZ28" s="672"/>
      <c r="EA28" s="672"/>
      <c r="EB28" s="672"/>
      <c r="EC28" s="684"/>
    </row>
    <row r="29" spans="2:133" ht="11.25" customHeight="1" x14ac:dyDescent="0.2">
      <c r="B29" s="654" t="s">
        <v>311</v>
      </c>
      <c r="C29" s="655"/>
      <c r="D29" s="655"/>
      <c r="E29" s="655"/>
      <c r="F29" s="655"/>
      <c r="G29" s="655"/>
      <c r="H29" s="655"/>
      <c r="I29" s="655"/>
      <c r="J29" s="655"/>
      <c r="K29" s="655"/>
      <c r="L29" s="655"/>
      <c r="M29" s="655"/>
      <c r="N29" s="655"/>
      <c r="O29" s="655"/>
      <c r="P29" s="655"/>
      <c r="Q29" s="656"/>
      <c r="R29" s="657">
        <v>126997</v>
      </c>
      <c r="S29" s="658"/>
      <c r="T29" s="658"/>
      <c r="U29" s="658"/>
      <c r="V29" s="658"/>
      <c r="W29" s="658"/>
      <c r="X29" s="658"/>
      <c r="Y29" s="659"/>
      <c r="Z29" s="695">
        <v>0.4</v>
      </c>
      <c r="AA29" s="695"/>
      <c r="AB29" s="695"/>
      <c r="AC29" s="695"/>
      <c r="AD29" s="696" t="s">
        <v>247</v>
      </c>
      <c r="AE29" s="696"/>
      <c r="AF29" s="696"/>
      <c r="AG29" s="696"/>
      <c r="AH29" s="696"/>
      <c r="AI29" s="696"/>
      <c r="AJ29" s="696"/>
      <c r="AK29" s="696"/>
      <c r="AL29" s="660" t="s">
        <v>130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312</v>
      </c>
      <c r="CE29" s="677"/>
      <c r="CF29" s="654" t="s">
        <v>313</v>
      </c>
      <c r="CG29" s="655"/>
      <c r="CH29" s="655"/>
      <c r="CI29" s="655"/>
      <c r="CJ29" s="655"/>
      <c r="CK29" s="655"/>
      <c r="CL29" s="655"/>
      <c r="CM29" s="655"/>
      <c r="CN29" s="655"/>
      <c r="CO29" s="655"/>
      <c r="CP29" s="655"/>
      <c r="CQ29" s="656"/>
      <c r="CR29" s="657">
        <v>1866948</v>
      </c>
      <c r="CS29" s="670"/>
      <c r="CT29" s="670"/>
      <c r="CU29" s="670"/>
      <c r="CV29" s="670"/>
      <c r="CW29" s="670"/>
      <c r="CX29" s="670"/>
      <c r="CY29" s="671"/>
      <c r="CZ29" s="660">
        <v>5.6</v>
      </c>
      <c r="DA29" s="672"/>
      <c r="DB29" s="672"/>
      <c r="DC29" s="673"/>
      <c r="DD29" s="663">
        <v>1784403</v>
      </c>
      <c r="DE29" s="670"/>
      <c r="DF29" s="670"/>
      <c r="DG29" s="670"/>
      <c r="DH29" s="670"/>
      <c r="DI29" s="670"/>
      <c r="DJ29" s="670"/>
      <c r="DK29" s="671"/>
      <c r="DL29" s="663">
        <v>1780832</v>
      </c>
      <c r="DM29" s="670"/>
      <c r="DN29" s="670"/>
      <c r="DO29" s="670"/>
      <c r="DP29" s="670"/>
      <c r="DQ29" s="670"/>
      <c r="DR29" s="670"/>
      <c r="DS29" s="670"/>
      <c r="DT29" s="670"/>
      <c r="DU29" s="670"/>
      <c r="DV29" s="671"/>
      <c r="DW29" s="660">
        <v>11.5</v>
      </c>
      <c r="DX29" s="672"/>
      <c r="DY29" s="672"/>
      <c r="DZ29" s="672"/>
      <c r="EA29" s="672"/>
      <c r="EB29" s="672"/>
      <c r="EC29" s="684"/>
    </row>
    <row r="30" spans="2:133" ht="11.25" customHeight="1" x14ac:dyDescent="0.2">
      <c r="B30" s="654" t="s">
        <v>314</v>
      </c>
      <c r="C30" s="655"/>
      <c r="D30" s="655"/>
      <c r="E30" s="655"/>
      <c r="F30" s="655"/>
      <c r="G30" s="655"/>
      <c r="H30" s="655"/>
      <c r="I30" s="655"/>
      <c r="J30" s="655"/>
      <c r="K30" s="655"/>
      <c r="L30" s="655"/>
      <c r="M30" s="655"/>
      <c r="N30" s="655"/>
      <c r="O30" s="655"/>
      <c r="P30" s="655"/>
      <c r="Q30" s="656"/>
      <c r="R30" s="657">
        <v>6132463</v>
      </c>
      <c r="S30" s="658"/>
      <c r="T30" s="658"/>
      <c r="U30" s="658"/>
      <c r="V30" s="658"/>
      <c r="W30" s="658"/>
      <c r="X30" s="658"/>
      <c r="Y30" s="659"/>
      <c r="Z30" s="695">
        <v>17.600000000000001</v>
      </c>
      <c r="AA30" s="695"/>
      <c r="AB30" s="695"/>
      <c r="AC30" s="695"/>
      <c r="AD30" s="696" t="s">
        <v>247</v>
      </c>
      <c r="AE30" s="696"/>
      <c r="AF30" s="696"/>
      <c r="AG30" s="696"/>
      <c r="AH30" s="696"/>
      <c r="AI30" s="696"/>
      <c r="AJ30" s="696"/>
      <c r="AK30" s="696"/>
      <c r="AL30" s="660" t="s">
        <v>130</v>
      </c>
      <c r="AM30" s="661"/>
      <c r="AN30" s="661"/>
      <c r="AO30" s="697"/>
      <c r="AP30" s="709" t="s">
        <v>230</v>
      </c>
      <c r="AQ30" s="710"/>
      <c r="AR30" s="710"/>
      <c r="AS30" s="710"/>
      <c r="AT30" s="710"/>
      <c r="AU30" s="710"/>
      <c r="AV30" s="710"/>
      <c r="AW30" s="710"/>
      <c r="AX30" s="710"/>
      <c r="AY30" s="710"/>
      <c r="AZ30" s="710"/>
      <c r="BA30" s="710"/>
      <c r="BB30" s="710"/>
      <c r="BC30" s="710"/>
      <c r="BD30" s="710"/>
      <c r="BE30" s="710"/>
      <c r="BF30" s="711"/>
      <c r="BG30" s="709" t="s">
        <v>315</v>
      </c>
      <c r="BH30" s="732"/>
      <c r="BI30" s="732"/>
      <c r="BJ30" s="732"/>
      <c r="BK30" s="732"/>
      <c r="BL30" s="732"/>
      <c r="BM30" s="732"/>
      <c r="BN30" s="732"/>
      <c r="BO30" s="732"/>
      <c r="BP30" s="732"/>
      <c r="BQ30" s="733"/>
      <c r="BR30" s="709" t="s">
        <v>316</v>
      </c>
      <c r="BS30" s="732"/>
      <c r="BT30" s="732"/>
      <c r="BU30" s="732"/>
      <c r="BV30" s="732"/>
      <c r="BW30" s="732"/>
      <c r="BX30" s="732"/>
      <c r="BY30" s="732"/>
      <c r="BZ30" s="732"/>
      <c r="CA30" s="732"/>
      <c r="CB30" s="733"/>
      <c r="CD30" s="678"/>
      <c r="CE30" s="679"/>
      <c r="CF30" s="654" t="s">
        <v>317</v>
      </c>
      <c r="CG30" s="655"/>
      <c r="CH30" s="655"/>
      <c r="CI30" s="655"/>
      <c r="CJ30" s="655"/>
      <c r="CK30" s="655"/>
      <c r="CL30" s="655"/>
      <c r="CM30" s="655"/>
      <c r="CN30" s="655"/>
      <c r="CO30" s="655"/>
      <c r="CP30" s="655"/>
      <c r="CQ30" s="656"/>
      <c r="CR30" s="657">
        <v>1774862</v>
      </c>
      <c r="CS30" s="658"/>
      <c r="CT30" s="658"/>
      <c r="CU30" s="658"/>
      <c r="CV30" s="658"/>
      <c r="CW30" s="658"/>
      <c r="CX30" s="658"/>
      <c r="CY30" s="659"/>
      <c r="CZ30" s="660">
        <v>5.3</v>
      </c>
      <c r="DA30" s="672"/>
      <c r="DB30" s="672"/>
      <c r="DC30" s="673"/>
      <c r="DD30" s="663">
        <v>1693422</v>
      </c>
      <c r="DE30" s="658"/>
      <c r="DF30" s="658"/>
      <c r="DG30" s="658"/>
      <c r="DH30" s="658"/>
      <c r="DI30" s="658"/>
      <c r="DJ30" s="658"/>
      <c r="DK30" s="659"/>
      <c r="DL30" s="663">
        <v>1689851</v>
      </c>
      <c r="DM30" s="658"/>
      <c r="DN30" s="658"/>
      <c r="DO30" s="658"/>
      <c r="DP30" s="658"/>
      <c r="DQ30" s="658"/>
      <c r="DR30" s="658"/>
      <c r="DS30" s="658"/>
      <c r="DT30" s="658"/>
      <c r="DU30" s="658"/>
      <c r="DV30" s="659"/>
      <c r="DW30" s="660">
        <v>10.9</v>
      </c>
      <c r="DX30" s="672"/>
      <c r="DY30" s="672"/>
      <c r="DZ30" s="672"/>
      <c r="EA30" s="672"/>
      <c r="EB30" s="672"/>
      <c r="EC30" s="684"/>
    </row>
    <row r="31" spans="2:133" ht="11.25" customHeight="1" x14ac:dyDescent="0.2">
      <c r="B31" s="724" t="s">
        <v>318</v>
      </c>
      <c r="C31" s="725"/>
      <c r="D31" s="725"/>
      <c r="E31" s="725"/>
      <c r="F31" s="725"/>
      <c r="G31" s="725"/>
      <c r="H31" s="725"/>
      <c r="I31" s="725"/>
      <c r="J31" s="725"/>
      <c r="K31" s="725"/>
      <c r="L31" s="725"/>
      <c r="M31" s="725"/>
      <c r="N31" s="725"/>
      <c r="O31" s="725"/>
      <c r="P31" s="725"/>
      <c r="Q31" s="726"/>
      <c r="R31" s="657" t="s">
        <v>247</v>
      </c>
      <c r="S31" s="658"/>
      <c r="T31" s="658"/>
      <c r="U31" s="658"/>
      <c r="V31" s="658"/>
      <c r="W31" s="658"/>
      <c r="X31" s="658"/>
      <c r="Y31" s="659"/>
      <c r="Z31" s="695" t="s">
        <v>247</v>
      </c>
      <c r="AA31" s="695"/>
      <c r="AB31" s="695"/>
      <c r="AC31" s="695"/>
      <c r="AD31" s="696" t="s">
        <v>130</v>
      </c>
      <c r="AE31" s="696"/>
      <c r="AF31" s="696"/>
      <c r="AG31" s="696"/>
      <c r="AH31" s="696"/>
      <c r="AI31" s="696"/>
      <c r="AJ31" s="696"/>
      <c r="AK31" s="696"/>
      <c r="AL31" s="660" t="s">
        <v>247</v>
      </c>
      <c r="AM31" s="661"/>
      <c r="AN31" s="661"/>
      <c r="AO31" s="697"/>
      <c r="AP31" s="727" t="s">
        <v>319</v>
      </c>
      <c r="AQ31" s="728"/>
      <c r="AR31" s="728"/>
      <c r="AS31" s="728"/>
      <c r="AT31" s="729" t="s">
        <v>320</v>
      </c>
      <c r="AU31" s="218"/>
      <c r="AV31" s="218"/>
      <c r="AW31" s="218"/>
      <c r="AX31" s="715" t="s">
        <v>192</v>
      </c>
      <c r="AY31" s="716"/>
      <c r="AZ31" s="716"/>
      <c r="BA31" s="716"/>
      <c r="BB31" s="716"/>
      <c r="BC31" s="716"/>
      <c r="BD31" s="716"/>
      <c r="BE31" s="716"/>
      <c r="BF31" s="717"/>
      <c r="BG31" s="719">
        <v>99.5</v>
      </c>
      <c r="BH31" s="720"/>
      <c r="BI31" s="720"/>
      <c r="BJ31" s="720"/>
      <c r="BK31" s="720"/>
      <c r="BL31" s="720"/>
      <c r="BM31" s="721">
        <v>98.4</v>
      </c>
      <c r="BN31" s="720"/>
      <c r="BO31" s="720"/>
      <c r="BP31" s="720"/>
      <c r="BQ31" s="722"/>
      <c r="BR31" s="719">
        <v>99.5</v>
      </c>
      <c r="BS31" s="720"/>
      <c r="BT31" s="720"/>
      <c r="BU31" s="720"/>
      <c r="BV31" s="720"/>
      <c r="BW31" s="720"/>
      <c r="BX31" s="721">
        <v>98.2</v>
      </c>
      <c r="BY31" s="720"/>
      <c r="BZ31" s="720"/>
      <c r="CA31" s="720"/>
      <c r="CB31" s="722"/>
      <c r="CD31" s="678"/>
      <c r="CE31" s="679"/>
      <c r="CF31" s="654" t="s">
        <v>321</v>
      </c>
      <c r="CG31" s="655"/>
      <c r="CH31" s="655"/>
      <c r="CI31" s="655"/>
      <c r="CJ31" s="655"/>
      <c r="CK31" s="655"/>
      <c r="CL31" s="655"/>
      <c r="CM31" s="655"/>
      <c r="CN31" s="655"/>
      <c r="CO31" s="655"/>
      <c r="CP31" s="655"/>
      <c r="CQ31" s="656"/>
      <c r="CR31" s="657">
        <v>92086</v>
      </c>
      <c r="CS31" s="670"/>
      <c r="CT31" s="670"/>
      <c r="CU31" s="670"/>
      <c r="CV31" s="670"/>
      <c r="CW31" s="670"/>
      <c r="CX31" s="670"/>
      <c r="CY31" s="671"/>
      <c r="CZ31" s="660">
        <v>0.3</v>
      </c>
      <c r="DA31" s="672"/>
      <c r="DB31" s="672"/>
      <c r="DC31" s="673"/>
      <c r="DD31" s="663">
        <v>90981</v>
      </c>
      <c r="DE31" s="670"/>
      <c r="DF31" s="670"/>
      <c r="DG31" s="670"/>
      <c r="DH31" s="670"/>
      <c r="DI31" s="670"/>
      <c r="DJ31" s="670"/>
      <c r="DK31" s="671"/>
      <c r="DL31" s="663">
        <v>90981</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2">
      <c r="B32" s="654" t="s">
        <v>322</v>
      </c>
      <c r="C32" s="655"/>
      <c r="D32" s="655"/>
      <c r="E32" s="655"/>
      <c r="F32" s="655"/>
      <c r="G32" s="655"/>
      <c r="H32" s="655"/>
      <c r="I32" s="655"/>
      <c r="J32" s="655"/>
      <c r="K32" s="655"/>
      <c r="L32" s="655"/>
      <c r="M32" s="655"/>
      <c r="N32" s="655"/>
      <c r="O32" s="655"/>
      <c r="P32" s="655"/>
      <c r="Q32" s="656"/>
      <c r="R32" s="657">
        <v>3739610</v>
      </c>
      <c r="S32" s="658"/>
      <c r="T32" s="658"/>
      <c r="U32" s="658"/>
      <c r="V32" s="658"/>
      <c r="W32" s="658"/>
      <c r="X32" s="658"/>
      <c r="Y32" s="659"/>
      <c r="Z32" s="695">
        <v>10.7</v>
      </c>
      <c r="AA32" s="695"/>
      <c r="AB32" s="695"/>
      <c r="AC32" s="695"/>
      <c r="AD32" s="696" t="s">
        <v>247</v>
      </c>
      <c r="AE32" s="696"/>
      <c r="AF32" s="696"/>
      <c r="AG32" s="696"/>
      <c r="AH32" s="696"/>
      <c r="AI32" s="696"/>
      <c r="AJ32" s="696"/>
      <c r="AK32" s="696"/>
      <c r="AL32" s="660" t="s">
        <v>130</v>
      </c>
      <c r="AM32" s="661"/>
      <c r="AN32" s="661"/>
      <c r="AO32" s="697"/>
      <c r="AP32" s="698"/>
      <c r="AQ32" s="699"/>
      <c r="AR32" s="699"/>
      <c r="AS32" s="699"/>
      <c r="AT32" s="730"/>
      <c r="AU32" s="214" t="s">
        <v>323</v>
      </c>
      <c r="AX32" s="654" t="s">
        <v>324</v>
      </c>
      <c r="AY32" s="655"/>
      <c r="AZ32" s="655"/>
      <c r="BA32" s="655"/>
      <c r="BB32" s="655"/>
      <c r="BC32" s="655"/>
      <c r="BD32" s="655"/>
      <c r="BE32" s="655"/>
      <c r="BF32" s="656"/>
      <c r="BG32" s="723">
        <v>99.5</v>
      </c>
      <c r="BH32" s="670"/>
      <c r="BI32" s="670"/>
      <c r="BJ32" s="670"/>
      <c r="BK32" s="670"/>
      <c r="BL32" s="670"/>
      <c r="BM32" s="661">
        <v>98.5</v>
      </c>
      <c r="BN32" s="670"/>
      <c r="BO32" s="670"/>
      <c r="BP32" s="670"/>
      <c r="BQ32" s="693"/>
      <c r="BR32" s="723">
        <v>99.6</v>
      </c>
      <c r="BS32" s="670"/>
      <c r="BT32" s="670"/>
      <c r="BU32" s="670"/>
      <c r="BV32" s="670"/>
      <c r="BW32" s="670"/>
      <c r="BX32" s="661">
        <v>98.2</v>
      </c>
      <c r="BY32" s="670"/>
      <c r="BZ32" s="670"/>
      <c r="CA32" s="670"/>
      <c r="CB32" s="693"/>
      <c r="CD32" s="680"/>
      <c r="CE32" s="681"/>
      <c r="CF32" s="654" t="s">
        <v>325</v>
      </c>
      <c r="CG32" s="655"/>
      <c r="CH32" s="655"/>
      <c r="CI32" s="655"/>
      <c r="CJ32" s="655"/>
      <c r="CK32" s="655"/>
      <c r="CL32" s="655"/>
      <c r="CM32" s="655"/>
      <c r="CN32" s="655"/>
      <c r="CO32" s="655"/>
      <c r="CP32" s="655"/>
      <c r="CQ32" s="656"/>
      <c r="CR32" s="657">
        <v>1</v>
      </c>
      <c r="CS32" s="658"/>
      <c r="CT32" s="658"/>
      <c r="CU32" s="658"/>
      <c r="CV32" s="658"/>
      <c r="CW32" s="658"/>
      <c r="CX32" s="658"/>
      <c r="CY32" s="659"/>
      <c r="CZ32" s="660">
        <v>0</v>
      </c>
      <c r="DA32" s="672"/>
      <c r="DB32" s="672"/>
      <c r="DC32" s="673"/>
      <c r="DD32" s="663">
        <v>1</v>
      </c>
      <c r="DE32" s="658"/>
      <c r="DF32" s="658"/>
      <c r="DG32" s="658"/>
      <c r="DH32" s="658"/>
      <c r="DI32" s="658"/>
      <c r="DJ32" s="658"/>
      <c r="DK32" s="659"/>
      <c r="DL32" s="663">
        <v>1</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326</v>
      </c>
      <c r="C33" s="655"/>
      <c r="D33" s="655"/>
      <c r="E33" s="655"/>
      <c r="F33" s="655"/>
      <c r="G33" s="655"/>
      <c r="H33" s="655"/>
      <c r="I33" s="655"/>
      <c r="J33" s="655"/>
      <c r="K33" s="655"/>
      <c r="L33" s="655"/>
      <c r="M33" s="655"/>
      <c r="N33" s="655"/>
      <c r="O33" s="655"/>
      <c r="P33" s="655"/>
      <c r="Q33" s="656"/>
      <c r="R33" s="657">
        <v>27903</v>
      </c>
      <c r="S33" s="658"/>
      <c r="T33" s="658"/>
      <c r="U33" s="658"/>
      <c r="V33" s="658"/>
      <c r="W33" s="658"/>
      <c r="X33" s="658"/>
      <c r="Y33" s="659"/>
      <c r="Z33" s="695">
        <v>0.1</v>
      </c>
      <c r="AA33" s="695"/>
      <c r="AB33" s="695"/>
      <c r="AC33" s="695"/>
      <c r="AD33" s="696">
        <v>12136</v>
      </c>
      <c r="AE33" s="696"/>
      <c r="AF33" s="696"/>
      <c r="AG33" s="696"/>
      <c r="AH33" s="696"/>
      <c r="AI33" s="696"/>
      <c r="AJ33" s="696"/>
      <c r="AK33" s="696"/>
      <c r="AL33" s="660">
        <v>0.1</v>
      </c>
      <c r="AM33" s="661"/>
      <c r="AN33" s="661"/>
      <c r="AO33" s="697"/>
      <c r="AP33" s="700"/>
      <c r="AQ33" s="701"/>
      <c r="AR33" s="701"/>
      <c r="AS33" s="701"/>
      <c r="AT33" s="731"/>
      <c r="AU33" s="219"/>
      <c r="AV33" s="219"/>
      <c r="AW33" s="219"/>
      <c r="AX33" s="638" t="s">
        <v>327</v>
      </c>
      <c r="AY33" s="639"/>
      <c r="AZ33" s="639"/>
      <c r="BA33" s="639"/>
      <c r="BB33" s="639"/>
      <c r="BC33" s="639"/>
      <c r="BD33" s="639"/>
      <c r="BE33" s="639"/>
      <c r="BF33" s="640"/>
      <c r="BG33" s="718">
        <v>99.4</v>
      </c>
      <c r="BH33" s="642"/>
      <c r="BI33" s="642"/>
      <c r="BJ33" s="642"/>
      <c r="BK33" s="642"/>
      <c r="BL33" s="642"/>
      <c r="BM33" s="688">
        <v>98.1</v>
      </c>
      <c r="BN33" s="642"/>
      <c r="BO33" s="642"/>
      <c r="BP33" s="642"/>
      <c r="BQ33" s="705"/>
      <c r="BR33" s="718">
        <v>99.3</v>
      </c>
      <c r="BS33" s="642"/>
      <c r="BT33" s="642"/>
      <c r="BU33" s="642"/>
      <c r="BV33" s="642"/>
      <c r="BW33" s="642"/>
      <c r="BX33" s="688">
        <v>98</v>
      </c>
      <c r="BY33" s="642"/>
      <c r="BZ33" s="642"/>
      <c r="CA33" s="642"/>
      <c r="CB33" s="705"/>
      <c r="CD33" s="654" t="s">
        <v>328</v>
      </c>
      <c r="CE33" s="655"/>
      <c r="CF33" s="655"/>
      <c r="CG33" s="655"/>
      <c r="CH33" s="655"/>
      <c r="CI33" s="655"/>
      <c r="CJ33" s="655"/>
      <c r="CK33" s="655"/>
      <c r="CL33" s="655"/>
      <c r="CM33" s="655"/>
      <c r="CN33" s="655"/>
      <c r="CO33" s="655"/>
      <c r="CP33" s="655"/>
      <c r="CQ33" s="656"/>
      <c r="CR33" s="657">
        <v>17029300</v>
      </c>
      <c r="CS33" s="670"/>
      <c r="CT33" s="670"/>
      <c r="CU33" s="670"/>
      <c r="CV33" s="670"/>
      <c r="CW33" s="670"/>
      <c r="CX33" s="670"/>
      <c r="CY33" s="671"/>
      <c r="CZ33" s="660">
        <v>50.7</v>
      </c>
      <c r="DA33" s="672"/>
      <c r="DB33" s="672"/>
      <c r="DC33" s="673"/>
      <c r="DD33" s="663">
        <v>9532266</v>
      </c>
      <c r="DE33" s="670"/>
      <c r="DF33" s="670"/>
      <c r="DG33" s="670"/>
      <c r="DH33" s="670"/>
      <c r="DI33" s="670"/>
      <c r="DJ33" s="670"/>
      <c r="DK33" s="671"/>
      <c r="DL33" s="663">
        <v>6112973</v>
      </c>
      <c r="DM33" s="670"/>
      <c r="DN33" s="670"/>
      <c r="DO33" s="670"/>
      <c r="DP33" s="670"/>
      <c r="DQ33" s="670"/>
      <c r="DR33" s="670"/>
      <c r="DS33" s="670"/>
      <c r="DT33" s="670"/>
      <c r="DU33" s="670"/>
      <c r="DV33" s="671"/>
      <c r="DW33" s="660">
        <v>39.5</v>
      </c>
      <c r="DX33" s="672"/>
      <c r="DY33" s="672"/>
      <c r="DZ33" s="672"/>
      <c r="EA33" s="672"/>
      <c r="EB33" s="672"/>
      <c r="EC33" s="684"/>
    </row>
    <row r="34" spans="2:133" ht="11.25" customHeight="1" x14ac:dyDescent="0.2">
      <c r="B34" s="654" t="s">
        <v>329</v>
      </c>
      <c r="C34" s="655"/>
      <c r="D34" s="655"/>
      <c r="E34" s="655"/>
      <c r="F34" s="655"/>
      <c r="G34" s="655"/>
      <c r="H34" s="655"/>
      <c r="I34" s="655"/>
      <c r="J34" s="655"/>
      <c r="K34" s="655"/>
      <c r="L34" s="655"/>
      <c r="M34" s="655"/>
      <c r="N34" s="655"/>
      <c r="O34" s="655"/>
      <c r="P34" s="655"/>
      <c r="Q34" s="656"/>
      <c r="R34" s="657">
        <v>2979356</v>
      </c>
      <c r="S34" s="658"/>
      <c r="T34" s="658"/>
      <c r="U34" s="658"/>
      <c r="V34" s="658"/>
      <c r="W34" s="658"/>
      <c r="X34" s="658"/>
      <c r="Y34" s="659"/>
      <c r="Z34" s="695">
        <v>8.5</v>
      </c>
      <c r="AA34" s="695"/>
      <c r="AB34" s="695"/>
      <c r="AC34" s="695"/>
      <c r="AD34" s="696" t="s">
        <v>130</v>
      </c>
      <c r="AE34" s="696"/>
      <c r="AF34" s="696"/>
      <c r="AG34" s="696"/>
      <c r="AH34" s="696"/>
      <c r="AI34" s="696"/>
      <c r="AJ34" s="696"/>
      <c r="AK34" s="696"/>
      <c r="AL34" s="660" t="s">
        <v>130</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330</v>
      </c>
      <c r="CE34" s="655"/>
      <c r="CF34" s="655"/>
      <c r="CG34" s="655"/>
      <c r="CH34" s="655"/>
      <c r="CI34" s="655"/>
      <c r="CJ34" s="655"/>
      <c r="CK34" s="655"/>
      <c r="CL34" s="655"/>
      <c r="CM34" s="655"/>
      <c r="CN34" s="655"/>
      <c r="CO34" s="655"/>
      <c r="CP34" s="655"/>
      <c r="CQ34" s="656"/>
      <c r="CR34" s="657">
        <v>5098624</v>
      </c>
      <c r="CS34" s="658"/>
      <c r="CT34" s="658"/>
      <c r="CU34" s="658"/>
      <c r="CV34" s="658"/>
      <c r="CW34" s="658"/>
      <c r="CX34" s="658"/>
      <c r="CY34" s="659"/>
      <c r="CZ34" s="660">
        <v>15.2</v>
      </c>
      <c r="DA34" s="672"/>
      <c r="DB34" s="672"/>
      <c r="DC34" s="673"/>
      <c r="DD34" s="663">
        <v>2185538</v>
      </c>
      <c r="DE34" s="658"/>
      <c r="DF34" s="658"/>
      <c r="DG34" s="658"/>
      <c r="DH34" s="658"/>
      <c r="DI34" s="658"/>
      <c r="DJ34" s="658"/>
      <c r="DK34" s="659"/>
      <c r="DL34" s="663">
        <v>1624641</v>
      </c>
      <c r="DM34" s="658"/>
      <c r="DN34" s="658"/>
      <c r="DO34" s="658"/>
      <c r="DP34" s="658"/>
      <c r="DQ34" s="658"/>
      <c r="DR34" s="658"/>
      <c r="DS34" s="658"/>
      <c r="DT34" s="658"/>
      <c r="DU34" s="658"/>
      <c r="DV34" s="659"/>
      <c r="DW34" s="660">
        <v>10.5</v>
      </c>
      <c r="DX34" s="672"/>
      <c r="DY34" s="672"/>
      <c r="DZ34" s="672"/>
      <c r="EA34" s="672"/>
      <c r="EB34" s="672"/>
      <c r="EC34" s="684"/>
    </row>
    <row r="35" spans="2:133" ht="11.25" customHeight="1" x14ac:dyDescent="0.2">
      <c r="B35" s="654" t="s">
        <v>331</v>
      </c>
      <c r="C35" s="655"/>
      <c r="D35" s="655"/>
      <c r="E35" s="655"/>
      <c r="F35" s="655"/>
      <c r="G35" s="655"/>
      <c r="H35" s="655"/>
      <c r="I35" s="655"/>
      <c r="J35" s="655"/>
      <c r="K35" s="655"/>
      <c r="L35" s="655"/>
      <c r="M35" s="655"/>
      <c r="N35" s="655"/>
      <c r="O35" s="655"/>
      <c r="P35" s="655"/>
      <c r="Q35" s="656"/>
      <c r="R35" s="657">
        <v>2427768</v>
      </c>
      <c r="S35" s="658"/>
      <c r="T35" s="658"/>
      <c r="U35" s="658"/>
      <c r="V35" s="658"/>
      <c r="W35" s="658"/>
      <c r="X35" s="658"/>
      <c r="Y35" s="659"/>
      <c r="Z35" s="695">
        <v>7</v>
      </c>
      <c r="AA35" s="695"/>
      <c r="AB35" s="695"/>
      <c r="AC35" s="695"/>
      <c r="AD35" s="696" t="s">
        <v>130</v>
      </c>
      <c r="AE35" s="696"/>
      <c r="AF35" s="696"/>
      <c r="AG35" s="696"/>
      <c r="AH35" s="696"/>
      <c r="AI35" s="696"/>
      <c r="AJ35" s="696"/>
      <c r="AK35" s="696"/>
      <c r="AL35" s="660" t="s">
        <v>247</v>
      </c>
      <c r="AM35" s="661"/>
      <c r="AN35" s="661"/>
      <c r="AO35" s="697"/>
      <c r="AP35" s="222"/>
      <c r="AQ35" s="709" t="s">
        <v>332</v>
      </c>
      <c r="AR35" s="710"/>
      <c r="AS35" s="710"/>
      <c r="AT35" s="710"/>
      <c r="AU35" s="710"/>
      <c r="AV35" s="710"/>
      <c r="AW35" s="710"/>
      <c r="AX35" s="710"/>
      <c r="AY35" s="710"/>
      <c r="AZ35" s="710"/>
      <c r="BA35" s="710"/>
      <c r="BB35" s="710"/>
      <c r="BC35" s="710"/>
      <c r="BD35" s="710"/>
      <c r="BE35" s="710"/>
      <c r="BF35" s="711"/>
      <c r="BG35" s="709" t="s">
        <v>333</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334</v>
      </c>
      <c r="CE35" s="655"/>
      <c r="CF35" s="655"/>
      <c r="CG35" s="655"/>
      <c r="CH35" s="655"/>
      <c r="CI35" s="655"/>
      <c r="CJ35" s="655"/>
      <c r="CK35" s="655"/>
      <c r="CL35" s="655"/>
      <c r="CM35" s="655"/>
      <c r="CN35" s="655"/>
      <c r="CO35" s="655"/>
      <c r="CP35" s="655"/>
      <c r="CQ35" s="656"/>
      <c r="CR35" s="657">
        <v>112597</v>
      </c>
      <c r="CS35" s="670"/>
      <c r="CT35" s="670"/>
      <c r="CU35" s="670"/>
      <c r="CV35" s="670"/>
      <c r="CW35" s="670"/>
      <c r="CX35" s="670"/>
      <c r="CY35" s="671"/>
      <c r="CZ35" s="660">
        <v>0.3</v>
      </c>
      <c r="DA35" s="672"/>
      <c r="DB35" s="672"/>
      <c r="DC35" s="673"/>
      <c r="DD35" s="663">
        <v>92821</v>
      </c>
      <c r="DE35" s="670"/>
      <c r="DF35" s="670"/>
      <c r="DG35" s="670"/>
      <c r="DH35" s="670"/>
      <c r="DI35" s="670"/>
      <c r="DJ35" s="670"/>
      <c r="DK35" s="671"/>
      <c r="DL35" s="663">
        <v>92821</v>
      </c>
      <c r="DM35" s="670"/>
      <c r="DN35" s="670"/>
      <c r="DO35" s="670"/>
      <c r="DP35" s="670"/>
      <c r="DQ35" s="670"/>
      <c r="DR35" s="670"/>
      <c r="DS35" s="670"/>
      <c r="DT35" s="670"/>
      <c r="DU35" s="670"/>
      <c r="DV35" s="671"/>
      <c r="DW35" s="660">
        <v>0.6</v>
      </c>
      <c r="DX35" s="672"/>
      <c r="DY35" s="672"/>
      <c r="DZ35" s="672"/>
      <c r="EA35" s="672"/>
      <c r="EB35" s="672"/>
      <c r="EC35" s="684"/>
    </row>
    <row r="36" spans="2:133" ht="11.25" customHeight="1" x14ac:dyDescent="0.2">
      <c r="B36" s="654" t="s">
        <v>335</v>
      </c>
      <c r="C36" s="655"/>
      <c r="D36" s="655"/>
      <c r="E36" s="655"/>
      <c r="F36" s="655"/>
      <c r="G36" s="655"/>
      <c r="H36" s="655"/>
      <c r="I36" s="655"/>
      <c r="J36" s="655"/>
      <c r="K36" s="655"/>
      <c r="L36" s="655"/>
      <c r="M36" s="655"/>
      <c r="N36" s="655"/>
      <c r="O36" s="655"/>
      <c r="P36" s="655"/>
      <c r="Q36" s="656"/>
      <c r="R36" s="657">
        <v>769157</v>
      </c>
      <c r="S36" s="658"/>
      <c r="T36" s="658"/>
      <c r="U36" s="658"/>
      <c r="V36" s="658"/>
      <c r="W36" s="658"/>
      <c r="X36" s="658"/>
      <c r="Y36" s="659"/>
      <c r="Z36" s="695">
        <v>2.2000000000000002</v>
      </c>
      <c r="AA36" s="695"/>
      <c r="AB36" s="695"/>
      <c r="AC36" s="695"/>
      <c r="AD36" s="696" t="s">
        <v>130</v>
      </c>
      <c r="AE36" s="696"/>
      <c r="AF36" s="696"/>
      <c r="AG36" s="696"/>
      <c r="AH36" s="696"/>
      <c r="AI36" s="696"/>
      <c r="AJ36" s="696"/>
      <c r="AK36" s="696"/>
      <c r="AL36" s="660" t="s">
        <v>247</v>
      </c>
      <c r="AM36" s="661"/>
      <c r="AN36" s="661"/>
      <c r="AO36" s="697"/>
      <c r="AP36" s="222"/>
      <c r="AQ36" s="706" t="s">
        <v>336</v>
      </c>
      <c r="AR36" s="707"/>
      <c r="AS36" s="707"/>
      <c r="AT36" s="707"/>
      <c r="AU36" s="707"/>
      <c r="AV36" s="707"/>
      <c r="AW36" s="707"/>
      <c r="AX36" s="707"/>
      <c r="AY36" s="708"/>
      <c r="AZ36" s="712">
        <v>4037447</v>
      </c>
      <c r="BA36" s="713"/>
      <c r="BB36" s="713"/>
      <c r="BC36" s="713"/>
      <c r="BD36" s="713"/>
      <c r="BE36" s="713"/>
      <c r="BF36" s="714"/>
      <c r="BG36" s="715" t="s">
        <v>337</v>
      </c>
      <c r="BH36" s="716"/>
      <c r="BI36" s="716"/>
      <c r="BJ36" s="716"/>
      <c r="BK36" s="716"/>
      <c r="BL36" s="716"/>
      <c r="BM36" s="716"/>
      <c r="BN36" s="716"/>
      <c r="BO36" s="716"/>
      <c r="BP36" s="716"/>
      <c r="BQ36" s="716"/>
      <c r="BR36" s="716"/>
      <c r="BS36" s="716"/>
      <c r="BT36" s="716"/>
      <c r="BU36" s="717"/>
      <c r="BV36" s="712">
        <v>277913</v>
      </c>
      <c r="BW36" s="713"/>
      <c r="BX36" s="713"/>
      <c r="BY36" s="713"/>
      <c r="BZ36" s="713"/>
      <c r="CA36" s="713"/>
      <c r="CB36" s="714"/>
      <c r="CD36" s="654" t="s">
        <v>338</v>
      </c>
      <c r="CE36" s="655"/>
      <c r="CF36" s="655"/>
      <c r="CG36" s="655"/>
      <c r="CH36" s="655"/>
      <c r="CI36" s="655"/>
      <c r="CJ36" s="655"/>
      <c r="CK36" s="655"/>
      <c r="CL36" s="655"/>
      <c r="CM36" s="655"/>
      <c r="CN36" s="655"/>
      <c r="CO36" s="655"/>
      <c r="CP36" s="655"/>
      <c r="CQ36" s="656"/>
      <c r="CR36" s="657">
        <v>4271562</v>
      </c>
      <c r="CS36" s="658"/>
      <c r="CT36" s="658"/>
      <c r="CU36" s="658"/>
      <c r="CV36" s="658"/>
      <c r="CW36" s="658"/>
      <c r="CX36" s="658"/>
      <c r="CY36" s="659"/>
      <c r="CZ36" s="660">
        <v>12.7</v>
      </c>
      <c r="DA36" s="672"/>
      <c r="DB36" s="672"/>
      <c r="DC36" s="673"/>
      <c r="DD36" s="663">
        <v>3486441</v>
      </c>
      <c r="DE36" s="658"/>
      <c r="DF36" s="658"/>
      <c r="DG36" s="658"/>
      <c r="DH36" s="658"/>
      <c r="DI36" s="658"/>
      <c r="DJ36" s="658"/>
      <c r="DK36" s="659"/>
      <c r="DL36" s="663">
        <v>2492189</v>
      </c>
      <c r="DM36" s="658"/>
      <c r="DN36" s="658"/>
      <c r="DO36" s="658"/>
      <c r="DP36" s="658"/>
      <c r="DQ36" s="658"/>
      <c r="DR36" s="658"/>
      <c r="DS36" s="658"/>
      <c r="DT36" s="658"/>
      <c r="DU36" s="658"/>
      <c r="DV36" s="659"/>
      <c r="DW36" s="660">
        <v>16.100000000000001</v>
      </c>
      <c r="DX36" s="672"/>
      <c r="DY36" s="672"/>
      <c r="DZ36" s="672"/>
      <c r="EA36" s="672"/>
      <c r="EB36" s="672"/>
      <c r="EC36" s="684"/>
    </row>
    <row r="37" spans="2:133" ht="11.25" customHeight="1" x14ac:dyDescent="0.2">
      <c r="B37" s="654" t="s">
        <v>339</v>
      </c>
      <c r="C37" s="655"/>
      <c r="D37" s="655"/>
      <c r="E37" s="655"/>
      <c r="F37" s="655"/>
      <c r="G37" s="655"/>
      <c r="H37" s="655"/>
      <c r="I37" s="655"/>
      <c r="J37" s="655"/>
      <c r="K37" s="655"/>
      <c r="L37" s="655"/>
      <c r="M37" s="655"/>
      <c r="N37" s="655"/>
      <c r="O37" s="655"/>
      <c r="P37" s="655"/>
      <c r="Q37" s="656"/>
      <c r="R37" s="657">
        <v>797769</v>
      </c>
      <c r="S37" s="658"/>
      <c r="T37" s="658"/>
      <c r="U37" s="658"/>
      <c r="V37" s="658"/>
      <c r="W37" s="658"/>
      <c r="X37" s="658"/>
      <c r="Y37" s="659"/>
      <c r="Z37" s="695">
        <v>2.2999999999999998</v>
      </c>
      <c r="AA37" s="695"/>
      <c r="AB37" s="695"/>
      <c r="AC37" s="695"/>
      <c r="AD37" s="696">
        <v>1071</v>
      </c>
      <c r="AE37" s="696"/>
      <c r="AF37" s="696"/>
      <c r="AG37" s="696"/>
      <c r="AH37" s="696"/>
      <c r="AI37" s="696"/>
      <c r="AJ37" s="696"/>
      <c r="AK37" s="696"/>
      <c r="AL37" s="660">
        <v>0</v>
      </c>
      <c r="AM37" s="661"/>
      <c r="AN37" s="661"/>
      <c r="AO37" s="697"/>
      <c r="AQ37" s="690" t="s">
        <v>340</v>
      </c>
      <c r="AR37" s="691"/>
      <c r="AS37" s="691"/>
      <c r="AT37" s="691"/>
      <c r="AU37" s="691"/>
      <c r="AV37" s="691"/>
      <c r="AW37" s="691"/>
      <c r="AX37" s="691"/>
      <c r="AY37" s="692"/>
      <c r="AZ37" s="657">
        <v>741977</v>
      </c>
      <c r="BA37" s="658"/>
      <c r="BB37" s="658"/>
      <c r="BC37" s="658"/>
      <c r="BD37" s="670"/>
      <c r="BE37" s="670"/>
      <c r="BF37" s="693"/>
      <c r="BG37" s="654" t="s">
        <v>341</v>
      </c>
      <c r="BH37" s="655"/>
      <c r="BI37" s="655"/>
      <c r="BJ37" s="655"/>
      <c r="BK37" s="655"/>
      <c r="BL37" s="655"/>
      <c r="BM37" s="655"/>
      <c r="BN37" s="655"/>
      <c r="BO37" s="655"/>
      <c r="BP37" s="655"/>
      <c r="BQ37" s="655"/>
      <c r="BR37" s="655"/>
      <c r="BS37" s="655"/>
      <c r="BT37" s="655"/>
      <c r="BU37" s="656"/>
      <c r="BV37" s="657">
        <v>176036</v>
      </c>
      <c r="BW37" s="658"/>
      <c r="BX37" s="658"/>
      <c r="BY37" s="658"/>
      <c r="BZ37" s="658"/>
      <c r="CA37" s="658"/>
      <c r="CB37" s="694"/>
      <c r="CD37" s="654" t="s">
        <v>342</v>
      </c>
      <c r="CE37" s="655"/>
      <c r="CF37" s="655"/>
      <c r="CG37" s="655"/>
      <c r="CH37" s="655"/>
      <c r="CI37" s="655"/>
      <c r="CJ37" s="655"/>
      <c r="CK37" s="655"/>
      <c r="CL37" s="655"/>
      <c r="CM37" s="655"/>
      <c r="CN37" s="655"/>
      <c r="CO37" s="655"/>
      <c r="CP37" s="655"/>
      <c r="CQ37" s="656"/>
      <c r="CR37" s="657">
        <v>1885098</v>
      </c>
      <c r="CS37" s="670"/>
      <c r="CT37" s="670"/>
      <c r="CU37" s="670"/>
      <c r="CV37" s="670"/>
      <c r="CW37" s="670"/>
      <c r="CX37" s="670"/>
      <c r="CY37" s="671"/>
      <c r="CZ37" s="660">
        <v>5.6</v>
      </c>
      <c r="DA37" s="672"/>
      <c r="DB37" s="672"/>
      <c r="DC37" s="673"/>
      <c r="DD37" s="663">
        <v>1882365</v>
      </c>
      <c r="DE37" s="670"/>
      <c r="DF37" s="670"/>
      <c r="DG37" s="670"/>
      <c r="DH37" s="670"/>
      <c r="DI37" s="670"/>
      <c r="DJ37" s="670"/>
      <c r="DK37" s="671"/>
      <c r="DL37" s="663">
        <v>1844473</v>
      </c>
      <c r="DM37" s="670"/>
      <c r="DN37" s="670"/>
      <c r="DO37" s="670"/>
      <c r="DP37" s="670"/>
      <c r="DQ37" s="670"/>
      <c r="DR37" s="670"/>
      <c r="DS37" s="670"/>
      <c r="DT37" s="670"/>
      <c r="DU37" s="670"/>
      <c r="DV37" s="671"/>
      <c r="DW37" s="660">
        <v>11.9</v>
      </c>
      <c r="DX37" s="672"/>
      <c r="DY37" s="672"/>
      <c r="DZ37" s="672"/>
      <c r="EA37" s="672"/>
      <c r="EB37" s="672"/>
      <c r="EC37" s="684"/>
    </row>
    <row r="38" spans="2:133" ht="11.25" customHeight="1" x14ac:dyDescent="0.2">
      <c r="B38" s="654" t="s">
        <v>343</v>
      </c>
      <c r="C38" s="655"/>
      <c r="D38" s="655"/>
      <c r="E38" s="655"/>
      <c r="F38" s="655"/>
      <c r="G38" s="655"/>
      <c r="H38" s="655"/>
      <c r="I38" s="655"/>
      <c r="J38" s="655"/>
      <c r="K38" s="655"/>
      <c r="L38" s="655"/>
      <c r="M38" s="655"/>
      <c r="N38" s="655"/>
      <c r="O38" s="655"/>
      <c r="P38" s="655"/>
      <c r="Q38" s="656"/>
      <c r="R38" s="657">
        <v>1313007</v>
      </c>
      <c r="S38" s="658"/>
      <c r="T38" s="658"/>
      <c r="U38" s="658"/>
      <c r="V38" s="658"/>
      <c r="W38" s="658"/>
      <c r="X38" s="658"/>
      <c r="Y38" s="659"/>
      <c r="Z38" s="695">
        <v>3.8</v>
      </c>
      <c r="AA38" s="695"/>
      <c r="AB38" s="695"/>
      <c r="AC38" s="695"/>
      <c r="AD38" s="696" t="s">
        <v>130</v>
      </c>
      <c r="AE38" s="696"/>
      <c r="AF38" s="696"/>
      <c r="AG38" s="696"/>
      <c r="AH38" s="696"/>
      <c r="AI38" s="696"/>
      <c r="AJ38" s="696"/>
      <c r="AK38" s="696"/>
      <c r="AL38" s="660" t="s">
        <v>247</v>
      </c>
      <c r="AM38" s="661"/>
      <c r="AN38" s="661"/>
      <c r="AO38" s="697"/>
      <c r="AQ38" s="690" t="s">
        <v>344</v>
      </c>
      <c r="AR38" s="691"/>
      <c r="AS38" s="691"/>
      <c r="AT38" s="691"/>
      <c r="AU38" s="691"/>
      <c r="AV38" s="691"/>
      <c r="AW38" s="691"/>
      <c r="AX38" s="691"/>
      <c r="AY38" s="692"/>
      <c r="AZ38" s="657">
        <v>464781</v>
      </c>
      <c r="BA38" s="658"/>
      <c r="BB38" s="658"/>
      <c r="BC38" s="658"/>
      <c r="BD38" s="670"/>
      <c r="BE38" s="670"/>
      <c r="BF38" s="693"/>
      <c r="BG38" s="654" t="s">
        <v>345</v>
      </c>
      <c r="BH38" s="655"/>
      <c r="BI38" s="655"/>
      <c r="BJ38" s="655"/>
      <c r="BK38" s="655"/>
      <c r="BL38" s="655"/>
      <c r="BM38" s="655"/>
      <c r="BN38" s="655"/>
      <c r="BO38" s="655"/>
      <c r="BP38" s="655"/>
      <c r="BQ38" s="655"/>
      <c r="BR38" s="655"/>
      <c r="BS38" s="655"/>
      <c r="BT38" s="655"/>
      <c r="BU38" s="656"/>
      <c r="BV38" s="657">
        <v>6906</v>
      </c>
      <c r="BW38" s="658"/>
      <c r="BX38" s="658"/>
      <c r="BY38" s="658"/>
      <c r="BZ38" s="658"/>
      <c r="CA38" s="658"/>
      <c r="CB38" s="694"/>
      <c r="CD38" s="654" t="s">
        <v>346</v>
      </c>
      <c r="CE38" s="655"/>
      <c r="CF38" s="655"/>
      <c r="CG38" s="655"/>
      <c r="CH38" s="655"/>
      <c r="CI38" s="655"/>
      <c r="CJ38" s="655"/>
      <c r="CK38" s="655"/>
      <c r="CL38" s="655"/>
      <c r="CM38" s="655"/>
      <c r="CN38" s="655"/>
      <c r="CO38" s="655"/>
      <c r="CP38" s="655"/>
      <c r="CQ38" s="656"/>
      <c r="CR38" s="657">
        <v>2515877</v>
      </c>
      <c r="CS38" s="658"/>
      <c r="CT38" s="658"/>
      <c r="CU38" s="658"/>
      <c r="CV38" s="658"/>
      <c r="CW38" s="658"/>
      <c r="CX38" s="658"/>
      <c r="CY38" s="659"/>
      <c r="CZ38" s="660">
        <v>7.5</v>
      </c>
      <c r="DA38" s="672"/>
      <c r="DB38" s="672"/>
      <c r="DC38" s="673"/>
      <c r="DD38" s="663">
        <v>2017207</v>
      </c>
      <c r="DE38" s="658"/>
      <c r="DF38" s="658"/>
      <c r="DG38" s="658"/>
      <c r="DH38" s="658"/>
      <c r="DI38" s="658"/>
      <c r="DJ38" s="658"/>
      <c r="DK38" s="659"/>
      <c r="DL38" s="663">
        <v>1903322</v>
      </c>
      <c r="DM38" s="658"/>
      <c r="DN38" s="658"/>
      <c r="DO38" s="658"/>
      <c r="DP38" s="658"/>
      <c r="DQ38" s="658"/>
      <c r="DR38" s="658"/>
      <c r="DS38" s="658"/>
      <c r="DT38" s="658"/>
      <c r="DU38" s="658"/>
      <c r="DV38" s="659"/>
      <c r="DW38" s="660">
        <v>12.3</v>
      </c>
      <c r="DX38" s="672"/>
      <c r="DY38" s="672"/>
      <c r="DZ38" s="672"/>
      <c r="EA38" s="672"/>
      <c r="EB38" s="672"/>
      <c r="EC38" s="684"/>
    </row>
    <row r="39" spans="2:133" ht="11.25" customHeight="1" x14ac:dyDescent="0.2">
      <c r="B39" s="654" t="s">
        <v>347</v>
      </c>
      <c r="C39" s="655"/>
      <c r="D39" s="655"/>
      <c r="E39" s="655"/>
      <c r="F39" s="655"/>
      <c r="G39" s="655"/>
      <c r="H39" s="655"/>
      <c r="I39" s="655"/>
      <c r="J39" s="655"/>
      <c r="K39" s="655"/>
      <c r="L39" s="655"/>
      <c r="M39" s="655"/>
      <c r="N39" s="655"/>
      <c r="O39" s="655"/>
      <c r="P39" s="655"/>
      <c r="Q39" s="656"/>
      <c r="R39" s="657" t="s">
        <v>247</v>
      </c>
      <c r="S39" s="658"/>
      <c r="T39" s="658"/>
      <c r="U39" s="658"/>
      <c r="V39" s="658"/>
      <c r="W39" s="658"/>
      <c r="X39" s="658"/>
      <c r="Y39" s="659"/>
      <c r="Z39" s="695" t="s">
        <v>247</v>
      </c>
      <c r="AA39" s="695"/>
      <c r="AB39" s="695"/>
      <c r="AC39" s="695"/>
      <c r="AD39" s="696" t="s">
        <v>247</v>
      </c>
      <c r="AE39" s="696"/>
      <c r="AF39" s="696"/>
      <c r="AG39" s="696"/>
      <c r="AH39" s="696"/>
      <c r="AI39" s="696"/>
      <c r="AJ39" s="696"/>
      <c r="AK39" s="696"/>
      <c r="AL39" s="660" t="s">
        <v>247</v>
      </c>
      <c r="AM39" s="661"/>
      <c r="AN39" s="661"/>
      <c r="AO39" s="697"/>
      <c r="AQ39" s="690" t="s">
        <v>348</v>
      </c>
      <c r="AR39" s="691"/>
      <c r="AS39" s="691"/>
      <c r="AT39" s="691"/>
      <c r="AU39" s="691"/>
      <c r="AV39" s="691"/>
      <c r="AW39" s="691"/>
      <c r="AX39" s="691"/>
      <c r="AY39" s="692"/>
      <c r="AZ39" s="657">
        <v>215463</v>
      </c>
      <c r="BA39" s="658"/>
      <c r="BB39" s="658"/>
      <c r="BC39" s="658"/>
      <c r="BD39" s="670"/>
      <c r="BE39" s="670"/>
      <c r="BF39" s="693"/>
      <c r="BG39" s="654" t="s">
        <v>349</v>
      </c>
      <c r="BH39" s="655"/>
      <c r="BI39" s="655"/>
      <c r="BJ39" s="655"/>
      <c r="BK39" s="655"/>
      <c r="BL39" s="655"/>
      <c r="BM39" s="655"/>
      <c r="BN39" s="655"/>
      <c r="BO39" s="655"/>
      <c r="BP39" s="655"/>
      <c r="BQ39" s="655"/>
      <c r="BR39" s="655"/>
      <c r="BS39" s="655"/>
      <c r="BT39" s="655"/>
      <c r="BU39" s="656"/>
      <c r="BV39" s="657">
        <v>10472</v>
      </c>
      <c r="BW39" s="658"/>
      <c r="BX39" s="658"/>
      <c r="BY39" s="658"/>
      <c r="BZ39" s="658"/>
      <c r="CA39" s="658"/>
      <c r="CB39" s="694"/>
      <c r="CD39" s="654" t="s">
        <v>350</v>
      </c>
      <c r="CE39" s="655"/>
      <c r="CF39" s="655"/>
      <c r="CG39" s="655"/>
      <c r="CH39" s="655"/>
      <c r="CI39" s="655"/>
      <c r="CJ39" s="655"/>
      <c r="CK39" s="655"/>
      <c r="CL39" s="655"/>
      <c r="CM39" s="655"/>
      <c r="CN39" s="655"/>
      <c r="CO39" s="655"/>
      <c r="CP39" s="655"/>
      <c r="CQ39" s="656"/>
      <c r="CR39" s="657">
        <v>3801232</v>
      </c>
      <c r="CS39" s="670"/>
      <c r="CT39" s="670"/>
      <c r="CU39" s="670"/>
      <c r="CV39" s="670"/>
      <c r="CW39" s="670"/>
      <c r="CX39" s="670"/>
      <c r="CY39" s="671"/>
      <c r="CZ39" s="660">
        <v>11.3</v>
      </c>
      <c r="DA39" s="672"/>
      <c r="DB39" s="672"/>
      <c r="DC39" s="673"/>
      <c r="DD39" s="663">
        <v>820851</v>
      </c>
      <c r="DE39" s="670"/>
      <c r="DF39" s="670"/>
      <c r="DG39" s="670"/>
      <c r="DH39" s="670"/>
      <c r="DI39" s="670"/>
      <c r="DJ39" s="670"/>
      <c r="DK39" s="671"/>
      <c r="DL39" s="663" t="s">
        <v>247</v>
      </c>
      <c r="DM39" s="670"/>
      <c r="DN39" s="670"/>
      <c r="DO39" s="670"/>
      <c r="DP39" s="670"/>
      <c r="DQ39" s="670"/>
      <c r="DR39" s="670"/>
      <c r="DS39" s="670"/>
      <c r="DT39" s="670"/>
      <c r="DU39" s="670"/>
      <c r="DV39" s="671"/>
      <c r="DW39" s="660" t="s">
        <v>247</v>
      </c>
      <c r="DX39" s="672"/>
      <c r="DY39" s="672"/>
      <c r="DZ39" s="672"/>
      <c r="EA39" s="672"/>
      <c r="EB39" s="672"/>
      <c r="EC39" s="684"/>
    </row>
    <row r="40" spans="2:133" ht="11.25" customHeight="1" x14ac:dyDescent="0.2">
      <c r="B40" s="654" t="s">
        <v>351</v>
      </c>
      <c r="C40" s="655"/>
      <c r="D40" s="655"/>
      <c r="E40" s="655"/>
      <c r="F40" s="655"/>
      <c r="G40" s="655"/>
      <c r="H40" s="655"/>
      <c r="I40" s="655"/>
      <c r="J40" s="655"/>
      <c r="K40" s="655"/>
      <c r="L40" s="655"/>
      <c r="M40" s="655"/>
      <c r="N40" s="655"/>
      <c r="O40" s="655"/>
      <c r="P40" s="655"/>
      <c r="Q40" s="656"/>
      <c r="R40" s="657">
        <v>249707</v>
      </c>
      <c r="S40" s="658"/>
      <c r="T40" s="658"/>
      <c r="U40" s="658"/>
      <c r="V40" s="658"/>
      <c r="W40" s="658"/>
      <c r="X40" s="658"/>
      <c r="Y40" s="659"/>
      <c r="Z40" s="695">
        <v>0.7</v>
      </c>
      <c r="AA40" s="695"/>
      <c r="AB40" s="695"/>
      <c r="AC40" s="695"/>
      <c r="AD40" s="696" t="s">
        <v>130</v>
      </c>
      <c r="AE40" s="696"/>
      <c r="AF40" s="696"/>
      <c r="AG40" s="696"/>
      <c r="AH40" s="696"/>
      <c r="AI40" s="696"/>
      <c r="AJ40" s="696"/>
      <c r="AK40" s="696"/>
      <c r="AL40" s="660" t="s">
        <v>247</v>
      </c>
      <c r="AM40" s="661"/>
      <c r="AN40" s="661"/>
      <c r="AO40" s="697"/>
      <c r="AQ40" s="690" t="s">
        <v>352</v>
      </c>
      <c r="AR40" s="691"/>
      <c r="AS40" s="691"/>
      <c r="AT40" s="691"/>
      <c r="AU40" s="691"/>
      <c r="AV40" s="691"/>
      <c r="AW40" s="691"/>
      <c r="AX40" s="691"/>
      <c r="AY40" s="692"/>
      <c r="AZ40" s="657">
        <v>99349</v>
      </c>
      <c r="BA40" s="658"/>
      <c r="BB40" s="658"/>
      <c r="BC40" s="658"/>
      <c r="BD40" s="670"/>
      <c r="BE40" s="670"/>
      <c r="BF40" s="693"/>
      <c r="BG40" s="698" t="s">
        <v>353</v>
      </c>
      <c r="BH40" s="699"/>
      <c r="BI40" s="699"/>
      <c r="BJ40" s="699"/>
      <c r="BK40" s="699"/>
      <c r="BL40" s="223"/>
      <c r="BM40" s="655" t="s">
        <v>354</v>
      </c>
      <c r="BN40" s="655"/>
      <c r="BO40" s="655"/>
      <c r="BP40" s="655"/>
      <c r="BQ40" s="655"/>
      <c r="BR40" s="655"/>
      <c r="BS40" s="655"/>
      <c r="BT40" s="655"/>
      <c r="BU40" s="656"/>
      <c r="BV40" s="657">
        <v>114</v>
      </c>
      <c r="BW40" s="658"/>
      <c r="BX40" s="658"/>
      <c r="BY40" s="658"/>
      <c r="BZ40" s="658"/>
      <c r="CA40" s="658"/>
      <c r="CB40" s="694"/>
      <c r="CD40" s="654" t="s">
        <v>355</v>
      </c>
      <c r="CE40" s="655"/>
      <c r="CF40" s="655"/>
      <c r="CG40" s="655"/>
      <c r="CH40" s="655"/>
      <c r="CI40" s="655"/>
      <c r="CJ40" s="655"/>
      <c r="CK40" s="655"/>
      <c r="CL40" s="655"/>
      <c r="CM40" s="655"/>
      <c r="CN40" s="655"/>
      <c r="CO40" s="655"/>
      <c r="CP40" s="655"/>
      <c r="CQ40" s="656"/>
      <c r="CR40" s="657">
        <v>1229408</v>
      </c>
      <c r="CS40" s="658"/>
      <c r="CT40" s="658"/>
      <c r="CU40" s="658"/>
      <c r="CV40" s="658"/>
      <c r="CW40" s="658"/>
      <c r="CX40" s="658"/>
      <c r="CY40" s="659"/>
      <c r="CZ40" s="660">
        <v>3.7</v>
      </c>
      <c r="DA40" s="672"/>
      <c r="DB40" s="672"/>
      <c r="DC40" s="673"/>
      <c r="DD40" s="663">
        <v>929408</v>
      </c>
      <c r="DE40" s="658"/>
      <c r="DF40" s="658"/>
      <c r="DG40" s="658"/>
      <c r="DH40" s="658"/>
      <c r="DI40" s="658"/>
      <c r="DJ40" s="658"/>
      <c r="DK40" s="659"/>
      <c r="DL40" s="663" t="s">
        <v>247</v>
      </c>
      <c r="DM40" s="658"/>
      <c r="DN40" s="658"/>
      <c r="DO40" s="658"/>
      <c r="DP40" s="658"/>
      <c r="DQ40" s="658"/>
      <c r="DR40" s="658"/>
      <c r="DS40" s="658"/>
      <c r="DT40" s="658"/>
      <c r="DU40" s="658"/>
      <c r="DV40" s="659"/>
      <c r="DW40" s="660" t="s">
        <v>130</v>
      </c>
      <c r="DX40" s="672"/>
      <c r="DY40" s="672"/>
      <c r="DZ40" s="672"/>
      <c r="EA40" s="672"/>
      <c r="EB40" s="672"/>
      <c r="EC40" s="684"/>
    </row>
    <row r="41" spans="2:133" ht="11.25" customHeight="1" x14ac:dyDescent="0.2">
      <c r="B41" s="638" t="s">
        <v>356</v>
      </c>
      <c r="C41" s="639"/>
      <c r="D41" s="639"/>
      <c r="E41" s="639"/>
      <c r="F41" s="639"/>
      <c r="G41" s="639"/>
      <c r="H41" s="639"/>
      <c r="I41" s="639"/>
      <c r="J41" s="639"/>
      <c r="K41" s="639"/>
      <c r="L41" s="639"/>
      <c r="M41" s="639"/>
      <c r="N41" s="639"/>
      <c r="O41" s="639"/>
      <c r="P41" s="639"/>
      <c r="Q41" s="640"/>
      <c r="R41" s="641">
        <v>34869763</v>
      </c>
      <c r="S41" s="682"/>
      <c r="T41" s="682"/>
      <c r="U41" s="682"/>
      <c r="V41" s="682"/>
      <c r="W41" s="682"/>
      <c r="X41" s="682"/>
      <c r="Y41" s="685"/>
      <c r="Z41" s="686">
        <v>100</v>
      </c>
      <c r="AA41" s="686"/>
      <c r="AB41" s="686"/>
      <c r="AC41" s="686"/>
      <c r="AD41" s="687">
        <v>15220736</v>
      </c>
      <c r="AE41" s="687"/>
      <c r="AF41" s="687"/>
      <c r="AG41" s="687"/>
      <c r="AH41" s="687"/>
      <c r="AI41" s="687"/>
      <c r="AJ41" s="687"/>
      <c r="AK41" s="687"/>
      <c r="AL41" s="644">
        <v>100</v>
      </c>
      <c r="AM41" s="688"/>
      <c r="AN41" s="688"/>
      <c r="AO41" s="689"/>
      <c r="AQ41" s="690" t="s">
        <v>357</v>
      </c>
      <c r="AR41" s="691"/>
      <c r="AS41" s="691"/>
      <c r="AT41" s="691"/>
      <c r="AU41" s="691"/>
      <c r="AV41" s="691"/>
      <c r="AW41" s="691"/>
      <c r="AX41" s="691"/>
      <c r="AY41" s="692"/>
      <c r="AZ41" s="657">
        <v>586941</v>
      </c>
      <c r="BA41" s="658"/>
      <c r="BB41" s="658"/>
      <c r="BC41" s="658"/>
      <c r="BD41" s="670"/>
      <c r="BE41" s="670"/>
      <c r="BF41" s="693"/>
      <c r="BG41" s="698"/>
      <c r="BH41" s="699"/>
      <c r="BI41" s="699"/>
      <c r="BJ41" s="699"/>
      <c r="BK41" s="699"/>
      <c r="BL41" s="223"/>
      <c r="BM41" s="655" t="s">
        <v>358</v>
      </c>
      <c r="BN41" s="655"/>
      <c r="BO41" s="655"/>
      <c r="BP41" s="655"/>
      <c r="BQ41" s="655"/>
      <c r="BR41" s="655"/>
      <c r="BS41" s="655"/>
      <c r="BT41" s="655"/>
      <c r="BU41" s="656"/>
      <c r="BV41" s="657" t="s">
        <v>247</v>
      </c>
      <c r="BW41" s="658"/>
      <c r="BX41" s="658"/>
      <c r="BY41" s="658"/>
      <c r="BZ41" s="658"/>
      <c r="CA41" s="658"/>
      <c r="CB41" s="694"/>
      <c r="CD41" s="654" t="s">
        <v>359</v>
      </c>
      <c r="CE41" s="655"/>
      <c r="CF41" s="655"/>
      <c r="CG41" s="655"/>
      <c r="CH41" s="655"/>
      <c r="CI41" s="655"/>
      <c r="CJ41" s="655"/>
      <c r="CK41" s="655"/>
      <c r="CL41" s="655"/>
      <c r="CM41" s="655"/>
      <c r="CN41" s="655"/>
      <c r="CO41" s="655"/>
      <c r="CP41" s="655"/>
      <c r="CQ41" s="656"/>
      <c r="CR41" s="657" t="s">
        <v>130</v>
      </c>
      <c r="CS41" s="670"/>
      <c r="CT41" s="670"/>
      <c r="CU41" s="670"/>
      <c r="CV41" s="670"/>
      <c r="CW41" s="670"/>
      <c r="CX41" s="670"/>
      <c r="CY41" s="671"/>
      <c r="CZ41" s="660" t="s">
        <v>247</v>
      </c>
      <c r="DA41" s="672"/>
      <c r="DB41" s="672"/>
      <c r="DC41" s="673"/>
      <c r="DD41" s="663" t="s">
        <v>130</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360</v>
      </c>
      <c r="AR42" s="703"/>
      <c r="AS42" s="703"/>
      <c r="AT42" s="703"/>
      <c r="AU42" s="703"/>
      <c r="AV42" s="703"/>
      <c r="AW42" s="703"/>
      <c r="AX42" s="703"/>
      <c r="AY42" s="704"/>
      <c r="AZ42" s="641">
        <v>1928936</v>
      </c>
      <c r="BA42" s="682"/>
      <c r="BB42" s="682"/>
      <c r="BC42" s="682"/>
      <c r="BD42" s="642"/>
      <c r="BE42" s="642"/>
      <c r="BF42" s="705"/>
      <c r="BG42" s="700"/>
      <c r="BH42" s="701"/>
      <c r="BI42" s="701"/>
      <c r="BJ42" s="701"/>
      <c r="BK42" s="701"/>
      <c r="BL42" s="224"/>
      <c r="BM42" s="639" t="s">
        <v>361</v>
      </c>
      <c r="BN42" s="639"/>
      <c r="BO42" s="639"/>
      <c r="BP42" s="639"/>
      <c r="BQ42" s="639"/>
      <c r="BR42" s="639"/>
      <c r="BS42" s="639"/>
      <c r="BT42" s="639"/>
      <c r="BU42" s="640"/>
      <c r="BV42" s="641">
        <v>461</v>
      </c>
      <c r="BW42" s="682"/>
      <c r="BX42" s="682"/>
      <c r="BY42" s="682"/>
      <c r="BZ42" s="682"/>
      <c r="CA42" s="682"/>
      <c r="CB42" s="683"/>
      <c r="CD42" s="654" t="s">
        <v>362</v>
      </c>
      <c r="CE42" s="655"/>
      <c r="CF42" s="655"/>
      <c r="CG42" s="655"/>
      <c r="CH42" s="655"/>
      <c r="CI42" s="655"/>
      <c r="CJ42" s="655"/>
      <c r="CK42" s="655"/>
      <c r="CL42" s="655"/>
      <c r="CM42" s="655"/>
      <c r="CN42" s="655"/>
      <c r="CO42" s="655"/>
      <c r="CP42" s="655"/>
      <c r="CQ42" s="656"/>
      <c r="CR42" s="657">
        <v>3406645</v>
      </c>
      <c r="CS42" s="670"/>
      <c r="CT42" s="670"/>
      <c r="CU42" s="670"/>
      <c r="CV42" s="670"/>
      <c r="CW42" s="670"/>
      <c r="CX42" s="670"/>
      <c r="CY42" s="671"/>
      <c r="CZ42" s="660">
        <v>10.1</v>
      </c>
      <c r="DA42" s="672"/>
      <c r="DB42" s="672"/>
      <c r="DC42" s="673"/>
      <c r="DD42" s="663">
        <v>320305</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363</v>
      </c>
      <c r="CD43" s="654" t="s">
        <v>364</v>
      </c>
      <c r="CE43" s="655"/>
      <c r="CF43" s="655"/>
      <c r="CG43" s="655"/>
      <c r="CH43" s="655"/>
      <c r="CI43" s="655"/>
      <c r="CJ43" s="655"/>
      <c r="CK43" s="655"/>
      <c r="CL43" s="655"/>
      <c r="CM43" s="655"/>
      <c r="CN43" s="655"/>
      <c r="CO43" s="655"/>
      <c r="CP43" s="655"/>
      <c r="CQ43" s="656"/>
      <c r="CR43" s="657">
        <v>49028</v>
      </c>
      <c r="CS43" s="670"/>
      <c r="CT43" s="670"/>
      <c r="CU43" s="670"/>
      <c r="CV43" s="670"/>
      <c r="CW43" s="670"/>
      <c r="CX43" s="670"/>
      <c r="CY43" s="671"/>
      <c r="CZ43" s="660">
        <v>0.1</v>
      </c>
      <c r="DA43" s="672"/>
      <c r="DB43" s="672"/>
      <c r="DC43" s="673"/>
      <c r="DD43" s="663">
        <v>38645</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365</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312</v>
      </c>
      <c r="CE44" s="677"/>
      <c r="CF44" s="654" t="s">
        <v>366</v>
      </c>
      <c r="CG44" s="655"/>
      <c r="CH44" s="655"/>
      <c r="CI44" s="655"/>
      <c r="CJ44" s="655"/>
      <c r="CK44" s="655"/>
      <c r="CL44" s="655"/>
      <c r="CM44" s="655"/>
      <c r="CN44" s="655"/>
      <c r="CO44" s="655"/>
      <c r="CP44" s="655"/>
      <c r="CQ44" s="656"/>
      <c r="CR44" s="657">
        <v>3244796</v>
      </c>
      <c r="CS44" s="658"/>
      <c r="CT44" s="658"/>
      <c r="CU44" s="658"/>
      <c r="CV44" s="658"/>
      <c r="CW44" s="658"/>
      <c r="CX44" s="658"/>
      <c r="CY44" s="659"/>
      <c r="CZ44" s="660">
        <v>9.6999999999999993</v>
      </c>
      <c r="DA44" s="661"/>
      <c r="DB44" s="661"/>
      <c r="DC44" s="662"/>
      <c r="DD44" s="663">
        <v>319581</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367</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368</v>
      </c>
      <c r="CG45" s="655"/>
      <c r="CH45" s="655"/>
      <c r="CI45" s="655"/>
      <c r="CJ45" s="655"/>
      <c r="CK45" s="655"/>
      <c r="CL45" s="655"/>
      <c r="CM45" s="655"/>
      <c r="CN45" s="655"/>
      <c r="CO45" s="655"/>
      <c r="CP45" s="655"/>
      <c r="CQ45" s="656"/>
      <c r="CR45" s="657">
        <v>2205908</v>
      </c>
      <c r="CS45" s="670"/>
      <c r="CT45" s="670"/>
      <c r="CU45" s="670"/>
      <c r="CV45" s="670"/>
      <c r="CW45" s="670"/>
      <c r="CX45" s="670"/>
      <c r="CY45" s="671"/>
      <c r="CZ45" s="660">
        <v>6.6</v>
      </c>
      <c r="DA45" s="672"/>
      <c r="DB45" s="672"/>
      <c r="DC45" s="673"/>
      <c r="DD45" s="663">
        <v>79828</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369</v>
      </c>
      <c r="CG46" s="655"/>
      <c r="CH46" s="655"/>
      <c r="CI46" s="655"/>
      <c r="CJ46" s="655"/>
      <c r="CK46" s="655"/>
      <c r="CL46" s="655"/>
      <c r="CM46" s="655"/>
      <c r="CN46" s="655"/>
      <c r="CO46" s="655"/>
      <c r="CP46" s="655"/>
      <c r="CQ46" s="656"/>
      <c r="CR46" s="657">
        <v>930826</v>
      </c>
      <c r="CS46" s="658"/>
      <c r="CT46" s="658"/>
      <c r="CU46" s="658"/>
      <c r="CV46" s="658"/>
      <c r="CW46" s="658"/>
      <c r="CX46" s="658"/>
      <c r="CY46" s="659"/>
      <c r="CZ46" s="660">
        <v>2.8</v>
      </c>
      <c r="DA46" s="661"/>
      <c r="DB46" s="661"/>
      <c r="DC46" s="662"/>
      <c r="DD46" s="663">
        <v>225686</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370</v>
      </c>
      <c r="CG47" s="655"/>
      <c r="CH47" s="655"/>
      <c r="CI47" s="655"/>
      <c r="CJ47" s="655"/>
      <c r="CK47" s="655"/>
      <c r="CL47" s="655"/>
      <c r="CM47" s="655"/>
      <c r="CN47" s="655"/>
      <c r="CO47" s="655"/>
      <c r="CP47" s="655"/>
      <c r="CQ47" s="656"/>
      <c r="CR47" s="657">
        <v>161849</v>
      </c>
      <c r="CS47" s="670"/>
      <c r="CT47" s="670"/>
      <c r="CU47" s="670"/>
      <c r="CV47" s="670"/>
      <c r="CW47" s="670"/>
      <c r="CX47" s="670"/>
      <c r="CY47" s="671"/>
      <c r="CZ47" s="660">
        <v>0.5</v>
      </c>
      <c r="DA47" s="672"/>
      <c r="DB47" s="672"/>
      <c r="DC47" s="673"/>
      <c r="DD47" s="663">
        <v>724</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371</v>
      </c>
      <c r="CG48" s="655"/>
      <c r="CH48" s="655"/>
      <c r="CI48" s="655"/>
      <c r="CJ48" s="655"/>
      <c r="CK48" s="655"/>
      <c r="CL48" s="655"/>
      <c r="CM48" s="655"/>
      <c r="CN48" s="655"/>
      <c r="CO48" s="655"/>
      <c r="CP48" s="655"/>
      <c r="CQ48" s="656"/>
      <c r="CR48" s="657" t="s">
        <v>130</v>
      </c>
      <c r="CS48" s="658"/>
      <c r="CT48" s="658"/>
      <c r="CU48" s="658"/>
      <c r="CV48" s="658"/>
      <c r="CW48" s="658"/>
      <c r="CX48" s="658"/>
      <c r="CY48" s="659"/>
      <c r="CZ48" s="660" t="s">
        <v>130</v>
      </c>
      <c r="DA48" s="661"/>
      <c r="DB48" s="661"/>
      <c r="DC48" s="662"/>
      <c r="DD48" s="663" t="s">
        <v>247</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372</v>
      </c>
      <c r="CE49" s="639"/>
      <c r="CF49" s="639"/>
      <c r="CG49" s="639"/>
      <c r="CH49" s="639"/>
      <c r="CI49" s="639"/>
      <c r="CJ49" s="639"/>
      <c r="CK49" s="639"/>
      <c r="CL49" s="639"/>
      <c r="CM49" s="639"/>
      <c r="CN49" s="639"/>
      <c r="CO49" s="639"/>
      <c r="CP49" s="639"/>
      <c r="CQ49" s="640"/>
      <c r="CR49" s="641">
        <v>33601363</v>
      </c>
      <c r="CS49" s="642"/>
      <c r="CT49" s="642"/>
      <c r="CU49" s="642"/>
      <c r="CV49" s="642"/>
      <c r="CW49" s="642"/>
      <c r="CX49" s="642"/>
      <c r="CY49" s="643"/>
      <c r="CZ49" s="644">
        <v>100</v>
      </c>
      <c r="DA49" s="645"/>
      <c r="DB49" s="645"/>
      <c r="DC49" s="646"/>
      <c r="DD49" s="647">
        <v>16951651</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q6GdFd+VFfjogGk1XQHT/nno2C/xkOwdwF9TftdZIgspaBZy/SswRriJoruEiLQrOEqkbQW7DZ0uaY+h55FKWA==" saltValue="ApO/DjuuHtY6zMt8DRy7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373</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374</v>
      </c>
      <c r="DK2" s="1128"/>
      <c r="DL2" s="1128"/>
      <c r="DM2" s="1128"/>
      <c r="DN2" s="1128"/>
      <c r="DO2" s="1129"/>
      <c r="DP2" s="228"/>
      <c r="DQ2" s="1127" t="s">
        <v>375</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377</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378</v>
      </c>
      <c r="B5" s="1032"/>
      <c r="C5" s="1032"/>
      <c r="D5" s="1032"/>
      <c r="E5" s="1032"/>
      <c r="F5" s="1032"/>
      <c r="G5" s="1032"/>
      <c r="H5" s="1032"/>
      <c r="I5" s="1032"/>
      <c r="J5" s="1032"/>
      <c r="K5" s="1032"/>
      <c r="L5" s="1032"/>
      <c r="M5" s="1032"/>
      <c r="N5" s="1032"/>
      <c r="O5" s="1032"/>
      <c r="P5" s="1033"/>
      <c r="Q5" s="1037" t="s">
        <v>379</v>
      </c>
      <c r="R5" s="1038"/>
      <c r="S5" s="1038"/>
      <c r="T5" s="1038"/>
      <c r="U5" s="1039"/>
      <c r="V5" s="1037" t="s">
        <v>380</v>
      </c>
      <c r="W5" s="1038"/>
      <c r="X5" s="1038"/>
      <c r="Y5" s="1038"/>
      <c r="Z5" s="1039"/>
      <c r="AA5" s="1037" t="s">
        <v>381</v>
      </c>
      <c r="AB5" s="1038"/>
      <c r="AC5" s="1038"/>
      <c r="AD5" s="1038"/>
      <c r="AE5" s="1038"/>
      <c r="AF5" s="1130" t="s">
        <v>382</v>
      </c>
      <c r="AG5" s="1038"/>
      <c r="AH5" s="1038"/>
      <c r="AI5" s="1038"/>
      <c r="AJ5" s="1051"/>
      <c r="AK5" s="1038" t="s">
        <v>383</v>
      </c>
      <c r="AL5" s="1038"/>
      <c r="AM5" s="1038"/>
      <c r="AN5" s="1038"/>
      <c r="AO5" s="1039"/>
      <c r="AP5" s="1037" t="s">
        <v>384</v>
      </c>
      <c r="AQ5" s="1038"/>
      <c r="AR5" s="1038"/>
      <c r="AS5" s="1038"/>
      <c r="AT5" s="1039"/>
      <c r="AU5" s="1037" t="s">
        <v>385</v>
      </c>
      <c r="AV5" s="1038"/>
      <c r="AW5" s="1038"/>
      <c r="AX5" s="1038"/>
      <c r="AY5" s="1051"/>
      <c r="AZ5" s="232"/>
      <c r="BA5" s="232"/>
      <c r="BB5" s="232"/>
      <c r="BC5" s="232"/>
      <c r="BD5" s="232"/>
      <c r="BE5" s="233"/>
      <c r="BF5" s="233"/>
      <c r="BG5" s="233"/>
      <c r="BH5" s="233"/>
      <c r="BI5" s="233"/>
      <c r="BJ5" s="233"/>
      <c r="BK5" s="233"/>
      <c r="BL5" s="233"/>
      <c r="BM5" s="233"/>
      <c r="BN5" s="233"/>
      <c r="BO5" s="233"/>
      <c r="BP5" s="233"/>
      <c r="BQ5" s="1031" t="s">
        <v>386</v>
      </c>
      <c r="BR5" s="1032"/>
      <c r="BS5" s="1032"/>
      <c r="BT5" s="1032"/>
      <c r="BU5" s="1032"/>
      <c r="BV5" s="1032"/>
      <c r="BW5" s="1032"/>
      <c r="BX5" s="1032"/>
      <c r="BY5" s="1032"/>
      <c r="BZ5" s="1032"/>
      <c r="CA5" s="1032"/>
      <c r="CB5" s="1032"/>
      <c r="CC5" s="1032"/>
      <c r="CD5" s="1032"/>
      <c r="CE5" s="1032"/>
      <c r="CF5" s="1032"/>
      <c r="CG5" s="1033"/>
      <c r="CH5" s="1037" t="s">
        <v>387</v>
      </c>
      <c r="CI5" s="1038"/>
      <c r="CJ5" s="1038"/>
      <c r="CK5" s="1038"/>
      <c r="CL5" s="1039"/>
      <c r="CM5" s="1037" t="s">
        <v>388</v>
      </c>
      <c r="CN5" s="1038"/>
      <c r="CO5" s="1038"/>
      <c r="CP5" s="1038"/>
      <c r="CQ5" s="1039"/>
      <c r="CR5" s="1037" t="s">
        <v>389</v>
      </c>
      <c r="CS5" s="1038"/>
      <c r="CT5" s="1038"/>
      <c r="CU5" s="1038"/>
      <c r="CV5" s="1039"/>
      <c r="CW5" s="1037" t="s">
        <v>390</v>
      </c>
      <c r="CX5" s="1038"/>
      <c r="CY5" s="1038"/>
      <c r="CZ5" s="1038"/>
      <c r="DA5" s="1039"/>
      <c r="DB5" s="1037" t="s">
        <v>391</v>
      </c>
      <c r="DC5" s="1038"/>
      <c r="DD5" s="1038"/>
      <c r="DE5" s="1038"/>
      <c r="DF5" s="1039"/>
      <c r="DG5" s="1120" t="s">
        <v>392</v>
      </c>
      <c r="DH5" s="1121"/>
      <c r="DI5" s="1121"/>
      <c r="DJ5" s="1121"/>
      <c r="DK5" s="1122"/>
      <c r="DL5" s="1120" t="s">
        <v>393</v>
      </c>
      <c r="DM5" s="1121"/>
      <c r="DN5" s="1121"/>
      <c r="DO5" s="1121"/>
      <c r="DP5" s="1122"/>
      <c r="DQ5" s="1037" t="s">
        <v>394</v>
      </c>
      <c r="DR5" s="1038"/>
      <c r="DS5" s="1038"/>
      <c r="DT5" s="1038"/>
      <c r="DU5" s="1039"/>
      <c r="DV5" s="1037" t="s">
        <v>385</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395</v>
      </c>
      <c r="C7" s="1084"/>
      <c r="D7" s="1084"/>
      <c r="E7" s="1084"/>
      <c r="F7" s="1084"/>
      <c r="G7" s="1084"/>
      <c r="H7" s="1084"/>
      <c r="I7" s="1084"/>
      <c r="J7" s="1084"/>
      <c r="K7" s="1084"/>
      <c r="L7" s="1084"/>
      <c r="M7" s="1084"/>
      <c r="N7" s="1084"/>
      <c r="O7" s="1084"/>
      <c r="P7" s="1085"/>
      <c r="Q7" s="1138">
        <v>34911</v>
      </c>
      <c r="R7" s="1139"/>
      <c r="S7" s="1139"/>
      <c r="T7" s="1139"/>
      <c r="U7" s="1139"/>
      <c r="V7" s="1139">
        <v>33643</v>
      </c>
      <c r="W7" s="1139"/>
      <c r="X7" s="1139"/>
      <c r="Y7" s="1139"/>
      <c r="Z7" s="1139"/>
      <c r="AA7" s="1139">
        <v>1268</v>
      </c>
      <c r="AB7" s="1139"/>
      <c r="AC7" s="1139"/>
      <c r="AD7" s="1139"/>
      <c r="AE7" s="1140"/>
      <c r="AF7" s="1141">
        <v>1240</v>
      </c>
      <c r="AG7" s="1142"/>
      <c r="AH7" s="1142"/>
      <c r="AI7" s="1142"/>
      <c r="AJ7" s="1143"/>
      <c r="AK7" s="1144">
        <v>2428</v>
      </c>
      <c r="AL7" s="1145"/>
      <c r="AM7" s="1145"/>
      <c r="AN7" s="1145"/>
      <c r="AO7" s="1145"/>
      <c r="AP7" s="1145">
        <v>21268</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t="s">
        <v>602</v>
      </c>
      <c r="BS7" s="1135" t="s">
        <v>595</v>
      </c>
      <c r="BT7" s="1136"/>
      <c r="BU7" s="1136"/>
      <c r="BV7" s="1136"/>
      <c r="BW7" s="1136"/>
      <c r="BX7" s="1136"/>
      <c r="BY7" s="1136"/>
      <c r="BZ7" s="1136"/>
      <c r="CA7" s="1136"/>
      <c r="CB7" s="1136"/>
      <c r="CC7" s="1136"/>
      <c r="CD7" s="1136"/>
      <c r="CE7" s="1136"/>
      <c r="CF7" s="1136"/>
      <c r="CG7" s="1148"/>
      <c r="CH7" s="1132">
        <v>2</v>
      </c>
      <c r="CI7" s="1133"/>
      <c r="CJ7" s="1133"/>
      <c r="CK7" s="1133"/>
      <c r="CL7" s="1134"/>
      <c r="CM7" s="1132">
        <v>104</v>
      </c>
      <c r="CN7" s="1133"/>
      <c r="CO7" s="1133"/>
      <c r="CP7" s="1133"/>
      <c r="CQ7" s="1134"/>
      <c r="CR7" s="1132">
        <v>1</v>
      </c>
      <c r="CS7" s="1133"/>
      <c r="CT7" s="1133"/>
      <c r="CU7" s="1133"/>
      <c r="CV7" s="1134"/>
      <c r="CW7" s="1132" t="s">
        <v>583</v>
      </c>
      <c r="CX7" s="1133"/>
      <c r="CY7" s="1133"/>
      <c r="CZ7" s="1133"/>
      <c r="DA7" s="1134"/>
      <c r="DB7" s="1132" t="s">
        <v>583</v>
      </c>
      <c r="DC7" s="1133"/>
      <c r="DD7" s="1133"/>
      <c r="DE7" s="1133"/>
      <c r="DF7" s="1134"/>
      <c r="DG7" s="1132" t="s">
        <v>583</v>
      </c>
      <c r="DH7" s="1133"/>
      <c r="DI7" s="1133"/>
      <c r="DJ7" s="1133"/>
      <c r="DK7" s="1134"/>
      <c r="DL7" s="1132">
        <v>1938</v>
      </c>
      <c r="DM7" s="1133"/>
      <c r="DN7" s="1133"/>
      <c r="DO7" s="1133"/>
      <c r="DP7" s="1134"/>
      <c r="DQ7" s="1132">
        <v>84</v>
      </c>
      <c r="DR7" s="1133"/>
      <c r="DS7" s="1133"/>
      <c r="DT7" s="1133"/>
      <c r="DU7" s="1134"/>
      <c r="DV7" s="1135"/>
      <c r="DW7" s="1136"/>
      <c r="DX7" s="1136"/>
      <c r="DY7" s="1136"/>
      <c r="DZ7" s="1137"/>
      <c r="EA7" s="234"/>
    </row>
    <row r="8" spans="1:131" s="235" customFormat="1" ht="26.25" customHeight="1" x14ac:dyDescent="0.2">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596</v>
      </c>
      <c r="BT8" s="1029"/>
      <c r="BU8" s="1029"/>
      <c r="BV8" s="1029"/>
      <c r="BW8" s="1029"/>
      <c r="BX8" s="1029"/>
      <c r="BY8" s="1029"/>
      <c r="BZ8" s="1029"/>
      <c r="CA8" s="1029"/>
      <c r="CB8" s="1029"/>
      <c r="CC8" s="1029"/>
      <c r="CD8" s="1029"/>
      <c r="CE8" s="1029"/>
      <c r="CF8" s="1029"/>
      <c r="CG8" s="1050"/>
      <c r="CH8" s="1025">
        <v>2</v>
      </c>
      <c r="CI8" s="1026"/>
      <c r="CJ8" s="1026"/>
      <c r="CK8" s="1026"/>
      <c r="CL8" s="1027"/>
      <c r="CM8" s="1025">
        <v>48</v>
      </c>
      <c r="CN8" s="1026"/>
      <c r="CO8" s="1026"/>
      <c r="CP8" s="1026"/>
      <c r="CQ8" s="1027"/>
      <c r="CR8" s="1025">
        <v>14</v>
      </c>
      <c r="CS8" s="1026"/>
      <c r="CT8" s="1026"/>
      <c r="CU8" s="1026"/>
      <c r="CV8" s="1027"/>
      <c r="CW8" s="1025" t="s">
        <v>583</v>
      </c>
      <c r="CX8" s="1026"/>
      <c r="CY8" s="1026"/>
      <c r="CZ8" s="1026"/>
      <c r="DA8" s="1027"/>
      <c r="DB8" s="1025" t="s">
        <v>583</v>
      </c>
      <c r="DC8" s="1026"/>
      <c r="DD8" s="1026"/>
      <c r="DE8" s="1026"/>
      <c r="DF8" s="1027"/>
      <c r="DG8" s="1025" t="s">
        <v>583</v>
      </c>
      <c r="DH8" s="1026"/>
      <c r="DI8" s="1026"/>
      <c r="DJ8" s="1026"/>
      <c r="DK8" s="1027"/>
      <c r="DL8" s="1025" t="s">
        <v>583</v>
      </c>
      <c r="DM8" s="1026"/>
      <c r="DN8" s="1026"/>
      <c r="DO8" s="1026"/>
      <c r="DP8" s="1027"/>
      <c r="DQ8" s="1025" t="s">
        <v>583</v>
      </c>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397</v>
      </c>
      <c r="B23" s="973" t="s">
        <v>398</v>
      </c>
      <c r="C23" s="974"/>
      <c r="D23" s="974"/>
      <c r="E23" s="974"/>
      <c r="F23" s="974"/>
      <c r="G23" s="974"/>
      <c r="H23" s="974"/>
      <c r="I23" s="974"/>
      <c r="J23" s="974"/>
      <c r="K23" s="974"/>
      <c r="L23" s="974"/>
      <c r="M23" s="974"/>
      <c r="N23" s="974"/>
      <c r="O23" s="974"/>
      <c r="P23" s="984"/>
      <c r="Q23" s="1103">
        <v>34911</v>
      </c>
      <c r="R23" s="1097"/>
      <c r="S23" s="1097"/>
      <c r="T23" s="1097"/>
      <c r="U23" s="1097"/>
      <c r="V23" s="1097">
        <v>33643</v>
      </c>
      <c r="W23" s="1097"/>
      <c r="X23" s="1097"/>
      <c r="Y23" s="1097"/>
      <c r="Z23" s="1097"/>
      <c r="AA23" s="1097">
        <v>1268</v>
      </c>
      <c r="AB23" s="1097"/>
      <c r="AC23" s="1097"/>
      <c r="AD23" s="1097"/>
      <c r="AE23" s="1104"/>
      <c r="AF23" s="1105">
        <v>1240</v>
      </c>
      <c r="AG23" s="1097"/>
      <c r="AH23" s="1097"/>
      <c r="AI23" s="1097"/>
      <c r="AJ23" s="1106"/>
      <c r="AK23" s="1107"/>
      <c r="AL23" s="1108"/>
      <c r="AM23" s="1108"/>
      <c r="AN23" s="1108"/>
      <c r="AO23" s="1108"/>
      <c r="AP23" s="1097">
        <v>21268</v>
      </c>
      <c r="AQ23" s="1097"/>
      <c r="AR23" s="1097"/>
      <c r="AS23" s="1097"/>
      <c r="AT23" s="1097"/>
      <c r="AU23" s="1098"/>
      <c r="AV23" s="1098"/>
      <c r="AW23" s="1098"/>
      <c r="AX23" s="1098"/>
      <c r="AY23" s="1099"/>
      <c r="AZ23" s="1100" t="s">
        <v>399</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400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401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378</v>
      </c>
      <c r="B26" s="1032"/>
      <c r="C26" s="1032"/>
      <c r="D26" s="1032"/>
      <c r="E26" s="1032"/>
      <c r="F26" s="1032"/>
      <c r="G26" s="1032"/>
      <c r="H26" s="1032"/>
      <c r="I26" s="1032"/>
      <c r="J26" s="1032"/>
      <c r="K26" s="1032"/>
      <c r="L26" s="1032"/>
      <c r="M26" s="1032"/>
      <c r="N26" s="1032"/>
      <c r="O26" s="1032"/>
      <c r="P26" s="1033"/>
      <c r="Q26" s="1037" t="s">
        <v>402</v>
      </c>
      <c r="R26" s="1038"/>
      <c r="S26" s="1038"/>
      <c r="T26" s="1038"/>
      <c r="U26" s="1039"/>
      <c r="V26" s="1037" t="s">
        <v>403</v>
      </c>
      <c r="W26" s="1038"/>
      <c r="X26" s="1038"/>
      <c r="Y26" s="1038"/>
      <c r="Z26" s="1039"/>
      <c r="AA26" s="1037" t="s">
        <v>404</v>
      </c>
      <c r="AB26" s="1038"/>
      <c r="AC26" s="1038"/>
      <c r="AD26" s="1038"/>
      <c r="AE26" s="1038"/>
      <c r="AF26" s="1091" t="s">
        <v>405</v>
      </c>
      <c r="AG26" s="1044"/>
      <c r="AH26" s="1044"/>
      <c r="AI26" s="1044"/>
      <c r="AJ26" s="1092"/>
      <c r="AK26" s="1038" t="s">
        <v>406</v>
      </c>
      <c r="AL26" s="1038"/>
      <c r="AM26" s="1038"/>
      <c r="AN26" s="1038"/>
      <c r="AO26" s="1039"/>
      <c r="AP26" s="1037" t="s">
        <v>407</v>
      </c>
      <c r="AQ26" s="1038"/>
      <c r="AR26" s="1038"/>
      <c r="AS26" s="1038"/>
      <c r="AT26" s="1039"/>
      <c r="AU26" s="1037" t="s">
        <v>408</v>
      </c>
      <c r="AV26" s="1038"/>
      <c r="AW26" s="1038"/>
      <c r="AX26" s="1038"/>
      <c r="AY26" s="1039"/>
      <c r="AZ26" s="1037" t="s">
        <v>409</v>
      </c>
      <c r="BA26" s="1038"/>
      <c r="BB26" s="1038"/>
      <c r="BC26" s="1038"/>
      <c r="BD26" s="1039"/>
      <c r="BE26" s="1037" t="s">
        <v>385</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410</v>
      </c>
      <c r="C28" s="1084"/>
      <c r="D28" s="1084"/>
      <c r="E28" s="1084"/>
      <c r="F28" s="1084"/>
      <c r="G28" s="1084"/>
      <c r="H28" s="1084"/>
      <c r="I28" s="1084"/>
      <c r="J28" s="1084"/>
      <c r="K28" s="1084"/>
      <c r="L28" s="1084"/>
      <c r="M28" s="1084"/>
      <c r="N28" s="1084"/>
      <c r="O28" s="1084"/>
      <c r="P28" s="1085"/>
      <c r="Q28" s="1086">
        <v>7189</v>
      </c>
      <c r="R28" s="1087"/>
      <c r="S28" s="1087"/>
      <c r="T28" s="1087"/>
      <c r="U28" s="1087"/>
      <c r="V28" s="1087">
        <v>6911</v>
      </c>
      <c r="W28" s="1087"/>
      <c r="X28" s="1087"/>
      <c r="Y28" s="1087"/>
      <c r="Z28" s="1087"/>
      <c r="AA28" s="1087">
        <v>278</v>
      </c>
      <c r="AB28" s="1087"/>
      <c r="AC28" s="1087"/>
      <c r="AD28" s="1087"/>
      <c r="AE28" s="1088"/>
      <c r="AF28" s="1089">
        <v>278</v>
      </c>
      <c r="AG28" s="1087"/>
      <c r="AH28" s="1087"/>
      <c r="AI28" s="1087"/>
      <c r="AJ28" s="1090"/>
      <c r="AK28" s="1078">
        <v>637</v>
      </c>
      <c r="AL28" s="1079"/>
      <c r="AM28" s="1079"/>
      <c r="AN28" s="1079"/>
      <c r="AO28" s="1079"/>
      <c r="AP28" s="1079">
        <v>50</v>
      </c>
      <c r="AQ28" s="1079"/>
      <c r="AR28" s="1079"/>
      <c r="AS28" s="1079"/>
      <c r="AT28" s="1079"/>
      <c r="AU28" s="1079" t="s">
        <v>583</v>
      </c>
      <c r="AV28" s="1079"/>
      <c r="AW28" s="1079"/>
      <c r="AX28" s="1079"/>
      <c r="AY28" s="1079"/>
      <c r="AZ28" s="1080" t="s">
        <v>583</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411</v>
      </c>
      <c r="C29" s="1067"/>
      <c r="D29" s="1067"/>
      <c r="E29" s="1067"/>
      <c r="F29" s="1067"/>
      <c r="G29" s="1067"/>
      <c r="H29" s="1067"/>
      <c r="I29" s="1067"/>
      <c r="J29" s="1067"/>
      <c r="K29" s="1067"/>
      <c r="L29" s="1067"/>
      <c r="M29" s="1067"/>
      <c r="N29" s="1067"/>
      <c r="O29" s="1067"/>
      <c r="P29" s="1068"/>
      <c r="Q29" s="1074">
        <v>6552</v>
      </c>
      <c r="R29" s="1075"/>
      <c r="S29" s="1075"/>
      <c r="T29" s="1075"/>
      <c r="U29" s="1075"/>
      <c r="V29" s="1075">
        <v>6085</v>
      </c>
      <c r="W29" s="1075"/>
      <c r="X29" s="1075"/>
      <c r="Y29" s="1075"/>
      <c r="Z29" s="1075"/>
      <c r="AA29" s="1075">
        <v>467</v>
      </c>
      <c r="AB29" s="1075"/>
      <c r="AC29" s="1075"/>
      <c r="AD29" s="1075"/>
      <c r="AE29" s="1076"/>
      <c r="AF29" s="1071">
        <v>467</v>
      </c>
      <c r="AG29" s="1072"/>
      <c r="AH29" s="1072"/>
      <c r="AI29" s="1072"/>
      <c r="AJ29" s="1073"/>
      <c r="AK29" s="1016">
        <v>966</v>
      </c>
      <c r="AL29" s="1007"/>
      <c r="AM29" s="1007"/>
      <c r="AN29" s="1007"/>
      <c r="AO29" s="1007"/>
      <c r="AP29" s="1007" t="s">
        <v>583</v>
      </c>
      <c r="AQ29" s="1007"/>
      <c r="AR29" s="1007"/>
      <c r="AS29" s="1007"/>
      <c r="AT29" s="1007"/>
      <c r="AU29" s="1007" t="s">
        <v>583</v>
      </c>
      <c r="AV29" s="1007"/>
      <c r="AW29" s="1007"/>
      <c r="AX29" s="1007"/>
      <c r="AY29" s="1007"/>
      <c r="AZ29" s="1077" t="s">
        <v>583</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412</v>
      </c>
      <c r="C30" s="1067"/>
      <c r="D30" s="1067"/>
      <c r="E30" s="1067"/>
      <c r="F30" s="1067"/>
      <c r="G30" s="1067"/>
      <c r="H30" s="1067"/>
      <c r="I30" s="1067"/>
      <c r="J30" s="1067"/>
      <c r="K30" s="1067"/>
      <c r="L30" s="1067"/>
      <c r="M30" s="1067"/>
      <c r="N30" s="1067"/>
      <c r="O30" s="1067"/>
      <c r="P30" s="1068"/>
      <c r="Q30" s="1074">
        <v>1523</v>
      </c>
      <c r="R30" s="1075"/>
      <c r="S30" s="1075"/>
      <c r="T30" s="1075"/>
      <c r="U30" s="1075"/>
      <c r="V30" s="1075">
        <v>1521</v>
      </c>
      <c r="W30" s="1075"/>
      <c r="X30" s="1075"/>
      <c r="Y30" s="1075"/>
      <c r="Z30" s="1075"/>
      <c r="AA30" s="1075">
        <v>2</v>
      </c>
      <c r="AB30" s="1075"/>
      <c r="AC30" s="1075"/>
      <c r="AD30" s="1075"/>
      <c r="AE30" s="1076"/>
      <c r="AF30" s="1071">
        <v>2</v>
      </c>
      <c r="AG30" s="1072"/>
      <c r="AH30" s="1072"/>
      <c r="AI30" s="1072"/>
      <c r="AJ30" s="1073"/>
      <c r="AK30" s="1016">
        <v>246</v>
      </c>
      <c r="AL30" s="1007"/>
      <c r="AM30" s="1007"/>
      <c r="AN30" s="1007"/>
      <c r="AO30" s="1007"/>
      <c r="AP30" s="1007" t="s">
        <v>583</v>
      </c>
      <c r="AQ30" s="1007"/>
      <c r="AR30" s="1007"/>
      <c r="AS30" s="1007"/>
      <c r="AT30" s="1007"/>
      <c r="AU30" s="1007" t="s">
        <v>583</v>
      </c>
      <c r="AV30" s="1007"/>
      <c r="AW30" s="1007"/>
      <c r="AX30" s="1007"/>
      <c r="AY30" s="1007"/>
      <c r="AZ30" s="1077" t="s">
        <v>583</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413</v>
      </c>
      <c r="C31" s="1067"/>
      <c r="D31" s="1067"/>
      <c r="E31" s="1067"/>
      <c r="F31" s="1067"/>
      <c r="G31" s="1067"/>
      <c r="H31" s="1067"/>
      <c r="I31" s="1067"/>
      <c r="J31" s="1067"/>
      <c r="K31" s="1067"/>
      <c r="L31" s="1067"/>
      <c r="M31" s="1067"/>
      <c r="N31" s="1067"/>
      <c r="O31" s="1067"/>
      <c r="P31" s="1068"/>
      <c r="Q31" s="1074">
        <v>1403</v>
      </c>
      <c r="R31" s="1075"/>
      <c r="S31" s="1075"/>
      <c r="T31" s="1075"/>
      <c r="U31" s="1075"/>
      <c r="V31" s="1075">
        <v>1368</v>
      </c>
      <c r="W31" s="1075"/>
      <c r="X31" s="1075"/>
      <c r="Y31" s="1075"/>
      <c r="Z31" s="1075"/>
      <c r="AA31" s="1075">
        <v>34</v>
      </c>
      <c r="AB31" s="1075"/>
      <c r="AC31" s="1075"/>
      <c r="AD31" s="1075"/>
      <c r="AE31" s="1076"/>
      <c r="AF31" s="1071">
        <v>2351</v>
      </c>
      <c r="AG31" s="1072"/>
      <c r="AH31" s="1072"/>
      <c r="AI31" s="1072"/>
      <c r="AJ31" s="1073"/>
      <c r="AK31" s="1016">
        <v>99</v>
      </c>
      <c r="AL31" s="1007"/>
      <c r="AM31" s="1007"/>
      <c r="AN31" s="1007"/>
      <c r="AO31" s="1007"/>
      <c r="AP31" s="1007">
        <v>5210</v>
      </c>
      <c r="AQ31" s="1007"/>
      <c r="AR31" s="1007"/>
      <c r="AS31" s="1007"/>
      <c r="AT31" s="1007"/>
      <c r="AU31" s="1007">
        <v>714</v>
      </c>
      <c r="AV31" s="1007"/>
      <c r="AW31" s="1007"/>
      <c r="AX31" s="1007"/>
      <c r="AY31" s="1007"/>
      <c r="AZ31" s="1077" t="s">
        <v>583</v>
      </c>
      <c r="BA31" s="1077"/>
      <c r="BB31" s="1077"/>
      <c r="BC31" s="1077"/>
      <c r="BD31" s="1077"/>
      <c r="BE31" s="1008" t="s">
        <v>414</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415</v>
      </c>
      <c r="C32" s="1067"/>
      <c r="D32" s="1067"/>
      <c r="E32" s="1067"/>
      <c r="F32" s="1067"/>
      <c r="G32" s="1067"/>
      <c r="H32" s="1067"/>
      <c r="I32" s="1067"/>
      <c r="J32" s="1067"/>
      <c r="K32" s="1067"/>
      <c r="L32" s="1067"/>
      <c r="M32" s="1067"/>
      <c r="N32" s="1067"/>
      <c r="O32" s="1067"/>
      <c r="P32" s="1068"/>
      <c r="Q32" s="1074">
        <v>968</v>
      </c>
      <c r="R32" s="1075"/>
      <c r="S32" s="1075"/>
      <c r="T32" s="1075"/>
      <c r="U32" s="1075"/>
      <c r="V32" s="1075">
        <v>941</v>
      </c>
      <c r="W32" s="1075"/>
      <c r="X32" s="1075"/>
      <c r="Y32" s="1075"/>
      <c r="Z32" s="1075"/>
      <c r="AA32" s="1075">
        <v>27</v>
      </c>
      <c r="AB32" s="1075"/>
      <c r="AC32" s="1075"/>
      <c r="AD32" s="1075"/>
      <c r="AE32" s="1076"/>
      <c r="AF32" s="1071">
        <v>1385</v>
      </c>
      <c r="AG32" s="1072"/>
      <c r="AH32" s="1072"/>
      <c r="AI32" s="1072"/>
      <c r="AJ32" s="1073"/>
      <c r="AK32" s="1016">
        <v>465</v>
      </c>
      <c r="AL32" s="1007"/>
      <c r="AM32" s="1007"/>
      <c r="AN32" s="1007"/>
      <c r="AO32" s="1007"/>
      <c r="AP32" s="1007">
        <v>8080</v>
      </c>
      <c r="AQ32" s="1007"/>
      <c r="AR32" s="1007"/>
      <c r="AS32" s="1007"/>
      <c r="AT32" s="1007"/>
      <c r="AU32" s="1007">
        <v>3805</v>
      </c>
      <c r="AV32" s="1007"/>
      <c r="AW32" s="1007"/>
      <c r="AX32" s="1007"/>
      <c r="AY32" s="1007"/>
      <c r="AZ32" s="1077" t="s">
        <v>583</v>
      </c>
      <c r="BA32" s="1077"/>
      <c r="BB32" s="1077"/>
      <c r="BC32" s="1077"/>
      <c r="BD32" s="1077"/>
      <c r="BE32" s="1008" t="s">
        <v>414</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416</v>
      </c>
      <c r="C33" s="1067"/>
      <c r="D33" s="1067"/>
      <c r="E33" s="1067"/>
      <c r="F33" s="1067"/>
      <c r="G33" s="1067"/>
      <c r="H33" s="1067"/>
      <c r="I33" s="1067"/>
      <c r="J33" s="1067"/>
      <c r="K33" s="1067"/>
      <c r="L33" s="1067"/>
      <c r="M33" s="1067"/>
      <c r="N33" s="1067"/>
      <c r="O33" s="1067"/>
      <c r="P33" s="1068"/>
      <c r="Q33" s="1074">
        <v>1270</v>
      </c>
      <c r="R33" s="1075"/>
      <c r="S33" s="1075"/>
      <c r="T33" s="1075"/>
      <c r="U33" s="1075"/>
      <c r="V33" s="1075">
        <v>1210</v>
      </c>
      <c r="W33" s="1075"/>
      <c r="X33" s="1075"/>
      <c r="Y33" s="1075"/>
      <c r="Z33" s="1075"/>
      <c r="AA33" s="1075">
        <v>60</v>
      </c>
      <c r="AB33" s="1075"/>
      <c r="AC33" s="1075"/>
      <c r="AD33" s="1075"/>
      <c r="AE33" s="1076"/>
      <c r="AF33" s="1071">
        <v>366</v>
      </c>
      <c r="AG33" s="1072"/>
      <c r="AH33" s="1072"/>
      <c r="AI33" s="1072"/>
      <c r="AJ33" s="1073"/>
      <c r="AK33" s="1016">
        <v>742</v>
      </c>
      <c r="AL33" s="1007"/>
      <c r="AM33" s="1007"/>
      <c r="AN33" s="1007"/>
      <c r="AO33" s="1007"/>
      <c r="AP33" s="1007">
        <v>7432</v>
      </c>
      <c r="AQ33" s="1007"/>
      <c r="AR33" s="1007"/>
      <c r="AS33" s="1007"/>
      <c r="AT33" s="1007"/>
      <c r="AU33" s="1007">
        <v>4377</v>
      </c>
      <c r="AV33" s="1007"/>
      <c r="AW33" s="1007"/>
      <c r="AX33" s="1007"/>
      <c r="AY33" s="1007"/>
      <c r="AZ33" s="1077" t="s">
        <v>583</v>
      </c>
      <c r="BA33" s="1077"/>
      <c r="BB33" s="1077"/>
      <c r="BC33" s="1077"/>
      <c r="BD33" s="1077"/>
      <c r="BE33" s="1008" t="s">
        <v>414</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417</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397</v>
      </c>
      <c r="B63" s="973" t="s">
        <v>418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4849</v>
      </c>
      <c r="AG63" s="995"/>
      <c r="AH63" s="995"/>
      <c r="AI63" s="995"/>
      <c r="AJ63" s="1058"/>
      <c r="AK63" s="1059"/>
      <c r="AL63" s="999"/>
      <c r="AM63" s="999"/>
      <c r="AN63" s="999"/>
      <c r="AO63" s="999"/>
      <c r="AP63" s="995">
        <v>20772</v>
      </c>
      <c r="AQ63" s="995"/>
      <c r="AR63" s="995"/>
      <c r="AS63" s="995"/>
      <c r="AT63" s="995"/>
      <c r="AU63" s="995">
        <v>8896</v>
      </c>
      <c r="AV63" s="995"/>
      <c r="AW63" s="995"/>
      <c r="AX63" s="995"/>
      <c r="AY63" s="995"/>
      <c r="AZ63" s="1053"/>
      <c r="BA63" s="1053"/>
      <c r="BB63" s="1053"/>
      <c r="BC63" s="1053"/>
      <c r="BD63" s="1053"/>
      <c r="BE63" s="996"/>
      <c r="BF63" s="996"/>
      <c r="BG63" s="996"/>
      <c r="BH63" s="996"/>
      <c r="BI63" s="997"/>
      <c r="BJ63" s="1054" t="s">
        <v>399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420</v>
      </c>
      <c r="B66" s="1032"/>
      <c r="C66" s="1032"/>
      <c r="D66" s="1032"/>
      <c r="E66" s="1032"/>
      <c r="F66" s="1032"/>
      <c r="G66" s="1032"/>
      <c r="H66" s="1032"/>
      <c r="I66" s="1032"/>
      <c r="J66" s="1032"/>
      <c r="K66" s="1032"/>
      <c r="L66" s="1032"/>
      <c r="M66" s="1032"/>
      <c r="N66" s="1032"/>
      <c r="O66" s="1032"/>
      <c r="P66" s="1033"/>
      <c r="Q66" s="1037" t="s">
        <v>402</v>
      </c>
      <c r="R66" s="1038"/>
      <c r="S66" s="1038"/>
      <c r="T66" s="1038"/>
      <c r="U66" s="1039"/>
      <c r="V66" s="1037" t="s">
        <v>403</v>
      </c>
      <c r="W66" s="1038"/>
      <c r="X66" s="1038"/>
      <c r="Y66" s="1038"/>
      <c r="Z66" s="1039"/>
      <c r="AA66" s="1037" t="s">
        <v>421</v>
      </c>
      <c r="AB66" s="1038"/>
      <c r="AC66" s="1038"/>
      <c r="AD66" s="1038"/>
      <c r="AE66" s="1039"/>
      <c r="AF66" s="1043" t="s">
        <v>422</v>
      </c>
      <c r="AG66" s="1044"/>
      <c r="AH66" s="1044"/>
      <c r="AI66" s="1044"/>
      <c r="AJ66" s="1045"/>
      <c r="AK66" s="1037" t="s">
        <v>423</v>
      </c>
      <c r="AL66" s="1032"/>
      <c r="AM66" s="1032"/>
      <c r="AN66" s="1032"/>
      <c r="AO66" s="1033"/>
      <c r="AP66" s="1037" t="s">
        <v>424</v>
      </c>
      <c r="AQ66" s="1038"/>
      <c r="AR66" s="1038"/>
      <c r="AS66" s="1038"/>
      <c r="AT66" s="1039"/>
      <c r="AU66" s="1037" t="s">
        <v>425</v>
      </c>
      <c r="AV66" s="1038"/>
      <c r="AW66" s="1038"/>
      <c r="AX66" s="1038"/>
      <c r="AY66" s="1039"/>
      <c r="AZ66" s="1037" t="s">
        <v>385</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584</v>
      </c>
      <c r="C68" s="1022"/>
      <c r="D68" s="1022"/>
      <c r="E68" s="1022"/>
      <c r="F68" s="1022"/>
      <c r="G68" s="1022"/>
      <c r="H68" s="1022"/>
      <c r="I68" s="1022"/>
      <c r="J68" s="1022"/>
      <c r="K68" s="1022"/>
      <c r="L68" s="1022"/>
      <c r="M68" s="1022"/>
      <c r="N68" s="1022"/>
      <c r="O68" s="1022"/>
      <c r="P68" s="1023"/>
      <c r="Q68" s="1024">
        <v>6</v>
      </c>
      <c r="R68" s="1018"/>
      <c r="S68" s="1018"/>
      <c r="T68" s="1018"/>
      <c r="U68" s="1018"/>
      <c r="V68" s="1018">
        <v>5</v>
      </c>
      <c r="W68" s="1018"/>
      <c r="X68" s="1018"/>
      <c r="Y68" s="1018"/>
      <c r="Z68" s="1018"/>
      <c r="AA68" s="1018">
        <v>1</v>
      </c>
      <c r="AB68" s="1018"/>
      <c r="AC68" s="1018"/>
      <c r="AD68" s="1018"/>
      <c r="AE68" s="1018"/>
      <c r="AF68" s="1018">
        <v>1</v>
      </c>
      <c r="AG68" s="1018"/>
      <c r="AH68" s="1018"/>
      <c r="AI68" s="1018"/>
      <c r="AJ68" s="1018"/>
      <c r="AK68" s="1018" t="s">
        <v>583</v>
      </c>
      <c r="AL68" s="1018"/>
      <c r="AM68" s="1018"/>
      <c r="AN68" s="1018"/>
      <c r="AO68" s="1018"/>
      <c r="AP68" s="1018" t="s">
        <v>583</v>
      </c>
      <c r="AQ68" s="1018"/>
      <c r="AR68" s="1018"/>
      <c r="AS68" s="1018"/>
      <c r="AT68" s="1018"/>
      <c r="AU68" s="1018" t="s">
        <v>583</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585</v>
      </c>
      <c r="C69" s="1011"/>
      <c r="D69" s="1011"/>
      <c r="E69" s="1011"/>
      <c r="F69" s="1011"/>
      <c r="G69" s="1011"/>
      <c r="H69" s="1011"/>
      <c r="I69" s="1011"/>
      <c r="J69" s="1011"/>
      <c r="K69" s="1011"/>
      <c r="L69" s="1011"/>
      <c r="M69" s="1011"/>
      <c r="N69" s="1011"/>
      <c r="O69" s="1011"/>
      <c r="P69" s="1012"/>
      <c r="Q69" s="1013">
        <v>1</v>
      </c>
      <c r="R69" s="1007"/>
      <c r="S69" s="1007"/>
      <c r="T69" s="1007"/>
      <c r="U69" s="1007"/>
      <c r="V69" s="1007">
        <v>1</v>
      </c>
      <c r="W69" s="1007"/>
      <c r="X69" s="1007"/>
      <c r="Y69" s="1007"/>
      <c r="Z69" s="1007"/>
      <c r="AA69" s="1007">
        <v>0</v>
      </c>
      <c r="AB69" s="1007"/>
      <c r="AC69" s="1007"/>
      <c r="AD69" s="1007"/>
      <c r="AE69" s="1007"/>
      <c r="AF69" s="1007">
        <v>0</v>
      </c>
      <c r="AG69" s="1007"/>
      <c r="AH69" s="1007"/>
      <c r="AI69" s="1007"/>
      <c r="AJ69" s="1007"/>
      <c r="AK69" s="1007" t="s">
        <v>583</v>
      </c>
      <c r="AL69" s="1007"/>
      <c r="AM69" s="1007"/>
      <c r="AN69" s="1007"/>
      <c r="AO69" s="1007"/>
      <c r="AP69" s="1007" t="s">
        <v>583</v>
      </c>
      <c r="AQ69" s="1007"/>
      <c r="AR69" s="1007"/>
      <c r="AS69" s="1007"/>
      <c r="AT69" s="1007"/>
      <c r="AU69" s="1007" t="s">
        <v>583</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586</v>
      </c>
      <c r="C70" s="1011"/>
      <c r="D70" s="1011"/>
      <c r="E70" s="1011"/>
      <c r="F70" s="1011"/>
      <c r="G70" s="1011"/>
      <c r="H70" s="1011"/>
      <c r="I70" s="1011"/>
      <c r="J70" s="1011"/>
      <c r="K70" s="1011"/>
      <c r="L70" s="1011"/>
      <c r="M70" s="1011"/>
      <c r="N70" s="1011"/>
      <c r="O70" s="1011"/>
      <c r="P70" s="1012"/>
      <c r="Q70" s="1013">
        <v>521</v>
      </c>
      <c r="R70" s="1007"/>
      <c r="S70" s="1007"/>
      <c r="T70" s="1007"/>
      <c r="U70" s="1007"/>
      <c r="V70" s="1007">
        <v>421</v>
      </c>
      <c r="W70" s="1007"/>
      <c r="X70" s="1007"/>
      <c r="Y70" s="1007"/>
      <c r="Z70" s="1007"/>
      <c r="AA70" s="1007">
        <v>100</v>
      </c>
      <c r="AB70" s="1007"/>
      <c r="AC70" s="1007"/>
      <c r="AD70" s="1007"/>
      <c r="AE70" s="1007"/>
      <c r="AF70" s="1007">
        <v>100</v>
      </c>
      <c r="AG70" s="1007"/>
      <c r="AH70" s="1007"/>
      <c r="AI70" s="1007"/>
      <c r="AJ70" s="1007"/>
      <c r="AK70" s="1007" t="s">
        <v>583</v>
      </c>
      <c r="AL70" s="1007"/>
      <c r="AM70" s="1007"/>
      <c r="AN70" s="1007"/>
      <c r="AO70" s="1007"/>
      <c r="AP70" s="1007" t="s">
        <v>583</v>
      </c>
      <c r="AQ70" s="1007"/>
      <c r="AR70" s="1007"/>
      <c r="AS70" s="1007"/>
      <c r="AT70" s="1007"/>
      <c r="AU70" s="1007" t="s">
        <v>583</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587</v>
      </c>
      <c r="C71" s="1011"/>
      <c r="D71" s="1011"/>
      <c r="E71" s="1011"/>
      <c r="F71" s="1011"/>
      <c r="G71" s="1011"/>
      <c r="H71" s="1011"/>
      <c r="I71" s="1011"/>
      <c r="J71" s="1011"/>
      <c r="K71" s="1011"/>
      <c r="L71" s="1011"/>
      <c r="M71" s="1011"/>
      <c r="N71" s="1011"/>
      <c r="O71" s="1011"/>
      <c r="P71" s="1012"/>
      <c r="Q71" s="1013">
        <v>5123</v>
      </c>
      <c r="R71" s="1007"/>
      <c r="S71" s="1007"/>
      <c r="T71" s="1007"/>
      <c r="U71" s="1007"/>
      <c r="V71" s="1007">
        <v>4257</v>
      </c>
      <c r="W71" s="1007"/>
      <c r="X71" s="1007"/>
      <c r="Y71" s="1007"/>
      <c r="Z71" s="1007"/>
      <c r="AA71" s="1007">
        <v>865</v>
      </c>
      <c r="AB71" s="1007"/>
      <c r="AC71" s="1007"/>
      <c r="AD71" s="1007"/>
      <c r="AE71" s="1007"/>
      <c r="AF71" s="1007">
        <v>2007</v>
      </c>
      <c r="AG71" s="1007"/>
      <c r="AH71" s="1007"/>
      <c r="AI71" s="1007"/>
      <c r="AJ71" s="1007"/>
      <c r="AK71" s="1007">
        <v>421</v>
      </c>
      <c r="AL71" s="1007"/>
      <c r="AM71" s="1007"/>
      <c r="AN71" s="1007"/>
      <c r="AO71" s="1007"/>
      <c r="AP71" s="1007">
        <v>2382</v>
      </c>
      <c r="AQ71" s="1007"/>
      <c r="AR71" s="1007"/>
      <c r="AS71" s="1007"/>
      <c r="AT71" s="1007"/>
      <c r="AU71" s="1007">
        <v>300</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588</v>
      </c>
      <c r="C72" s="1011"/>
      <c r="D72" s="1011"/>
      <c r="E72" s="1011"/>
      <c r="F72" s="1011"/>
      <c r="G72" s="1011"/>
      <c r="H72" s="1011"/>
      <c r="I72" s="1011"/>
      <c r="J72" s="1011"/>
      <c r="K72" s="1011"/>
      <c r="L72" s="1011"/>
      <c r="M72" s="1011"/>
      <c r="N72" s="1011"/>
      <c r="O72" s="1011"/>
      <c r="P72" s="1012"/>
      <c r="Q72" s="1013">
        <v>339</v>
      </c>
      <c r="R72" s="1007"/>
      <c r="S72" s="1007"/>
      <c r="T72" s="1007"/>
      <c r="U72" s="1007"/>
      <c r="V72" s="1007">
        <v>313</v>
      </c>
      <c r="W72" s="1007"/>
      <c r="X72" s="1007"/>
      <c r="Y72" s="1007"/>
      <c r="Z72" s="1007"/>
      <c r="AA72" s="1007">
        <v>26</v>
      </c>
      <c r="AB72" s="1007"/>
      <c r="AC72" s="1007"/>
      <c r="AD72" s="1007"/>
      <c r="AE72" s="1007"/>
      <c r="AF72" s="1007">
        <v>26</v>
      </c>
      <c r="AG72" s="1007"/>
      <c r="AH72" s="1007"/>
      <c r="AI72" s="1007"/>
      <c r="AJ72" s="1007"/>
      <c r="AK72" s="1007" t="s">
        <v>583</v>
      </c>
      <c r="AL72" s="1007"/>
      <c r="AM72" s="1007"/>
      <c r="AN72" s="1007"/>
      <c r="AO72" s="1007"/>
      <c r="AP72" s="1007">
        <v>258</v>
      </c>
      <c r="AQ72" s="1007"/>
      <c r="AR72" s="1007"/>
      <c r="AS72" s="1007"/>
      <c r="AT72" s="1007"/>
      <c r="AU72" s="1007">
        <v>157</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589</v>
      </c>
      <c r="C73" s="1011"/>
      <c r="D73" s="1011"/>
      <c r="E73" s="1011"/>
      <c r="F73" s="1011"/>
      <c r="G73" s="1011"/>
      <c r="H73" s="1011"/>
      <c r="I73" s="1011"/>
      <c r="J73" s="1011"/>
      <c r="K73" s="1011"/>
      <c r="L73" s="1011"/>
      <c r="M73" s="1011"/>
      <c r="N73" s="1011"/>
      <c r="O73" s="1011"/>
      <c r="P73" s="1012"/>
      <c r="Q73" s="1013">
        <v>120</v>
      </c>
      <c r="R73" s="1007"/>
      <c r="S73" s="1007"/>
      <c r="T73" s="1007"/>
      <c r="U73" s="1007"/>
      <c r="V73" s="1007">
        <v>117</v>
      </c>
      <c r="W73" s="1007"/>
      <c r="X73" s="1007"/>
      <c r="Y73" s="1007"/>
      <c r="Z73" s="1007"/>
      <c r="AA73" s="1007">
        <v>3</v>
      </c>
      <c r="AB73" s="1007"/>
      <c r="AC73" s="1007"/>
      <c r="AD73" s="1007"/>
      <c r="AE73" s="1007"/>
      <c r="AF73" s="1007">
        <v>3</v>
      </c>
      <c r="AG73" s="1007"/>
      <c r="AH73" s="1007"/>
      <c r="AI73" s="1007"/>
      <c r="AJ73" s="1007"/>
      <c r="AK73" s="1007">
        <v>40</v>
      </c>
      <c r="AL73" s="1007"/>
      <c r="AM73" s="1007"/>
      <c r="AN73" s="1007"/>
      <c r="AO73" s="1007"/>
      <c r="AP73" s="1007" t="s">
        <v>583</v>
      </c>
      <c r="AQ73" s="1007"/>
      <c r="AR73" s="1007"/>
      <c r="AS73" s="1007"/>
      <c r="AT73" s="1007"/>
      <c r="AU73" s="1007" t="s">
        <v>583</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590</v>
      </c>
      <c r="C74" s="1011"/>
      <c r="D74" s="1011"/>
      <c r="E74" s="1011"/>
      <c r="F74" s="1011"/>
      <c r="G74" s="1011"/>
      <c r="H74" s="1011"/>
      <c r="I74" s="1011"/>
      <c r="J74" s="1011"/>
      <c r="K74" s="1011"/>
      <c r="L74" s="1011"/>
      <c r="M74" s="1011"/>
      <c r="N74" s="1011"/>
      <c r="O74" s="1011"/>
      <c r="P74" s="1012"/>
      <c r="Q74" s="1013">
        <v>136135</v>
      </c>
      <c r="R74" s="1007"/>
      <c r="S74" s="1007"/>
      <c r="T74" s="1007"/>
      <c r="U74" s="1007"/>
      <c r="V74" s="1007">
        <v>134116</v>
      </c>
      <c r="W74" s="1007"/>
      <c r="X74" s="1007"/>
      <c r="Y74" s="1007"/>
      <c r="Z74" s="1007"/>
      <c r="AA74" s="1007">
        <v>2019</v>
      </c>
      <c r="AB74" s="1007"/>
      <c r="AC74" s="1007"/>
      <c r="AD74" s="1007"/>
      <c r="AE74" s="1007"/>
      <c r="AF74" s="1007">
        <v>2019</v>
      </c>
      <c r="AG74" s="1007"/>
      <c r="AH74" s="1007"/>
      <c r="AI74" s="1007"/>
      <c r="AJ74" s="1007"/>
      <c r="AK74" s="1007">
        <v>1629</v>
      </c>
      <c r="AL74" s="1007"/>
      <c r="AM74" s="1007"/>
      <c r="AN74" s="1007"/>
      <c r="AO74" s="1007"/>
      <c r="AP74" s="1007" t="s">
        <v>583</v>
      </c>
      <c r="AQ74" s="1007"/>
      <c r="AR74" s="1007"/>
      <c r="AS74" s="1007"/>
      <c r="AT74" s="1007"/>
      <c r="AU74" s="1007" t="s">
        <v>583</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591</v>
      </c>
      <c r="C75" s="1011"/>
      <c r="D75" s="1011"/>
      <c r="E75" s="1011"/>
      <c r="F75" s="1011"/>
      <c r="G75" s="1011"/>
      <c r="H75" s="1011"/>
      <c r="I75" s="1011"/>
      <c r="J75" s="1011"/>
      <c r="K75" s="1011"/>
      <c r="L75" s="1011"/>
      <c r="M75" s="1011"/>
      <c r="N75" s="1011"/>
      <c r="O75" s="1011"/>
      <c r="P75" s="1012"/>
      <c r="Q75" s="1014">
        <v>2843</v>
      </c>
      <c r="R75" s="1015"/>
      <c r="S75" s="1015"/>
      <c r="T75" s="1015"/>
      <c r="U75" s="1016"/>
      <c r="V75" s="1017">
        <v>2688</v>
      </c>
      <c r="W75" s="1015"/>
      <c r="X75" s="1015"/>
      <c r="Y75" s="1015"/>
      <c r="Z75" s="1016"/>
      <c r="AA75" s="1017">
        <v>155</v>
      </c>
      <c r="AB75" s="1015"/>
      <c r="AC75" s="1015"/>
      <c r="AD75" s="1015"/>
      <c r="AE75" s="1016"/>
      <c r="AF75" s="1017">
        <v>155</v>
      </c>
      <c r="AG75" s="1015"/>
      <c r="AH75" s="1015"/>
      <c r="AI75" s="1015"/>
      <c r="AJ75" s="1016"/>
      <c r="AK75" s="1017">
        <v>13</v>
      </c>
      <c r="AL75" s="1015"/>
      <c r="AM75" s="1015"/>
      <c r="AN75" s="1015"/>
      <c r="AO75" s="1016"/>
      <c r="AP75" s="1007" t="s">
        <v>583</v>
      </c>
      <c r="AQ75" s="1007"/>
      <c r="AR75" s="1007"/>
      <c r="AS75" s="1007"/>
      <c r="AT75" s="1007"/>
      <c r="AU75" s="1007" t="s">
        <v>583</v>
      </c>
      <c r="AV75" s="1007"/>
      <c r="AW75" s="1007"/>
      <c r="AX75" s="1007"/>
      <c r="AY75" s="1007"/>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592</v>
      </c>
      <c r="C76" s="1011"/>
      <c r="D76" s="1011"/>
      <c r="E76" s="1011"/>
      <c r="F76" s="1011"/>
      <c r="G76" s="1011"/>
      <c r="H76" s="1011"/>
      <c r="I76" s="1011"/>
      <c r="J76" s="1011"/>
      <c r="K76" s="1011"/>
      <c r="L76" s="1011"/>
      <c r="M76" s="1011"/>
      <c r="N76" s="1011"/>
      <c r="O76" s="1011"/>
      <c r="P76" s="1012"/>
      <c r="Q76" s="1014">
        <v>28</v>
      </c>
      <c r="R76" s="1015"/>
      <c r="S76" s="1015"/>
      <c r="T76" s="1015"/>
      <c r="U76" s="1016"/>
      <c r="V76" s="1017">
        <v>26</v>
      </c>
      <c r="W76" s="1015"/>
      <c r="X76" s="1015"/>
      <c r="Y76" s="1015"/>
      <c r="Z76" s="1016"/>
      <c r="AA76" s="1017">
        <v>2</v>
      </c>
      <c r="AB76" s="1015"/>
      <c r="AC76" s="1015"/>
      <c r="AD76" s="1015"/>
      <c r="AE76" s="1016"/>
      <c r="AF76" s="1017">
        <v>2</v>
      </c>
      <c r="AG76" s="1015"/>
      <c r="AH76" s="1015"/>
      <c r="AI76" s="1015"/>
      <c r="AJ76" s="1016"/>
      <c r="AK76" s="1017">
        <v>4</v>
      </c>
      <c r="AL76" s="1015"/>
      <c r="AM76" s="1015"/>
      <c r="AN76" s="1015"/>
      <c r="AO76" s="1016"/>
      <c r="AP76" s="1007" t="s">
        <v>583</v>
      </c>
      <c r="AQ76" s="1007"/>
      <c r="AR76" s="1007"/>
      <c r="AS76" s="1007"/>
      <c r="AT76" s="1007"/>
      <c r="AU76" s="1007" t="s">
        <v>583</v>
      </c>
      <c r="AV76" s="1007"/>
      <c r="AW76" s="1007"/>
      <c r="AX76" s="1007"/>
      <c r="AY76" s="1007"/>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t="s">
        <v>593</v>
      </c>
      <c r="C77" s="1011"/>
      <c r="D77" s="1011"/>
      <c r="E77" s="1011"/>
      <c r="F77" s="1011"/>
      <c r="G77" s="1011"/>
      <c r="H77" s="1011"/>
      <c r="I77" s="1011"/>
      <c r="J77" s="1011"/>
      <c r="K77" s="1011"/>
      <c r="L77" s="1011"/>
      <c r="M77" s="1011"/>
      <c r="N77" s="1011"/>
      <c r="O77" s="1011"/>
      <c r="P77" s="1012"/>
      <c r="Q77" s="1014">
        <v>2801</v>
      </c>
      <c r="R77" s="1015"/>
      <c r="S77" s="1015"/>
      <c r="T77" s="1015"/>
      <c r="U77" s="1016"/>
      <c r="V77" s="1017">
        <v>2696</v>
      </c>
      <c r="W77" s="1015"/>
      <c r="X77" s="1015"/>
      <c r="Y77" s="1015"/>
      <c r="Z77" s="1016"/>
      <c r="AA77" s="1017">
        <v>105</v>
      </c>
      <c r="AB77" s="1015"/>
      <c r="AC77" s="1015"/>
      <c r="AD77" s="1015"/>
      <c r="AE77" s="1016"/>
      <c r="AF77" s="1017">
        <v>105</v>
      </c>
      <c r="AG77" s="1015"/>
      <c r="AH77" s="1015"/>
      <c r="AI77" s="1015"/>
      <c r="AJ77" s="1016"/>
      <c r="AK77" s="1017">
        <v>167</v>
      </c>
      <c r="AL77" s="1015"/>
      <c r="AM77" s="1015"/>
      <c r="AN77" s="1015"/>
      <c r="AO77" s="1016"/>
      <c r="AP77" s="1017">
        <v>6126</v>
      </c>
      <c r="AQ77" s="1015"/>
      <c r="AR77" s="1015"/>
      <c r="AS77" s="1015"/>
      <c r="AT77" s="1016"/>
      <c r="AU77" s="1017">
        <v>1391</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t="s">
        <v>594</v>
      </c>
      <c r="C78" s="1011"/>
      <c r="D78" s="1011"/>
      <c r="E78" s="1011"/>
      <c r="F78" s="1011"/>
      <c r="G78" s="1011"/>
      <c r="H78" s="1011"/>
      <c r="I78" s="1011"/>
      <c r="J78" s="1011"/>
      <c r="K78" s="1011"/>
      <c r="L78" s="1011"/>
      <c r="M78" s="1011"/>
      <c r="N78" s="1011"/>
      <c r="O78" s="1011"/>
      <c r="P78" s="1012"/>
      <c r="Q78" s="1013">
        <v>1462</v>
      </c>
      <c r="R78" s="1007"/>
      <c r="S78" s="1007"/>
      <c r="T78" s="1007"/>
      <c r="U78" s="1007"/>
      <c r="V78" s="1007">
        <v>1428</v>
      </c>
      <c r="W78" s="1007"/>
      <c r="X78" s="1007"/>
      <c r="Y78" s="1007"/>
      <c r="Z78" s="1007"/>
      <c r="AA78" s="1007">
        <v>34</v>
      </c>
      <c r="AB78" s="1007"/>
      <c r="AC78" s="1007"/>
      <c r="AD78" s="1007"/>
      <c r="AE78" s="1007"/>
      <c r="AF78" s="1007">
        <v>34</v>
      </c>
      <c r="AG78" s="1007"/>
      <c r="AH78" s="1007"/>
      <c r="AI78" s="1007"/>
      <c r="AJ78" s="1007"/>
      <c r="AK78" s="1007" t="s">
        <v>583</v>
      </c>
      <c r="AL78" s="1007"/>
      <c r="AM78" s="1007"/>
      <c r="AN78" s="1007"/>
      <c r="AO78" s="1007"/>
      <c r="AP78" s="1007">
        <v>345</v>
      </c>
      <c r="AQ78" s="1007"/>
      <c r="AR78" s="1007"/>
      <c r="AS78" s="1007"/>
      <c r="AT78" s="1007"/>
      <c r="AU78" s="1007">
        <v>262</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397</v>
      </c>
      <c r="B88" s="973" t="s">
        <v>426</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4452</v>
      </c>
      <c r="AG88" s="995"/>
      <c r="AH88" s="995"/>
      <c r="AI88" s="995"/>
      <c r="AJ88" s="995"/>
      <c r="AK88" s="999"/>
      <c r="AL88" s="999"/>
      <c r="AM88" s="999"/>
      <c r="AN88" s="999"/>
      <c r="AO88" s="999"/>
      <c r="AP88" s="995">
        <v>9111</v>
      </c>
      <c r="AQ88" s="995"/>
      <c r="AR88" s="995"/>
      <c r="AS88" s="995"/>
      <c r="AT88" s="995"/>
      <c r="AU88" s="995">
        <v>2110</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73" t="s">
        <v>427</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15</v>
      </c>
      <c r="CS102" s="989"/>
      <c r="CT102" s="989"/>
      <c r="CU102" s="989"/>
      <c r="CV102" s="990"/>
      <c r="CW102" s="988" t="s">
        <v>583</v>
      </c>
      <c r="CX102" s="989"/>
      <c r="CY102" s="989"/>
      <c r="CZ102" s="989"/>
      <c r="DA102" s="990"/>
      <c r="DB102" s="988" t="s">
        <v>583</v>
      </c>
      <c r="DC102" s="989"/>
      <c r="DD102" s="989"/>
      <c r="DE102" s="989"/>
      <c r="DF102" s="990"/>
      <c r="DG102" s="988" t="s">
        <v>583</v>
      </c>
      <c r="DH102" s="989"/>
      <c r="DI102" s="989"/>
      <c r="DJ102" s="989"/>
      <c r="DK102" s="990"/>
      <c r="DL102" s="988">
        <v>1938</v>
      </c>
      <c r="DM102" s="989"/>
      <c r="DN102" s="989"/>
      <c r="DO102" s="989"/>
      <c r="DP102" s="990"/>
      <c r="DQ102" s="988">
        <v>84</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428</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429</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432</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433</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434</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435</v>
      </c>
      <c r="AB109" s="932"/>
      <c r="AC109" s="932"/>
      <c r="AD109" s="932"/>
      <c r="AE109" s="933"/>
      <c r="AF109" s="934" t="s">
        <v>436</v>
      </c>
      <c r="AG109" s="932"/>
      <c r="AH109" s="932"/>
      <c r="AI109" s="932"/>
      <c r="AJ109" s="933"/>
      <c r="AK109" s="934" t="s">
        <v>315</v>
      </c>
      <c r="AL109" s="932"/>
      <c r="AM109" s="932"/>
      <c r="AN109" s="932"/>
      <c r="AO109" s="933"/>
      <c r="AP109" s="934" t="s">
        <v>437</v>
      </c>
      <c r="AQ109" s="932"/>
      <c r="AR109" s="932"/>
      <c r="AS109" s="932"/>
      <c r="AT109" s="965"/>
      <c r="AU109" s="931" t="s">
        <v>434</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435</v>
      </c>
      <c r="BR109" s="932"/>
      <c r="BS109" s="932"/>
      <c r="BT109" s="932"/>
      <c r="BU109" s="933"/>
      <c r="BV109" s="934" t="s">
        <v>436</v>
      </c>
      <c r="BW109" s="932"/>
      <c r="BX109" s="932"/>
      <c r="BY109" s="932"/>
      <c r="BZ109" s="933"/>
      <c r="CA109" s="934" t="s">
        <v>315</v>
      </c>
      <c r="CB109" s="932"/>
      <c r="CC109" s="932"/>
      <c r="CD109" s="932"/>
      <c r="CE109" s="933"/>
      <c r="CF109" s="972" t="s">
        <v>437</v>
      </c>
      <c r="CG109" s="972"/>
      <c r="CH109" s="972"/>
      <c r="CI109" s="972"/>
      <c r="CJ109" s="972"/>
      <c r="CK109" s="934" t="s">
        <v>438</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435</v>
      </c>
      <c r="DH109" s="932"/>
      <c r="DI109" s="932"/>
      <c r="DJ109" s="932"/>
      <c r="DK109" s="933"/>
      <c r="DL109" s="934" t="s">
        <v>436</v>
      </c>
      <c r="DM109" s="932"/>
      <c r="DN109" s="932"/>
      <c r="DO109" s="932"/>
      <c r="DP109" s="933"/>
      <c r="DQ109" s="934" t="s">
        <v>315</v>
      </c>
      <c r="DR109" s="932"/>
      <c r="DS109" s="932"/>
      <c r="DT109" s="932"/>
      <c r="DU109" s="933"/>
      <c r="DV109" s="934" t="s">
        <v>437</v>
      </c>
      <c r="DW109" s="932"/>
      <c r="DX109" s="932"/>
      <c r="DY109" s="932"/>
      <c r="DZ109" s="965"/>
    </row>
    <row r="110" spans="1:131" s="230" customFormat="1" ht="26.25" customHeight="1" x14ac:dyDescent="0.2">
      <c r="A110" s="843" t="s">
        <v>439</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1787986</v>
      </c>
      <c r="AB110" s="925"/>
      <c r="AC110" s="925"/>
      <c r="AD110" s="925"/>
      <c r="AE110" s="926"/>
      <c r="AF110" s="927">
        <v>1827909</v>
      </c>
      <c r="AG110" s="925"/>
      <c r="AH110" s="925"/>
      <c r="AI110" s="925"/>
      <c r="AJ110" s="926"/>
      <c r="AK110" s="927">
        <v>1863377</v>
      </c>
      <c r="AL110" s="925"/>
      <c r="AM110" s="925"/>
      <c r="AN110" s="925"/>
      <c r="AO110" s="926"/>
      <c r="AP110" s="928">
        <v>14.9</v>
      </c>
      <c r="AQ110" s="929"/>
      <c r="AR110" s="929"/>
      <c r="AS110" s="929"/>
      <c r="AT110" s="930"/>
      <c r="AU110" s="966" t="s">
        <v>75</v>
      </c>
      <c r="AV110" s="967"/>
      <c r="AW110" s="967"/>
      <c r="AX110" s="967"/>
      <c r="AY110" s="967"/>
      <c r="AZ110" s="896" t="s">
        <v>440</v>
      </c>
      <c r="BA110" s="844"/>
      <c r="BB110" s="844"/>
      <c r="BC110" s="844"/>
      <c r="BD110" s="844"/>
      <c r="BE110" s="844"/>
      <c r="BF110" s="844"/>
      <c r="BG110" s="844"/>
      <c r="BH110" s="844"/>
      <c r="BI110" s="844"/>
      <c r="BJ110" s="844"/>
      <c r="BK110" s="844"/>
      <c r="BL110" s="844"/>
      <c r="BM110" s="844"/>
      <c r="BN110" s="844"/>
      <c r="BO110" s="844"/>
      <c r="BP110" s="845"/>
      <c r="BQ110" s="897">
        <v>21128169</v>
      </c>
      <c r="BR110" s="878"/>
      <c r="BS110" s="878"/>
      <c r="BT110" s="878"/>
      <c r="BU110" s="878"/>
      <c r="BV110" s="878">
        <v>21729725</v>
      </c>
      <c r="BW110" s="878"/>
      <c r="BX110" s="878"/>
      <c r="BY110" s="878"/>
      <c r="BZ110" s="878"/>
      <c r="CA110" s="878">
        <v>21267870</v>
      </c>
      <c r="CB110" s="878"/>
      <c r="CC110" s="878"/>
      <c r="CD110" s="878"/>
      <c r="CE110" s="878"/>
      <c r="CF110" s="902">
        <v>170</v>
      </c>
      <c r="CG110" s="903"/>
      <c r="CH110" s="903"/>
      <c r="CI110" s="903"/>
      <c r="CJ110" s="903"/>
      <c r="CK110" s="962" t="s">
        <v>441</v>
      </c>
      <c r="CL110" s="855"/>
      <c r="CM110" s="896" t="s">
        <v>442</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v>39910</v>
      </c>
      <c r="DH110" s="878"/>
      <c r="DI110" s="878"/>
      <c r="DJ110" s="878"/>
      <c r="DK110" s="878"/>
      <c r="DL110" s="878" t="s">
        <v>443</v>
      </c>
      <c r="DM110" s="878"/>
      <c r="DN110" s="878"/>
      <c r="DO110" s="878"/>
      <c r="DP110" s="878"/>
      <c r="DQ110" s="878" t="s">
        <v>443</v>
      </c>
      <c r="DR110" s="878"/>
      <c r="DS110" s="878"/>
      <c r="DT110" s="878"/>
      <c r="DU110" s="878"/>
      <c r="DV110" s="879" t="s">
        <v>444</v>
      </c>
      <c r="DW110" s="879"/>
      <c r="DX110" s="879"/>
      <c r="DY110" s="879"/>
      <c r="DZ110" s="880"/>
    </row>
    <row r="111" spans="1:131" s="230" customFormat="1" ht="26.25" customHeight="1" x14ac:dyDescent="0.2">
      <c r="A111" s="810" t="s">
        <v>445</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399</v>
      </c>
      <c r="AB111" s="955"/>
      <c r="AC111" s="955"/>
      <c r="AD111" s="955"/>
      <c r="AE111" s="956"/>
      <c r="AF111" s="957" t="s">
        <v>130</v>
      </c>
      <c r="AG111" s="955"/>
      <c r="AH111" s="955"/>
      <c r="AI111" s="955"/>
      <c r="AJ111" s="956"/>
      <c r="AK111" s="957" t="s">
        <v>399</v>
      </c>
      <c r="AL111" s="955"/>
      <c r="AM111" s="955"/>
      <c r="AN111" s="955"/>
      <c r="AO111" s="956"/>
      <c r="AP111" s="958" t="s">
        <v>130</v>
      </c>
      <c r="AQ111" s="959"/>
      <c r="AR111" s="959"/>
      <c r="AS111" s="959"/>
      <c r="AT111" s="960"/>
      <c r="AU111" s="968"/>
      <c r="AV111" s="969"/>
      <c r="AW111" s="969"/>
      <c r="AX111" s="969"/>
      <c r="AY111" s="969"/>
      <c r="AZ111" s="851" t="s">
        <v>446</v>
      </c>
      <c r="BA111" s="788"/>
      <c r="BB111" s="788"/>
      <c r="BC111" s="788"/>
      <c r="BD111" s="788"/>
      <c r="BE111" s="788"/>
      <c r="BF111" s="788"/>
      <c r="BG111" s="788"/>
      <c r="BH111" s="788"/>
      <c r="BI111" s="788"/>
      <c r="BJ111" s="788"/>
      <c r="BK111" s="788"/>
      <c r="BL111" s="788"/>
      <c r="BM111" s="788"/>
      <c r="BN111" s="788"/>
      <c r="BO111" s="788"/>
      <c r="BP111" s="789"/>
      <c r="BQ111" s="852">
        <v>39910</v>
      </c>
      <c r="BR111" s="853"/>
      <c r="BS111" s="853"/>
      <c r="BT111" s="853"/>
      <c r="BU111" s="853"/>
      <c r="BV111" s="853" t="s">
        <v>443</v>
      </c>
      <c r="BW111" s="853"/>
      <c r="BX111" s="853"/>
      <c r="BY111" s="853"/>
      <c r="BZ111" s="853"/>
      <c r="CA111" s="853">
        <v>1511117</v>
      </c>
      <c r="CB111" s="853"/>
      <c r="CC111" s="853"/>
      <c r="CD111" s="853"/>
      <c r="CE111" s="853"/>
      <c r="CF111" s="911">
        <v>12.1</v>
      </c>
      <c r="CG111" s="912"/>
      <c r="CH111" s="912"/>
      <c r="CI111" s="912"/>
      <c r="CJ111" s="912"/>
      <c r="CK111" s="963"/>
      <c r="CL111" s="857"/>
      <c r="CM111" s="851" t="s">
        <v>447</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444</v>
      </c>
      <c r="DH111" s="853"/>
      <c r="DI111" s="853"/>
      <c r="DJ111" s="853"/>
      <c r="DK111" s="853"/>
      <c r="DL111" s="853" t="s">
        <v>130</v>
      </c>
      <c r="DM111" s="853"/>
      <c r="DN111" s="853"/>
      <c r="DO111" s="853"/>
      <c r="DP111" s="853"/>
      <c r="DQ111" s="853" t="s">
        <v>399</v>
      </c>
      <c r="DR111" s="853"/>
      <c r="DS111" s="853"/>
      <c r="DT111" s="853"/>
      <c r="DU111" s="853"/>
      <c r="DV111" s="830" t="s">
        <v>399</v>
      </c>
      <c r="DW111" s="830"/>
      <c r="DX111" s="830"/>
      <c r="DY111" s="830"/>
      <c r="DZ111" s="831"/>
    </row>
    <row r="112" spans="1:131" s="230" customFormat="1" ht="26.25" customHeight="1" x14ac:dyDescent="0.2">
      <c r="A112" s="948" t="s">
        <v>448</v>
      </c>
      <c r="B112" s="949"/>
      <c r="C112" s="788" t="s">
        <v>449</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399</v>
      </c>
      <c r="AB112" s="816"/>
      <c r="AC112" s="816"/>
      <c r="AD112" s="816"/>
      <c r="AE112" s="817"/>
      <c r="AF112" s="818" t="s">
        <v>399</v>
      </c>
      <c r="AG112" s="816"/>
      <c r="AH112" s="816"/>
      <c r="AI112" s="816"/>
      <c r="AJ112" s="817"/>
      <c r="AK112" s="818" t="s">
        <v>450</v>
      </c>
      <c r="AL112" s="816"/>
      <c r="AM112" s="816"/>
      <c r="AN112" s="816"/>
      <c r="AO112" s="817"/>
      <c r="AP112" s="860" t="s">
        <v>399</v>
      </c>
      <c r="AQ112" s="861"/>
      <c r="AR112" s="861"/>
      <c r="AS112" s="861"/>
      <c r="AT112" s="862"/>
      <c r="AU112" s="968"/>
      <c r="AV112" s="969"/>
      <c r="AW112" s="969"/>
      <c r="AX112" s="969"/>
      <c r="AY112" s="969"/>
      <c r="AZ112" s="851" t="s">
        <v>451</v>
      </c>
      <c r="BA112" s="788"/>
      <c r="BB112" s="788"/>
      <c r="BC112" s="788"/>
      <c r="BD112" s="788"/>
      <c r="BE112" s="788"/>
      <c r="BF112" s="788"/>
      <c r="BG112" s="788"/>
      <c r="BH112" s="788"/>
      <c r="BI112" s="788"/>
      <c r="BJ112" s="788"/>
      <c r="BK112" s="788"/>
      <c r="BL112" s="788"/>
      <c r="BM112" s="788"/>
      <c r="BN112" s="788"/>
      <c r="BO112" s="788"/>
      <c r="BP112" s="789"/>
      <c r="BQ112" s="852">
        <v>11408420</v>
      </c>
      <c r="BR112" s="853"/>
      <c r="BS112" s="853"/>
      <c r="BT112" s="853"/>
      <c r="BU112" s="853"/>
      <c r="BV112" s="853">
        <v>10079379</v>
      </c>
      <c r="BW112" s="853"/>
      <c r="BX112" s="853"/>
      <c r="BY112" s="853"/>
      <c r="BZ112" s="853"/>
      <c r="CA112" s="853">
        <v>8946658</v>
      </c>
      <c r="CB112" s="853"/>
      <c r="CC112" s="853"/>
      <c r="CD112" s="853"/>
      <c r="CE112" s="853"/>
      <c r="CF112" s="911">
        <v>71.5</v>
      </c>
      <c r="CG112" s="912"/>
      <c r="CH112" s="912"/>
      <c r="CI112" s="912"/>
      <c r="CJ112" s="912"/>
      <c r="CK112" s="963"/>
      <c r="CL112" s="857"/>
      <c r="CM112" s="851" t="s">
        <v>452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399</v>
      </c>
      <c r="DH112" s="853"/>
      <c r="DI112" s="853"/>
      <c r="DJ112" s="853"/>
      <c r="DK112" s="853"/>
      <c r="DL112" s="853" t="s">
        <v>399</v>
      </c>
      <c r="DM112" s="853"/>
      <c r="DN112" s="853"/>
      <c r="DO112" s="853"/>
      <c r="DP112" s="853"/>
      <c r="DQ112" s="853" t="s">
        <v>444</v>
      </c>
      <c r="DR112" s="853"/>
      <c r="DS112" s="853"/>
      <c r="DT112" s="853"/>
      <c r="DU112" s="853"/>
      <c r="DV112" s="830" t="s">
        <v>130</v>
      </c>
      <c r="DW112" s="830"/>
      <c r="DX112" s="830"/>
      <c r="DY112" s="830"/>
      <c r="DZ112" s="831"/>
    </row>
    <row r="113" spans="1:130" s="230" customFormat="1" ht="26.25" customHeight="1" x14ac:dyDescent="0.2">
      <c r="A113" s="950"/>
      <c r="B113" s="951"/>
      <c r="C113" s="788" t="s">
        <v>453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1148125</v>
      </c>
      <c r="AB113" s="955"/>
      <c r="AC113" s="955"/>
      <c r="AD113" s="955"/>
      <c r="AE113" s="956"/>
      <c r="AF113" s="957">
        <v>1079815</v>
      </c>
      <c r="AG113" s="955"/>
      <c r="AH113" s="955"/>
      <c r="AI113" s="955"/>
      <c r="AJ113" s="956"/>
      <c r="AK113" s="957">
        <v>1065418</v>
      </c>
      <c r="AL113" s="955"/>
      <c r="AM113" s="955"/>
      <c r="AN113" s="955"/>
      <c r="AO113" s="956"/>
      <c r="AP113" s="958">
        <v>8.5</v>
      </c>
      <c r="AQ113" s="959"/>
      <c r="AR113" s="959"/>
      <c r="AS113" s="959"/>
      <c r="AT113" s="960"/>
      <c r="AU113" s="968"/>
      <c r="AV113" s="969"/>
      <c r="AW113" s="969"/>
      <c r="AX113" s="969"/>
      <c r="AY113" s="969"/>
      <c r="AZ113" s="851" t="s">
        <v>454</v>
      </c>
      <c r="BA113" s="788"/>
      <c r="BB113" s="788"/>
      <c r="BC113" s="788"/>
      <c r="BD113" s="788"/>
      <c r="BE113" s="788"/>
      <c r="BF113" s="788"/>
      <c r="BG113" s="788"/>
      <c r="BH113" s="788"/>
      <c r="BI113" s="788"/>
      <c r="BJ113" s="788"/>
      <c r="BK113" s="788"/>
      <c r="BL113" s="788"/>
      <c r="BM113" s="788"/>
      <c r="BN113" s="788"/>
      <c r="BO113" s="788"/>
      <c r="BP113" s="789"/>
      <c r="BQ113" s="852">
        <v>2446893</v>
      </c>
      <c r="BR113" s="853"/>
      <c r="BS113" s="853"/>
      <c r="BT113" s="853"/>
      <c r="BU113" s="853"/>
      <c r="BV113" s="853">
        <v>2246068</v>
      </c>
      <c r="BW113" s="853"/>
      <c r="BX113" s="853"/>
      <c r="BY113" s="853"/>
      <c r="BZ113" s="853"/>
      <c r="CA113" s="853">
        <v>2110204</v>
      </c>
      <c r="CB113" s="853"/>
      <c r="CC113" s="853"/>
      <c r="CD113" s="853"/>
      <c r="CE113" s="853"/>
      <c r="CF113" s="911">
        <v>16.899999999999999</v>
      </c>
      <c r="CG113" s="912"/>
      <c r="CH113" s="912"/>
      <c r="CI113" s="912"/>
      <c r="CJ113" s="912"/>
      <c r="CK113" s="963"/>
      <c r="CL113" s="857"/>
      <c r="CM113" s="851" t="s">
        <v>455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399</v>
      </c>
      <c r="DH113" s="816"/>
      <c r="DI113" s="816"/>
      <c r="DJ113" s="816"/>
      <c r="DK113" s="817"/>
      <c r="DL113" s="818" t="s">
        <v>399</v>
      </c>
      <c r="DM113" s="816"/>
      <c r="DN113" s="816"/>
      <c r="DO113" s="816"/>
      <c r="DP113" s="817"/>
      <c r="DQ113" s="818" t="s">
        <v>399</v>
      </c>
      <c r="DR113" s="816"/>
      <c r="DS113" s="816"/>
      <c r="DT113" s="816"/>
      <c r="DU113" s="817"/>
      <c r="DV113" s="860" t="s">
        <v>399</v>
      </c>
      <c r="DW113" s="861"/>
      <c r="DX113" s="861"/>
      <c r="DY113" s="861"/>
      <c r="DZ113" s="862"/>
    </row>
    <row r="114" spans="1:130" s="230" customFormat="1" ht="26.25" customHeight="1" x14ac:dyDescent="0.2">
      <c r="A114" s="950"/>
      <c r="B114" s="951"/>
      <c r="C114" s="788" t="s">
        <v>456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332801</v>
      </c>
      <c r="AB114" s="816"/>
      <c r="AC114" s="816"/>
      <c r="AD114" s="816"/>
      <c r="AE114" s="817"/>
      <c r="AF114" s="818">
        <v>322584</v>
      </c>
      <c r="AG114" s="816"/>
      <c r="AH114" s="816"/>
      <c r="AI114" s="816"/>
      <c r="AJ114" s="817"/>
      <c r="AK114" s="818">
        <v>299623</v>
      </c>
      <c r="AL114" s="816"/>
      <c r="AM114" s="816"/>
      <c r="AN114" s="816"/>
      <c r="AO114" s="817"/>
      <c r="AP114" s="860">
        <v>2.4</v>
      </c>
      <c r="AQ114" s="861"/>
      <c r="AR114" s="861"/>
      <c r="AS114" s="861"/>
      <c r="AT114" s="862"/>
      <c r="AU114" s="968"/>
      <c r="AV114" s="969"/>
      <c r="AW114" s="969"/>
      <c r="AX114" s="969"/>
      <c r="AY114" s="969"/>
      <c r="AZ114" s="851" t="s">
        <v>457</v>
      </c>
      <c r="BA114" s="788"/>
      <c r="BB114" s="788"/>
      <c r="BC114" s="788"/>
      <c r="BD114" s="788"/>
      <c r="BE114" s="788"/>
      <c r="BF114" s="788"/>
      <c r="BG114" s="788"/>
      <c r="BH114" s="788"/>
      <c r="BI114" s="788"/>
      <c r="BJ114" s="788"/>
      <c r="BK114" s="788"/>
      <c r="BL114" s="788"/>
      <c r="BM114" s="788"/>
      <c r="BN114" s="788"/>
      <c r="BO114" s="788"/>
      <c r="BP114" s="789"/>
      <c r="BQ114" s="852">
        <v>3882059</v>
      </c>
      <c r="BR114" s="853"/>
      <c r="BS114" s="853"/>
      <c r="BT114" s="853"/>
      <c r="BU114" s="853"/>
      <c r="BV114" s="853">
        <v>3943269</v>
      </c>
      <c r="BW114" s="853"/>
      <c r="BX114" s="853"/>
      <c r="BY114" s="853"/>
      <c r="BZ114" s="853"/>
      <c r="CA114" s="853">
        <v>3922211</v>
      </c>
      <c r="CB114" s="853"/>
      <c r="CC114" s="853"/>
      <c r="CD114" s="853"/>
      <c r="CE114" s="853"/>
      <c r="CF114" s="911">
        <v>31.3</v>
      </c>
      <c r="CG114" s="912"/>
      <c r="CH114" s="912"/>
      <c r="CI114" s="912"/>
      <c r="CJ114" s="912"/>
      <c r="CK114" s="963"/>
      <c r="CL114" s="857"/>
      <c r="CM114" s="851" t="s">
        <v>458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399</v>
      </c>
      <c r="DH114" s="816"/>
      <c r="DI114" s="816"/>
      <c r="DJ114" s="816"/>
      <c r="DK114" s="817"/>
      <c r="DL114" s="818" t="s">
        <v>443</v>
      </c>
      <c r="DM114" s="816"/>
      <c r="DN114" s="816"/>
      <c r="DO114" s="816"/>
      <c r="DP114" s="817"/>
      <c r="DQ114" s="818" t="s">
        <v>399</v>
      </c>
      <c r="DR114" s="816"/>
      <c r="DS114" s="816"/>
      <c r="DT114" s="816"/>
      <c r="DU114" s="817"/>
      <c r="DV114" s="860" t="s">
        <v>130</v>
      </c>
      <c r="DW114" s="861"/>
      <c r="DX114" s="861"/>
      <c r="DY114" s="861"/>
      <c r="DZ114" s="862"/>
    </row>
    <row r="115" spans="1:130" s="230" customFormat="1" ht="26.25" customHeight="1" x14ac:dyDescent="0.2">
      <c r="A115" s="950"/>
      <c r="B115" s="951"/>
      <c r="C115" s="788" t="s">
        <v>459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54805</v>
      </c>
      <c r="AB115" s="955"/>
      <c r="AC115" s="955"/>
      <c r="AD115" s="955"/>
      <c r="AE115" s="956"/>
      <c r="AF115" s="957">
        <v>39909</v>
      </c>
      <c r="AG115" s="955"/>
      <c r="AH115" s="955"/>
      <c r="AI115" s="955"/>
      <c r="AJ115" s="956"/>
      <c r="AK115" s="957" t="s">
        <v>130</v>
      </c>
      <c r="AL115" s="955"/>
      <c r="AM115" s="955"/>
      <c r="AN115" s="955"/>
      <c r="AO115" s="956"/>
      <c r="AP115" s="958" t="s">
        <v>130</v>
      </c>
      <c r="AQ115" s="959"/>
      <c r="AR115" s="959"/>
      <c r="AS115" s="959"/>
      <c r="AT115" s="960"/>
      <c r="AU115" s="968"/>
      <c r="AV115" s="969"/>
      <c r="AW115" s="969"/>
      <c r="AX115" s="969"/>
      <c r="AY115" s="969"/>
      <c r="AZ115" s="851" t="s">
        <v>460</v>
      </c>
      <c r="BA115" s="788"/>
      <c r="BB115" s="788"/>
      <c r="BC115" s="788"/>
      <c r="BD115" s="788"/>
      <c r="BE115" s="788"/>
      <c r="BF115" s="788"/>
      <c r="BG115" s="788"/>
      <c r="BH115" s="788"/>
      <c r="BI115" s="788"/>
      <c r="BJ115" s="788"/>
      <c r="BK115" s="788"/>
      <c r="BL115" s="788"/>
      <c r="BM115" s="788"/>
      <c r="BN115" s="788"/>
      <c r="BO115" s="788"/>
      <c r="BP115" s="789"/>
      <c r="BQ115" s="852">
        <v>121802</v>
      </c>
      <c r="BR115" s="853"/>
      <c r="BS115" s="853"/>
      <c r="BT115" s="853"/>
      <c r="BU115" s="853"/>
      <c r="BV115" s="853">
        <v>95690</v>
      </c>
      <c r="BW115" s="853"/>
      <c r="BX115" s="853"/>
      <c r="BY115" s="853"/>
      <c r="BZ115" s="853"/>
      <c r="CA115" s="853">
        <v>83679</v>
      </c>
      <c r="CB115" s="853"/>
      <c r="CC115" s="853"/>
      <c r="CD115" s="853"/>
      <c r="CE115" s="853"/>
      <c r="CF115" s="911">
        <v>0.7</v>
      </c>
      <c r="CG115" s="912"/>
      <c r="CH115" s="912"/>
      <c r="CI115" s="912"/>
      <c r="CJ115" s="912"/>
      <c r="CK115" s="963"/>
      <c r="CL115" s="857"/>
      <c r="CM115" s="851" t="s">
        <v>461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130</v>
      </c>
      <c r="DH115" s="816"/>
      <c r="DI115" s="816"/>
      <c r="DJ115" s="816"/>
      <c r="DK115" s="817"/>
      <c r="DL115" s="818" t="s">
        <v>444</v>
      </c>
      <c r="DM115" s="816"/>
      <c r="DN115" s="816"/>
      <c r="DO115" s="816"/>
      <c r="DP115" s="817"/>
      <c r="DQ115" s="818" t="s">
        <v>399</v>
      </c>
      <c r="DR115" s="816"/>
      <c r="DS115" s="816"/>
      <c r="DT115" s="816"/>
      <c r="DU115" s="817"/>
      <c r="DV115" s="860" t="s">
        <v>399</v>
      </c>
      <c r="DW115" s="861"/>
      <c r="DX115" s="861"/>
      <c r="DY115" s="861"/>
      <c r="DZ115" s="862"/>
    </row>
    <row r="116" spans="1:130" s="230" customFormat="1" ht="26.25" customHeight="1" x14ac:dyDescent="0.2">
      <c r="A116" s="952"/>
      <c r="B116" s="953"/>
      <c r="C116" s="875" t="s">
        <v>462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399</v>
      </c>
      <c r="AB116" s="816"/>
      <c r="AC116" s="816"/>
      <c r="AD116" s="816"/>
      <c r="AE116" s="817"/>
      <c r="AF116" s="818" t="s">
        <v>399</v>
      </c>
      <c r="AG116" s="816"/>
      <c r="AH116" s="816"/>
      <c r="AI116" s="816"/>
      <c r="AJ116" s="817"/>
      <c r="AK116" s="818" t="s">
        <v>399</v>
      </c>
      <c r="AL116" s="816"/>
      <c r="AM116" s="816"/>
      <c r="AN116" s="816"/>
      <c r="AO116" s="817"/>
      <c r="AP116" s="860" t="s">
        <v>399</v>
      </c>
      <c r="AQ116" s="861"/>
      <c r="AR116" s="861"/>
      <c r="AS116" s="861"/>
      <c r="AT116" s="862"/>
      <c r="AU116" s="968"/>
      <c r="AV116" s="969"/>
      <c r="AW116" s="969"/>
      <c r="AX116" s="969"/>
      <c r="AY116" s="969"/>
      <c r="AZ116" s="945" t="s">
        <v>463</v>
      </c>
      <c r="BA116" s="946"/>
      <c r="BB116" s="946"/>
      <c r="BC116" s="946"/>
      <c r="BD116" s="946"/>
      <c r="BE116" s="946"/>
      <c r="BF116" s="946"/>
      <c r="BG116" s="946"/>
      <c r="BH116" s="946"/>
      <c r="BI116" s="946"/>
      <c r="BJ116" s="946"/>
      <c r="BK116" s="946"/>
      <c r="BL116" s="946"/>
      <c r="BM116" s="946"/>
      <c r="BN116" s="946"/>
      <c r="BO116" s="946"/>
      <c r="BP116" s="947"/>
      <c r="BQ116" s="852" t="s">
        <v>130</v>
      </c>
      <c r="BR116" s="853"/>
      <c r="BS116" s="853"/>
      <c r="BT116" s="853"/>
      <c r="BU116" s="853"/>
      <c r="BV116" s="853" t="s">
        <v>399</v>
      </c>
      <c r="BW116" s="853"/>
      <c r="BX116" s="853"/>
      <c r="BY116" s="853"/>
      <c r="BZ116" s="853"/>
      <c r="CA116" s="853" t="s">
        <v>130</v>
      </c>
      <c r="CB116" s="853"/>
      <c r="CC116" s="853"/>
      <c r="CD116" s="853"/>
      <c r="CE116" s="853"/>
      <c r="CF116" s="911" t="s">
        <v>399</v>
      </c>
      <c r="CG116" s="912"/>
      <c r="CH116" s="912"/>
      <c r="CI116" s="912"/>
      <c r="CJ116" s="912"/>
      <c r="CK116" s="963"/>
      <c r="CL116" s="857"/>
      <c r="CM116" s="851" t="s">
        <v>464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444</v>
      </c>
      <c r="DH116" s="816"/>
      <c r="DI116" s="816"/>
      <c r="DJ116" s="816"/>
      <c r="DK116" s="817"/>
      <c r="DL116" s="818" t="s">
        <v>399</v>
      </c>
      <c r="DM116" s="816"/>
      <c r="DN116" s="816"/>
      <c r="DO116" s="816"/>
      <c r="DP116" s="817"/>
      <c r="DQ116" s="818" t="s">
        <v>399</v>
      </c>
      <c r="DR116" s="816"/>
      <c r="DS116" s="816"/>
      <c r="DT116" s="816"/>
      <c r="DU116" s="817"/>
      <c r="DV116" s="860" t="s">
        <v>399</v>
      </c>
      <c r="DW116" s="861"/>
      <c r="DX116" s="861"/>
      <c r="DY116" s="861"/>
      <c r="DZ116" s="862"/>
    </row>
    <row r="117" spans="1:130" s="230" customFormat="1" ht="26.25" customHeight="1" x14ac:dyDescent="0.2">
      <c r="A117" s="931" t="s">
        <v>192</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465</v>
      </c>
      <c r="Z117" s="933"/>
      <c r="AA117" s="938">
        <v>3323717</v>
      </c>
      <c r="AB117" s="939"/>
      <c r="AC117" s="939"/>
      <c r="AD117" s="939"/>
      <c r="AE117" s="940"/>
      <c r="AF117" s="941">
        <v>3270217</v>
      </c>
      <c r="AG117" s="939"/>
      <c r="AH117" s="939"/>
      <c r="AI117" s="939"/>
      <c r="AJ117" s="940"/>
      <c r="AK117" s="941">
        <v>3228418</v>
      </c>
      <c r="AL117" s="939"/>
      <c r="AM117" s="939"/>
      <c r="AN117" s="939"/>
      <c r="AO117" s="940"/>
      <c r="AP117" s="942"/>
      <c r="AQ117" s="943"/>
      <c r="AR117" s="943"/>
      <c r="AS117" s="943"/>
      <c r="AT117" s="944"/>
      <c r="AU117" s="968"/>
      <c r="AV117" s="969"/>
      <c r="AW117" s="969"/>
      <c r="AX117" s="969"/>
      <c r="AY117" s="969"/>
      <c r="AZ117" s="899" t="s">
        <v>466</v>
      </c>
      <c r="BA117" s="900"/>
      <c r="BB117" s="900"/>
      <c r="BC117" s="900"/>
      <c r="BD117" s="900"/>
      <c r="BE117" s="900"/>
      <c r="BF117" s="900"/>
      <c r="BG117" s="900"/>
      <c r="BH117" s="900"/>
      <c r="BI117" s="900"/>
      <c r="BJ117" s="900"/>
      <c r="BK117" s="900"/>
      <c r="BL117" s="900"/>
      <c r="BM117" s="900"/>
      <c r="BN117" s="900"/>
      <c r="BO117" s="900"/>
      <c r="BP117" s="901"/>
      <c r="BQ117" s="852" t="s">
        <v>399</v>
      </c>
      <c r="BR117" s="853"/>
      <c r="BS117" s="853"/>
      <c r="BT117" s="853"/>
      <c r="BU117" s="853"/>
      <c r="BV117" s="853" t="s">
        <v>399</v>
      </c>
      <c r="BW117" s="853"/>
      <c r="BX117" s="853"/>
      <c r="BY117" s="853"/>
      <c r="BZ117" s="853"/>
      <c r="CA117" s="853" t="s">
        <v>399</v>
      </c>
      <c r="CB117" s="853"/>
      <c r="CC117" s="853"/>
      <c r="CD117" s="853"/>
      <c r="CE117" s="853"/>
      <c r="CF117" s="911" t="s">
        <v>399</v>
      </c>
      <c r="CG117" s="912"/>
      <c r="CH117" s="912"/>
      <c r="CI117" s="912"/>
      <c r="CJ117" s="912"/>
      <c r="CK117" s="963"/>
      <c r="CL117" s="857"/>
      <c r="CM117" s="851" t="s">
        <v>467</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399</v>
      </c>
      <c r="DH117" s="816"/>
      <c r="DI117" s="816"/>
      <c r="DJ117" s="816"/>
      <c r="DK117" s="817"/>
      <c r="DL117" s="818" t="s">
        <v>130</v>
      </c>
      <c r="DM117" s="816"/>
      <c r="DN117" s="816"/>
      <c r="DO117" s="816"/>
      <c r="DP117" s="817"/>
      <c r="DQ117" s="818" t="s">
        <v>130</v>
      </c>
      <c r="DR117" s="816"/>
      <c r="DS117" s="816"/>
      <c r="DT117" s="816"/>
      <c r="DU117" s="817"/>
      <c r="DV117" s="860" t="s">
        <v>130</v>
      </c>
      <c r="DW117" s="861"/>
      <c r="DX117" s="861"/>
      <c r="DY117" s="861"/>
      <c r="DZ117" s="862"/>
    </row>
    <row r="118" spans="1:130" s="230" customFormat="1" ht="26.25" customHeight="1" x14ac:dyDescent="0.2">
      <c r="A118" s="931" t="s">
        <v>438</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435</v>
      </c>
      <c r="AB118" s="932"/>
      <c r="AC118" s="932"/>
      <c r="AD118" s="932"/>
      <c r="AE118" s="933"/>
      <c r="AF118" s="934" t="s">
        <v>436</v>
      </c>
      <c r="AG118" s="932"/>
      <c r="AH118" s="932"/>
      <c r="AI118" s="932"/>
      <c r="AJ118" s="933"/>
      <c r="AK118" s="934" t="s">
        <v>315</v>
      </c>
      <c r="AL118" s="932"/>
      <c r="AM118" s="932"/>
      <c r="AN118" s="932"/>
      <c r="AO118" s="933"/>
      <c r="AP118" s="935" t="s">
        <v>437</v>
      </c>
      <c r="AQ118" s="936"/>
      <c r="AR118" s="936"/>
      <c r="AS118" s="936"/>
      <c r="AT118" s="937"/>
      <c r="AU118" s="968"/>
      <c r="AV118" s="969"/>
      <c r="AW118" s="969"/>
      <c r="AX118" s="969"/>
      <c r="AY118" s="969"/>
      <c r="AZ118" s="874" t="s">
        <v>468</v>
      </c>
      <c r="BA118" s="875"/>
      <c r="BB118" s="875"/>
      <c r="BC118" s="875"/>
      <c r="BD118" s="875"/>
      <c r="BE118" s="875"/>
      <c r="BF118" s="875"/>
      <c r="BG118" s="875"/>
      <c r="BH118" s="875"/>
      <c r="BI118" s="875"/>
      <c r="BJ118" s="875"/>
      <c r="BK118" s="875"/>
      <c r="BL118" s="875"/>
      <c r="BM118" s="875"/>
      <c r="BN118" s="875"/>
      <c r="BO118" s="875"/>
      <c r="BP118" s="876"/>
      <c r="BQ118" s="915" t="s">
        <v>399</v>
      </c>
      <c r="BR118" s="881"/>
      <c r="BS118" s="881"/>
      <c r="BT118" s="881"/>
      <c r="BU118" s="881"/>
      <c r="BV118" s="881" t="s">
        <v>130</v>
      </c>
      <c r="BW118" s="881"/>
      <c r="BX118" s="881"/>
      <c r="BY118" s="881"/>
      <c r="BZ118" s="881"/>
      <c r="CA118" s="881" t="s">
        <v>130</v>
      </c>
      <c r="CB118" s="881"/>
      <c r="CC118" s="881"/>
      <c r="CD118" s="881"/>
      <c r="CE118" s="881"/>
      <c r="CF118" s="911" t="s">
        <v>399</v>
      </c>
      <c r="CG118" s="912"/>
      <c r="CH118" s="912"/>
      <c r="CI118" s="912"/>
      <c r="CJ118" s="912"/>
      <c r="CK118" s="963"/>
      <c r="CL118" s="857"/>
      <c r="CM118" s="851" t="s">
        <v>469</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130</v>
      </c>
      <c r="DH118" s="816"/>
      <c r="DI118" s="816"/>
      <c r="DJ118" s="816"/>
      <c r="DK118" s="817"/>
      <c r="DL118" s="818" t="s">
        <v>399</v>
      </c>
      <c r="DM118" s="816"/>
      <c r="DN118" s="816"/>
      <c r="DO118" s="816"/>
      <c r="DP118" s="817"/>
      <c r="DQ118" s="818" t="s">
        <v>399</v>
      </c>
      <c r="DR118" s="816"/>
      <c r="DS118" s="816"/>
      <c r="DT118" s="816"/>
      <c r="DU118" s="817"/>
      <c r="DV118" s="860" t="s">
        <v>399</v>
      </c>
      <c r="DW118" s="861"/>
      <c r="DX118" s="861"/>
      <c r="DY118" s="861"/>
      <c r="DZ118" s="862"/>
    </row>
    <row r="119" spans="1:130" s="230" customFormat="1" ht="26.25" customHeight="1" x14ac:dyDescent="0.2">
      <c r="A119" s="854" t="s">
        <v>441</v>
      </c>
      <c r="B119" s="855"/>
      <c r="C119" s="896" t="s">
        <v>442</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v>54805</v>
      </c>
      <c r="AB119" s="925"/>
      <c r="AC119" s="925"/>
      <c r="AD119" s="925"/>
      <c r="AE119" s="926"/>
      <c r="AF119" s="927">
        <v>39909</v>
      </c>
      <c r="AG119" s="925"/>
      <c r="AH119" s="925"/>
      <c r="AI119" s="925"/>
      <c r="AJ119" s="926"/>
      <c r="AK119" s="927" t="s">
        <v>443</v>
      </c>
      <c r="AL119" s="925"/>
      <c r="AM119" s="925"/>
      <c r="AN119" s="925"/>
      <c r="AO119" s="926"/>
      <c r="AP119" s="928" t="s">
        <v>130</v>
      </c>
      <c r="AQ119" s="929"/>
      <c r="AR119" s="929"/>
      <c r="AS119" s="929"/>
      <c r="AT119" s="930"/>
      <c r="AU119" s="970"/>
      <c r="AV119" s="971"/>
      <c r="AW119" s="971"/>
      <c r="AX119" s="971"/>
      <c r="AY119" s="971"/>
      <c r="AZ119" s="251" t="s">
        <v>192</v>
      </c>
      <c r="BA119" s="251"/>
      <c r="BB119" s="251"/>
      <c r="BC119" s="251"/>
      <c r="BD119" s="251"/>
      <c r="BE119" s="251"/>
      <c r="BF119" s="251"/>
      <c r="BG119" s="251"/>
      <c r="BH119" s="251"/>
      <c r="BI119" s="251"/>
      <c r="BJ119" s="251"/>
      <c r="BK119" s="251"/>
      <c r="BL119" s="251"/>
      <c r="BM119" s="251"/>
      <c r="BN119" s="251"/>
      <c r="BO119" s="913" t="s">
        <v>470</v>
      </c>
      <c r="BP119" s="914"/>
      <c r="BQ119" s="915">
        <v>39027253</v>
      </c>
      <c r="BR119" s="881"/>
      <c r="BS119" s="881"/>
      <c r="BT119" s="881"/>
      <c r="BU119" s="881"/>
      <c r="BV119" s="881">
        <v>38094131</v>
      </c>
      <c r="BW119" s="881"/>
      <c r="BX119" s="881"/>
      <c r="BY119" s="881"/>
      <c r="BZ119" s="881"/>
      <c r="CA119" s="881">
        <v>37841739</v>
      </c>
      <c r="CB119" s="881"/>
      <c r="CC119" s="881"/>
      <c r="CD119" s="881"/>
      <c r="CE119" s="881"/>
      <c r="CF119" s="784"/>
      <c r="CG119" s="785"/>
      <c r="CH119" s="785"/>
      <c r="CI119" s="785"/>
      <c r="CJ119" s="870"/>
      <c r="CK119" s="964"/>
      <c r="CL119" s="859"/>
      <c r="CM119" s="874" t="s">
        <v>471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399</v>
      </c>
      <c r="DH119" s="800"/>
      <c r="DI119" s="800"/>
      <c r="DJ119" s="800"/>
      <c r="DK119" s="801"/>
      <c r="DL119" s="802" t="s">
        <v>399</v>
      </c>
      <c r="DM119" s="800"/>
      <c r="DN119" s="800"/>
      <c r="DO119" s="800"/>
      <c r="DP119" s="801"/>
      <c r="DQ119" s="802">
        <v>1511117</v>
      </c>
      <c r="DR119" s="800"/>
      <c r="DS119" s="800"/>
      <c r="DT119" s="800"/>
      <c r="DU119" s="801"/>
      <c r="DV119" s="884">
        <v>12.1</v>
      </c>
      <c r="DW119" s="885"/>
      <c r="DX119" s="885"/>
      <c r="DY119" s="885"/>
      <c r="DZ119" s="886"/>
    </row>
    <row r="120" spans="1:130" s="230" customFormat="1" ht="26.25" customHeight="1" x14ac:dyDescent="0.2">
      <c r="A120" s="856"/>
      <c r="B120" s="857"/>
      <c r="C120" s="851" t="s">
        <v>447</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399</v>
      </c>
      <c r="AB120" s="816"/>
      <c r="AC120" s="816"/>
      <c r="AD120" s="816"/>
      <c r="AE120" s="817"/>
      <c r="AF120" s="818" t="s">
        <v>399</v>
      </c>
      <c r="AG120" s="816"/>
      <c r="AH120" s="816"/>
      <c r="AI120" s="816"/>
      <c r="AJ120" s="817"/>
      <c r="AK120" s="818" t="s">
        <v>399</v>
      </c>
      <c r="AL120" s="816"/>
      <c r="AM120" s="816"/>
      <c r="AN120" s="816"/>
      <c r="AO120" s="817"/>
      <c r="AP120" s="860" t="s">
        <v>399</v>
      </c>
      <c r="AQ120" s="861"/>
      <c r="AR120" s="861"/>
      <c r="AS120" s="861"/>
      <c r="AT120" s="862"/>
      <c r="AU120" s="916" t="s">
        <v>472</v>
      </c>
      <c r="AV120" s="917"/>
      <c r="AW120" s="917"/>
      <c r="AX120" s="917"/>
      <c r="AY120" s="918"/>
      <c r="AZ120" s="896" t="s">
        <v>473</v>
      </c>
      <c r="BA120" s="844"/>
      <c r="BB120" s="844"/>
      <c r="BC120" s="844"/>
      <c r="BD120" s="844"/>
      <c r="BE120" s="844"/>
      <c r="BF120" s="844"/>
      <c r="BG120" s="844"/>
      <c r="BH120" s="844"/>
      <c r="BI120" s="844"/>
      <c r="BJ120" s="844"/>
      <c r="BK120" s="844"/>
      <c r="BL120" s="844"/>
      <c r="BM120" s="844"/>
      <c r="BN120" s="844"/>
      <c r="BO120" s="844"/>
      <c r="BP120" s="845"/>
      <c r="BQ120" s="897">
        <v>5507242</v>
      </c>
      <c r="BR120" s="878"/>
      <c r="BS120" s="878"/>
      <c r="BT120" s="878"/>
      <c r="BU120" s="878"/>
      <c r="BV120" s="878">
        <v>7210468</v>
      </c>
      <c r="BW120" s="878"/>
      <c r="BX120" s="878"/>
      <c r="BY120" s="878"/>
      <c r="BZ120" s="878"/>
      <c r="CA120" s="878">
        <v>8658802</v>
      </c>
      <c r="CB120" s="878"/>
      <c r="CC120" s="878"/>
      <c r="CD120" s="878"/>
      <c r="CE120" s="878"/>
      <c r="CF120" s="902">
        <v>69.2</v>
      </c>
      <c r="CG120" s="903"/>
      <c r="CH120" s="903"/>
      <c r="CI120" s="903"/>
      <c r="CJ120" s="903"/>
      <c r="CK120" s="904" t="s">
        <v>474</v>
      </c>
      <c r="CL120" s="888"/>
      <c r="CM120" s="888"/>
      <c r="CN120" s="888"/>
      <c r="CO120" s="889"/>
      <c r="CP120" s="908" t="s">
        <v>416</v>
      </c>
      <c r="CQ120" s="909"/>
      <c r="CR120" s="909"/>
      <c r="CS120" s="909"/>
      <c r="CT120" s="909"/>
      <c r="CU120" s="909"/>
      <c r="CV120" s="909"/>
      <c r="CW120" s="909"/>
      <c r="CX120" s="909"/>
      <c r="CY120" s="909"/>
      <c r="CZ120" s="909"/>
      <c r="DA120" s="909"/>
      <c r="DB120" s="909"/>
      <c r="DC120" s="909"/>
      <c r="DD120" s="909"/>
      <c r="DE120" s="909"/>
      <c r="DF120" s="910"/>
      <c r="DG120" s="897">
        <v>5934578</v>
      </c>
      <c r="DH120" s="878"/>
      <c r="DI120" s="878"/>
      <c r="DJ120" s="878"/>
      <c r="DK120" s="878"/>
      <c r="DL120" s="878">
        <v>5063330</v>
      </c>
      <c r="DM120" s="878"/>
      <c r="DN120" s="878"/>
      <c r="DO120" s="878"/>
      <c r="DP120" s="878"/>
      <c r="DQ120" s="878">
        <v>4377383</v>
      </c>
      <c r="DR120" s="878"/>
      <c r="DS120" s="878"/>
      <c r="DT120" s="878"/>
      <c r="DU120" s="878"/>
      <c r="DV120" s="879">
        <v>35</v>
      </c>
      <c r="DW120" s="879"/>
      <c r="DX120" s="879"/>
      <c r="DY120" s="879"/>
      <c r="DZ120" s="880"/>
    </row>
    <row r="121" spans="1:130" s="230" customFormat="1" ht="26.25" customHeight="1" x14ac:dyDescent="0.2">
      <c r="A121" s="856"/>
      <c r="B121" s="857"/>
      <c r="C121" s="899" t="s">
        <v>475</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399</v>
      </c>
      <c r="AB121" s="816"/>
      <c r="AC121" s="816"/>
      <c r="AD121" s="816"/>
      <c r="AE121" s="817"/>
      <c r="AF121" s="818" t="s">
        <v>399</v>
      </c>
      <c r="AG121" s="816"/>
      <c r="AH121" s="816"/>
      <c r="AI121" s="816"/>
      <c r="AJ121" s="817"/>
      <c r="AK121" s="818" t="s">
        <v>399</v>
      </c>
      <c r="AL121" s="816"/>
      <c r="AM121" s="816"/>
      <c r="AN121" s="816"/>
      <c r="AO121" s="817"/>
      <c r="AP121" s="860" t="s">
        <v>130</v>
      </c>
      <c r="AQ121" s="861"/>
      <c r="AR121" s="861"/>
      <c r="AS121" s="861"/>
      <c r="AT121" s="862"/>
      <c r="AU121" s="919"/>
      <c r="AV121" s="920"/>
      <c r="AW121" s="920"/>
      <c r="AX121" s="920"/>
      <c r="AY121" s="921"/>
      <c r="AZ121" s="851" t="s">
        <v>476</v>
      </c>
      <c r="BA121" s="788"/>
      <c r="BB121" s="788"/>
      <c r="BC121" s="788"/>
      <c r="BD121" s="788"/>
      <c r="BE121" s="788"/>
      <c r="BF121" s="788"/>
      <c r="BG121" s="788"/>
      <c r="BH121" s="788"/>
      <c r="BI121" s="788"/>
      <c r="BJ121" s="788"/>
      <c r="BK121" s="788"/>
      <c r="BL121" s="788"/>
      <c r="BM121" s="788"/>
      <c r="BN121" s="788"/>
      <c r="BO121" s="788"/>
      <c r="BP121" s="789"/>
      <c r="BQ121" s="852">
        <v>186952</v>
      </c>
      <c r="BR121" s="853"/>
      <c r="BS121" s="853"/>
      <c r="BT121" s="853"/>
      <c r="BU121" s="853"/>
      <c r="BV121" s="853">
        <v>210131</v>
      </c>
      <c r="BW121" s="853"/>
      <c r="BX121" s="853"/>
      <c r="BY121" s="853"/>
      <c r="BZ121" s="853"/>
      <c r="CA121" s="853">
        <v>233643</v>
      </c>
      <c r="CB121" s="853"/>
      <c r="CC121" s="853"/>
      <c r="CD121" s="853"/>
      <c r="CE121" s="853"/>
      <c r="CF121" s="911">
        <v>1.9</v>
      </c>
      <c r="CG121" s="912"/>
      <c r="CH121" s="912"/>
      <c r="CI121" s="912"/>
      <c r="CJ121" s="912"/>
      <c r="CK121" s="905"/>
      <c r="CL121" s="891"/>
      <c r="CM121" s="891"/>
      <c r="CN121" s="891"/>
      <c r="CO121" s="892"/>
      <c r="CP121" s="871" t="s">
        <v>477</v>
      </c>
      <c r="CQ121" s="872"/>
      <c r="CR121" s="872"/>
      <c r="CS121" s="872"/>
      <c r="CT121" s="872"/>
      <c r="CU121" s="872"/>
      <c r="CV121" s="872"/>
      <c r="CW121" s="872"/>
      <c r="CX121" s="872"/>
      <c r="CY121" s="872"/>
      <c r="CZ121" s="872"/>
      <c r="DA121" s="872"/>
      <c r="DB121" s="872"/>
      <c r="DC121" s="872"/>
      <c r="DD121" s="872"/>
      <c r="DE121" s="872"/>
      <c r="DF121" s="873"/>
      <c r="DG121" s="852">
        <v>4625453</v>
      </c>
      <c r="DH121" s="853"/>
      <c r="DI121" s="853"/>
      <c r="DJ121" s="853"/>
      <c r="DK121" s="853"/>
      <c r="DL121" s="853">
        <v>4192262</v>
      </c>
      <c r="DM121" s="853"/>
      <c r="DN121" s="853"/>
      <c r="DO121" s="853"/>
      <c r="DP121" s="853"/>
      <c r="DQ121" s="853">
        <v>3805489</v>
      </c>
      <c r="DR121" s="853"/>
      <c r="DS121" s="853"/>
      <c r="DT121" s="853"/>
      <c r="DU121" s="853"/>
      <c r="DV121" s="830">
        <v>30.4</v>
      </c>
      <c r="DW121" s="830"/>
      <c r="DX121" s="830"/>
      <c r="DY121" s="830"/>
      <c r="DZ121" s="831"/>
    </row>
    <row r="122" spans="1:130" s="230" customFormat="1" ht="26.25" customHeight="1" x14ac:dyDescent="0.2">
      <c r="A122" s="856"/>
      <c r="B122" s="857"/>
      <c r="C122" s="851" t="s">
        <v>458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130</v>
      </c>
      <c r="AB122" s="816"/>
      <c r="AC122" s="816"/>
      <c r="AD122" s="816"/>
      <c r="AE122" s="817"/>
      <c r="AF122" s="818" t="s">
        <v>399</v>
      </c>
      <c r="AG122" s="816"/>
      <c r="AH122" s="816"/>
      <c r="AI122" s="816"/>
      <c r="AJ122" s="817"/>
      <c r="AK122" s="818" t="s">
        <v>399</v>
      </c>
      <c r="AL122" s="816"/>
      <c r="AM122" s="816"/>
      <c r="AN122" s="816"/>
      <c r="AO122" s="817"/>
      <c r="AP122" s="860" t="s">
        <v>399</v>
      </c>
      <c r="AQ122" s="861"/>
      <c r="AR122" s="861"/>
      <c r="AS122" s="861"/>
      <c r="AT122" s="862"/>
      <c r="AU122" s="919"/>
      <c r="AV122" s="920"/>
      <c r="AW122" s="920"/>
      <c r="AX122" s="920"/>
      <c r="AY122" s="921"/>
      <c r="AZ122" s="874" t="s">
        <v>478</v>
      </c>
      <c r="BA122" s="875"/>
      <c r="BB122" s="875"/>
      <c r="BC122" s="875"/>
      <c r="BD122" s="875"/>
      <c r="BE122" s="875"/>
      <c r="BF122" s="875"/>
      <c r="BG122" s="875"/>
      <c r="BH122" s="875"/>
      <c r="BI122" s="875"/>
      <c r="BJ122" s="875"/>
      <c r="BK122" s="875"/>
      <c r="BL122" s="875"/>
      <c r="BM122" s="875"/>
      <c r="BN122" s="875"/>
      <c r="BO122" s="875"/>
      <c r="BP122" s="876"/>
      <c r="BQ122" s="915">
        <v>26618350</v>
      </c>
      <c r="BR122" s="881"/>
      <c r="BS122" s="881"/>
      <c r="BT122" s="881"/>
      <c r="BU122" s="881"/>
      <c r="BV122" s="881">
        <v>26049048</v>
      </c>
      <c r="BW122" s="881"/>
      <c r="BX122" s="881"/>
      <c r="BY122" s="881"/>
      <c r="BZ122" s="881"/>
      <c r="CA122" s="881">
        <v>24750880</v>
      </c>
      <c r="CB122" s="881"/>
      <c r="CC122" s="881"/>
      <c r="CD122" s="881"/>
      <c r="CE122" s="881"/>
      <c r="CF122" s="882">
        <v>197.8</v>
      </c>
      <c r="CG122" s="883"/>
      <c r="CH122" s="883"/>
      <c r="CI122" s="883"/>
      <c r="CJ122" s="883"/>
      <c r="CK122" s="905"/>
      <c r="CL122" s="891"/>
      <c r="CM122" s="891"/>
      <c r="CN122" s="891"/>
      <c r="CO122" s="892"/>
      <c r="CP122" s="871" t="s">
        <v>479</v>
      </c>
      <c r="CQ122" s="872"/>
      <c r="CR122" s="872"/>
      <c r="CS122" s="872"/>
      <c r="CT122" s="872"/>
      <c r="CU122" s="872"/>
      <c r="CV122" s="872"/>
      <c r="CW122" s="872"/>
      <c r="CX122" s="872"/>
      <c r="CY122" s="872"/>
      <c r="CZ122" s="872"/>
      <c r="DA122" s="872"/>
      <c r="DB122" s="872"/>
      <c r="DC122" s="872"/>
      <c r="DD122" s="872"/>
      <c r="DE122" s="872"/>
      <c r="DF122" s="873"/>
      <c r="DG122" s="852">
        <v>698389</v>
      </c>
      <c r="DH122" s="853"/>
      <c r="DI122" s="853"/>
      <c r="DJ122" s="853"/>
      <c r="DK122" s="853"/>
      <c r="DL122" s="853">
        <v>723787</v>
      </c>
      <c r="DM122" s="853"/>
      <c r="DN122" s="853"/>
      <c r="DO122" s="853"/>
      <c r="DP122" s="853"/>
      <c r="DQ122" s="853">
        <v>713786</v>
      </c>
      <c r="DR122" s="853"/>
      <c r="DS122" s="853"/>
      <c r="DT122" s="853"/>
      <c r="DU122" s="853"/>
      <c r="DV122" s="830">
        <v>5.7</v>
      </c>
      <c r="DW122" s="830"/>
      <c r="DX122" s="830"/>
      <c r="DY122" s="830"/>
      <c r="DZ122" s="831"/>
    </row>
    <row r="123" spans="1:130" s="230" customFormat="1" ht="26.25" customHeight="1" x14ac:dyDescent="0.2">
      <c r="A123" s="856"/>
      <c r="B123" s="857"/>
      <c r="C123" s="851" t="s">
        <v>464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130</v>
      </c>
      <c r="AB123" s="816"/>
      <c r="AC123" s="816"/>
      <c r="AD123" s="816"/>
      <c r="AE123" s="817"/>
      <c r="AF123" s="818" t="s">
        <v>399</v>
      </c>
      <c r="AG123" s="816"/>
      <c r="AH123" s="816"/>
      <c r="AI123" s="816"/>
      <c r="AJ123" s="817"/>
      <c r="AK123" s="818" t="s">
        <v>130</v>
      </c>
      <c r="AL123" s="816"/>
      <c r="AM123" s="816"/>
      <c r="AN123" s="816"/>
      <c r="AO123" s="817"/>
      <c r="AP123" s="860" t="s">
        <v>399</v>
      </c>
      <c r="AQ123" s="861"/>
      <c r="AR123" s="861"/>
      <c r="AS123" s="861"/>
      <c r="AT123" s="862"/>
      <c r="AU123" s="922"/>
      <c r="AV123" s="923"/>
      <c r="AW123" s="923"/>
      <c r="AX123" s="923"/>
      <c r="AY123" s="923"/>
      <c r="AZ123" s="251" t="s">
        <v>192</v>
      </c>
      <c r="BA123" s="251"/>
      <c r="BB123" s="251"/>
      <c r="BC123" s="251"/>
      <c r="BD123" s="251"/>
      <c r="BE123" s="251"/>
      <c r="BF123" s="251"/>
      <c r="BG123" s="251"/>
      <c r="BH123" s="251"/>
      <c r="BI123" s="251"/>
      <c r="BJ123" s="251"/>
      <c r="BK123" s="251"/>
      <c r="BL123" s="251"/>
      <c r="BM123" s="251"/>
      <c r="BN123" s="251"/>
      <c r="BO123" s="913" t="s">
        <v>480</v>
      </c>
      <c r="BP123" s="914"/>
      <c r="BQ123" s="868">
        <v>32312544</v>
      </c>
      <c r="BR123" s="869"/>
      <c r="BS123" s="869"/>
      <c r="BT123" s="869"/>
      <c r="BU123" s="869"/>
      <c r="BV123" s="869">
        <v>33469647</v>
      </c>
      <c r="BW123" s="869"/>
      <c r="BX123" s="869"/>
      <c r="BY123" s="869"/>
      <c r="BZ123" s="869"/>
      <c r="CA123" s="869">
        <v>33643325</v>
      </c>
      <c r="CB123" s="869"/>
      <c r="CC123" s="869"/>
      <c r="CD123" s="869"/>
      <c r="CE123" s="869"/>
      <c r="CF123" s="784"/>
      <c r="CG123" s="785"/>
      <c r="CH123" s="785"/>
      <c r="CI123" s="785"/>
      <c r="CJ123" s="870"/>
      <c r="CK123" s="905"/>
      <c r="CL123" s="891"/>
      <c r="CM123" s="891"/>
      <c r="CN123" s="891"/>
      <c r="CO123" s="892"/>
      <c r="CP123" s="871" t="s">
        <v>481</v>
      </c>
      <c r="CQ123" s="872"/>
      <c r="CR123" s="872"/>
      <c r="CS123" s="872"/>
      <c r="CT123" s="872"/>
      <c r="CU123" s="872"/>
      <c r="CV123" s="872"/>
      <c r="CW123" s="872"/>
      <c r="CX123" s="872"/>
      <c r="CY123" s="872"/>
      <c r="CZ123" s="872"/>
      <c r="DA123" s="872"/>
      <c r="DB123" s="872"/>
      <c r="DC123" s="872"/>
      <c r="DD123" s="872"/>
      <c r="DE123" s="872"/>
      <c r="DF123" s="873"/>
      <c r="DG123" s="815">
        <v>150000</v>
      </c>
      <c r="DH123" s="816"/>
      <c r="DI123" s="816"/>
      <c r="DJ123" s="816"/>
      <c r="DK123" s="817"/>
      <c r="DL123" s="818">
        <v>100000</v>
      </c>
      <c r="DM123" s="816"/>
      <c r="DN123" s="816"/>
      <c r="DO123" s="816"/>
      <c r="DP123" s="817"/>
      <c r="DQ123" s="818">
        <v>50000</v>
      </c>
      <c r="DR123" s="816"/>
      <c r="DS123" s="816"/>
      <c r="DT123" s="816"/>
      <c r="DU123" s="817"/>
      <c r="DV123" s="860">
        <v>0.4</v>
      </c>
      <c r="DW123" s="861"/>
      <c r="DX123" s="861"/>
      <c r="DY123" s="861"/>
      <c r="DZ123" s="862"/>
    </row>
    <row r="124" spans="1:130" s="230" customFormat="1" ht="26.25" customHeight="1" thickBot="1" x14ac:dyDescent="0.25">
      <c r="A124" s="856"/>
      <c r="B124" s="857"/>
      <c r="C124" s="851" t="s">
        <v>467</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399</v>
      </c>
      <c r="AB124" s="816"/>
      <c r="AC124" s="816"/>
      <c r="AD124" s="816"/>
      <c r="AE124" s="817"/>
      <c r="AF124" s="818" t="s">
        <v>399</v>
      </c>
      <c r="AG124" s="816"/>
      <c r="AH124" s="816"/>
      <c r="AI124" s="816"/>
      <c r="AJ124" s="817"/>
      <c r="AK124" s="818" t="s">
        <v>399</v>
      </c>
      <c r="AL124" s="816"/>
      <c r="AM124" s="816"/>
      <c r="AN124" s="816"/>
      <c r="AO124" s="817"/>
      <c r="AP124" s="860" t="s">
        <v>399</v>
      </c>
      <c r="AQ124" s="861"/>
      <c r="AR124" s="861"/>
      <c r="AS124" s="861"/>
      <c r="AT124" s="862"/>
      <c r="AU124" s="863" t="s">
        <v>482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53.2</v>
      </c>
      <c r="BR124" s="867"/>
      <c r="BS124" s="867"/>
      <c r="BT124" s="867"/>
      <c r="BU124" s="867"/>
      <c r="BV124" s="867">
        <v>35</v>
      </c>
      <c r="BW124" s="867"/>
      <c r="BX124" s="867"/>
      <c r="BY124" s="867"/>
      <c r="BZ124" s="867"/>
      <c r="CA124" s="867">
        <v>33.5</v>
      </c>
      <c r="CB124" s="867"/>
      <c r="CC124" s="867"/>
      <c r="CD124" s="867"/>
      <c r="CE124" s="867"/>
      <c r="CF124" s="762"/>
      <c r="CG124" s="763"/>
      <c r="CH124" s="763"/>
      <c r="CI124" s="763"/>
      <c r="CJ124" s="898"/>
      <c r="CK124" s="906"/>
      <c r="CL124" s="906"/>
      <c r="CM124" s="906"/>
      <c r="CN124" s="906"/>
      <c r="CO124" s="907"/>
      <c r="CP124" s="871" t="s">
        <v>483</v>
      </c>
      <c r="CQ124" s="872"/>
      <c r="CR124" s="872"/>
      <c r="CS124" s="872"/>
      <c r="CT124" s="872"/>
      <c r="CU124" s="872"/>
      <c r="CV124" s="872"/>
      <c r="CW124" s="872"/>
      <c r="CX124" s="872"/>
      <c r="CY124" s="872"/>
      <c r="CZ124" s="872"/>
      <c r="DA124" s="872"/>
      <c r="DB124" s="872"/>
      <c r="DC124" s="872"/>
      <c r="DD124" s="872"/>
      <c r="DE124" s="872"/>
      <c r="DF124" s="873"/>
      <c r="DG124" s="799" t="s">
        <v>399</v>
      </c>
      <c r="DH124" s="800"/>
      <c r="DI124" s="800"/>
      <c r="DJ124" s="800"/>
      <c r="DK124" s="801"/>
      <c r="DL124" s="802" t="s">
        <v>130</v>
      </c>
      <c r="DM124" s="800"/>
      <c r="DN124" s="800"/>
      <c r="DO124" s="800"/>
      <c r="DP124" s="801"/>
      <c r="DQ124" s="802" t="s">
        <v>399</v>
      </c>
      <c r="DR124" s="800"/>
      <c r="DS124" s="800"/>
      <c r="DT124" s="800"/>
      <c r="DU124" s="801"/>
      <c r="DV124" s="884" t="s">
        <v>130</v>
      </c>
      <c r="DW124" s="885"/>
      <c r="DX124" s="885"/>
      <c r="DY124" s="885"/>
      <c r="DZ124" s="886"/>
    </row>
    <row r="125" spans="1:130" s="230" customFormat="1" ht="26.25" customHeight="1" x14ac:dyDescent="0.2">
      <c r="A125" s="856"/>
      <c r="B125" s="857"/>
      <c r="C125" s="851" t="s">
        <v>469</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130</v>
      </c>
      <c r="AB125" s="816"/>
      <c r="AC125" s="816"/>
      <c r="AD125" s="816"/>
      <c r="AE125" s="817"/>
      <c r="AF125" s="818" t="s">
        <v>399</v>
      </c>
      <c r="AG125" s="816"/>
      <c r="AH125" s="816"/>
      <c r="AI125" s="816"/>
      <c r="AJ125" s="817"/>
      <c r="AK125" s="818" t="s">
        <v>130</v>
      </c>
      <c r="AL125" s="816"/>
      <c r="AM125" s="816"/>
      <c r="AN125" s="816"/>
      <c r="AO125" s="817"/>
      <c r="AP125" s="860" t="s">
        <v>399</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484</v>
      </c>
      <c r="CL125" s="888"/>
      <c r="CM125" s="888"/>
      <c r="CN125" s="888"/>
      <c r="CO125" s="889"/>
      <c r="CP125" s="896" t="s">
        <v>485</v>
      </c>
      <c r="CQ125" s="844"/>
      <c r="CR125" s="844"/>
      <c r="CS125" s="844"/>
      <c r="CT125" s="844"/>
      <c r="CU125" s="844"/>
      <c r="CV125" s="844"/>
      <c r="CW125" s="844"/>
      <c r="CX125" s="844"/>
      <c r="CY125" s="844"/>
      <c r="CZ125" s="844"/>
      <c r="DA125" s="844"/>
      <c r="DB125" s="844"/>
      <c r="DC125" s="844"/>
      <c r="DD125" s="844"/>
      <c r="DE125" s="844"/>
      <c r="DF125" s="845"/>
      <c r="DG125" s="897" t="s">
        <v>399</v>
      </c>
      <c r="DH125" s="878"/>
      <c r="DI125" s="878"/>
      <c r="DJ125" s="878"/>
      <c r="DK125" s="878"/>
      <c r="DL125" s="878" t="s">
        <v>130</v>
      </c>
      <c r="DM125" s="878"/>
      <c r="DN125" s="878"/>
      <c r="DO125" s="878"/>
      <c r="DP125" s="878"/>
      <c r="DQ125" s="878" t="s">
        <v>399</v>
      </c>
      <c r="DR125" s="878"/>
      <c r="DS125" s="878"/>
      <c r="DT125" s="878"/>
      <c r="DU125" s="878"/>
      <c r="DV125" s="879" t="s">
        <v>399</v>
      </c>
      <c r="DW125" s="879"/>
      <c r="DX125" s="879"/>
      <c r="DY125" s="879"/>
      <c r="DZ125" s="880"/>
    </row>
    <row r="126" spans="1:130" s="230" customFormat="1" ht="26.25" customHeight="1" thickBot="1" x14ac:dyDescent="0.25">
      <c r="A126" s="856"/>
      <c r="B126" s="857"/>
      <c r="C126" s="851" t="s">
        <v>471</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130</v>
      </c>
      <c r="AB126" s="816"/>
      <c r="AC126" s="816"/>
      <c r="AD126" s="816"/>
      <c r="AE126" s="817"/>
      <c r="AF126" s="818" t="s">
        <v>399</v>
      </c>
      <c r="AG126" s="816"/>
      <c r="AH126" s="816"/>
      <c r="AI126" s="816"/>
      <c r="AJ126" s="817"/>
      <c r="AK126" s="818" t="s">
        <v>130</v>
      </c>
      <c r="AL126" s="816"/>
      <c r="AM126" s="816"/>
      <c r="AN126" s="816"/>
      <c r="AO126" s="817"/>
      <c r="AP126" s="860" t="s">
        <v>399</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486</v>
      </c>
      <c r="CQ126" s="788"/>
      <c r="CR126" s="788"/>
      <c r="CS126" s="788"/>
      <c r="CT126" s="788"/>
      <c r="CU126" s="788"/>
      <c r="CV126" s="788"/>
      <c r="CW126" s="788"/>
      <c r="CX126" s="788"/>
      <c r="CY126" s="788"/>
      <c r="CZ126" s="788"/>
      <c r="DA126" s="788"/>
      <c r="DB126" s="788"/>
      <c r="DC126" s="788"/>
      <c r="DD126" s="788"/>
      <c r="DE126" s="788"/>
      <c r="DF126" s="789"/>
      <c r="DG126" s="852">
        <v>121802</v>
      </c>
      <c r="DH126" s="853"/>
      <c r="DI126" s="853"/>
      <c r="DJ126" s="853"/>
      <c r="DK126" s="853"/>
      <c r="DL126" s="853">
        <v>95690</v>
      </c>
      <c r="DM126" s="853"/>
      <c r="DN126" s="853"/>
      <c r="DO126" s="853"/>
      <c r="DP126" s="853"/>
      <c r="DQ126" s="853">
        <v>83679</v>
      </c>
      <c r="DR126" s="853"/>
      <c r="DS126" s="853"/>
      <c r="DT126" s="853"/>
      <c r="DU126" s="853"/>
      <c r="DV126" s="830">
        <v>0.7</v>
      </c>
      <c r="DW126" s="830"/>
      <c r="DX126" s="830"/>
      <c r="DY126" s="830"/>
      <c r="DZ126" s="831"/>
    </row>
    <row r="127" spans="1:130" s="230" customFormat="1" ht="26.25" customHeight="1" x14ac:dyDescent="0.2">
      <c r="A127" s="858"/>
      <c r="B127" s="859"/>
      <c r="C127" s="874" t="s">
        <v>487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399</v>
      </c>
      <c r="AB127" s="816"/>
      <c r="AC127" s="816"/>
      <c r="AD127" s="816"/>
      <c r="AE127" s="817"/>
      <c r="AF127" s="818" t="s">
        <v>130</v>
      </c>
      <c r="AG127" s="816"/>
      <c r="AH127" s="816"/>
      <c r="AI127" s="816"/>
      <c r="AJ127" s="817"/>
      <c r="AK127" s="818" t="s">
        <v>399</v>
      </c>
      <c r="AL127" s="816"/>
      <c r="AM127" s="816"/>
      <c r="AN127" s="816"/>
      <c r="AO127" s="817"/>
      <c r="AP127" s="860" t="s">
        <v>130</v>
      </c>
      <c r="AQ127" s="861"/>
      <c r="AR127" s="861"/>
      <c r="AS127" s="861"/>
      <c r="AT127" s="862"/>
      <c r="AU127" s="232"/>
      <c r="AV127" s="232"/>
      <c r="AW127" s="232"/>
      <c r="AX127" s="877" t="s">
        <v>488</v>
      </c>
      <c r="AY127" s="848"/>
      <c r="AZ127" s="848"/>
      <c r="BA127" s="848"/>
      <c r="BB127" s="848"/>
      <c r="BC127" s="848"/>
      <c r="BD127" s="848"/>
      <c r="BE127" s="849"/>
      <c r="BF127" s="847" t="s">
        <v>489</v>
      </c>
      <c r="BG127" s="848"/>
      <c r="BH127" s="848"/>
      <c r="BI127" s="848"/>
      <c r="BJ127" s="848"/>
      <c r="BK127" s="848"/>
      <c r="BL127" s="849"/>
      <c r="BM127" s="847" t="s">
        <v>490</v>
      </c>
      <c r="BN127" s="848"/>
      <c r="BO127" s="848"/>
      <c r="BP127" s="848"/>
      <c r="BQ127" s="848"/>
      <c r="BR127" s="848"/>
      <c r="BS127" s="849"/>
      <c r="BT127" s="847" t="s">
        <v>491</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492</v>
      </c>
      <c r="CQ127" s="788"/>
      <c r="CR127" s="788"/>
      <c r="CS127" s="788"/>
      <c r="CT127" s="788"/>
      <c r="CU127" s="788"/>
      <c r="CV127" s="788"/>
      <c r="CW127" s="788"/>
      <c r="CX127" s="788"/>
      <c r="CY127" s="788"/>
      <c r="CZ127" s="788"/>
      <c r="DA127" s="788"/>
      <c r="DB127" s="788"/>
      <c r="DC127" s="788"/>
      <c r="DD127" s="788"/>
      <c r="DE127" s="788"/>
      <c r="DF127" s="789"/>
      <c r="DG127" s="852" t="s">
        <v>399</v>
      </c>
      <c r="DH127" s="853"/>
      <c r="DI127" s="853"/>
      <c r="DJ127" s="853"/>
      <c r="DK127" s="853"/>
      <c r="DL127" s="853" t="s">
        <v>130</v>
      </c>
      <c r="DM127" s="853"/>
      <c r="DN127" s="853"/>
      <c r="DO127" s="853"/>
      <c r="DP127" s="853"/>
      <c r="DQ127" s="853" t="s">
        <v>130</v>
      </c>
      <c r="DR127" s="853"/>
      <c r="DS127" s="853"/>
      <c r="DT127" s="853"/>
      <c r="DU127" s="853"/>
      <c r="DV127" s="830" t="s">
        <v>130</v>
      </c>
      <c r="DW127" s="830"/>
      <c r="DX127" s="830"/>
      <c r="DY127" s="830"/>
      <c r="DZ127" s="831"/>
    </row>
    <row r="128" spans="1:130" s="230" customFormat="1" ht="26.25" customHeight="1" thickBot="1" x14ac:dyDescent="0.25">
      <c r="A128" s="832" t="s">
        <v>493</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494</v>
      </c>
      <c r="X128" s="834"/>
      <c r="Y128" s="834"/>
      <c r="Z128" s="835"/>
      <c r="AA128" s="836">
        <v>9347</v>
      </c>
      <c r="AB128" s="837"/>
      <c r="AC128" s="837"/>
      <c r="AD128" s="837"/>
      <c r="AE128" s="838"/>
      <c r="AF128" s="839">
        <v>5135</v>
      </c>
      <c r="AG128" s="837"/>
      <c r="AH128" s="837"/>
      <c r="AI128" s="837"/>
      <c r="AJ128" s="838"/>
      <c r="AK128" s="839">
        <v>6093</v>
      </c>
      <c r="AL128" s="837"/>
      <c r="AM128" s="837"/>
      <c r="AN128" s="837"/>
      <c r="AO128" s="838"/>
      <c r="AP128" s="840"/>
      <c r="AQ128" s="841"/>
      <c r="AR128" s="841"/>
      <c r="AS128" s="841"/>
      <c r="AT128" s="842"/>
      <c r="AU128" s="232"/>
      <c r="AV128" s="232"/>
      <c r="AW128" s="232"/>
      <c r="AX128" s="843" t="s">
        <v>495</v>
      </c>
      <c r="AY128" s="844"/>
      <c r="AZ128" s="844"/>
      <c r="BA128" s="844"/>
      <c r="BB128" s="844"/>
      <c r="BC128" s="844"/>
      <c r="BD128" s="844"/>
      <c r="BE128" s="845"/>
      <c r="BF128" s="822" t="s">
        <v>399</v>
      </c>
      <c r="BG128" s="823"/>
      <c r="BH128" s="823"/>
      <c r="BI128" s="823"/>
      <c r="BJ128" s="823"/>
      <c r="BK128" s="823"/>
      <c r="BL128" s="846"/>
      <c r="BM128" s="822">
        <v>12.8</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496</v>
      </c>
      <c r="CQ128" s="766"/>
      <c r="CR128" s="766"/>
      <c r="CS128" s="766"/>
      <c r="CT128" s="766"/>
      <c r="CU128" s="766"/>
      <c r="CV128" s="766"/>
      <c r="CW128" s="766"/>
      <c r="CX128" s="766"/>
      <c r="CY128" s="766"/>
      <c r="CZ128" s="766"/>
      <c r="DA128" s="766"/>
      <c r="DB128" s="766"/>
      <c r="DC128" s="766"/>
      <c r="DD128" s="766"/>
      <c r="DE128" s="766"/>
      <c r="DF128" s="767"/>
      <c r="DG128" s="826" t="s">
        <v>399</v>
      </c>
      <c r="DH128" s="827"/>
      <c r="DI128" s="827"/>
      <c r="DJ128" s="827"/>
      <c r="DK128" s="827"/>
      <c r="DL128" s="827" t="s">
        <v>130</v>
      </c>
      <c r="DM128" s="827"/>
      <c r="DN128" s="827"/>
      <c r="DO128" s="827"/>
      <c r="DP128" s="827"/>
      <c r="DQ128" s="827" t="s">
        <v>130</v>
      </c>
      <c r="DR128" s="827"/>
      <c r="DS128" s="827"/>
      <c r="DT128" s="827"/>
      <c r="DU128" s="827"/>
      <c r="DV128" s="828" t="s">
        <v>497</v>
      </c>
      <c r="DW128" s="828"/>
      <c r="DX128" s="828"/>
      <c r="DY128" s="828"/>
      <c r="DZ128" s="829"/>
    </row>
    <row r="129" spans="1:131" s="230" customFormat="1" ht="26.25" customHeight="1" x14ac:dyDescent="0.2">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498</v>
      </c>
      <c r="X129" s="813"/>
      <c r="Y129" s="813"/>
      <c r="Z129" s="814"/>
      <c r="AA129" s="815">
        <v>14777086</v>
      </c>
      <c r="AB129" s="816"/>
      <c r="AC129" s="816"/>
      <c r="AD129" s="816"/>
      <c r="AE129" s="817"/>
      <c r="AF129" s="818">
        <v>15354627</v>
      </c>
      <c r="AG129" s="816"/>
      <c r="AH129" s="816"/>
      <c r="AI129" s="816"/>
      <c r="AJ129" s="817"/>
      <c r="AK129" s="818">
        <v>14713744</v>
      </c>
      <c r="AL129" s="816"/>
      <c r="AM129" s="816"/>
      <c r="AN129" s="816"/>
      <c r="AO129" s="817"/>
      <c r="AP129" s="819"/>
      <c r="AQ129" s="820"/>
      <c r="AR129" s="820"/>
      <c r="AS129" s="820"/>
      <c r="AT129" s="821"/>
      <c r="AU129" s="233"/>
      <c r="AV129" s="233"/>
      <c r="AW129" s="233"/>
      <c r="AX129" s="787" t="s">
        <v>499</v>
      </c>
      <c r="AY129" s="788"/>
      <c r="AZ129" s="788"/>
      <c r="BA129" s="788"/>
      <c r="BB129" s="788"/>
      <c r="BC129" s="788"/>
      <c r="BD129" s="788"/>
      <c r="BE129" s="789"/>
      <c r="BF129" s="806" t="s">
        <v>500</v>
      </c>
      <c r="BG129" s="807"/>
      <c r="BH129" s="807"/>
      <c r="BI129" s="807"/>
      <c r="BJ129" s="807"/>
      <c r="BK129" s="807"/>
      <c r="BL129" s="808"/>
      <c r="BM129" s="806">
        <v>17.8</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502</v>
      </c>
      <c r="X130" s="813"/>
      <c r="Y130" s="813"/>
      <c r="Z130" s="814"/>
      <c r="AA130" s="815">
        <v>2163751</v>
      </c>
      <c r="AB130" s="816"/>
      <c r="AC130" s="816"/>
      <c r="AD130" s="816"/>
      <c r="AE130" s="817"/>
      <c r="AF130" s="818">
        <v>2179130</v>
      </c>
      <c r="AG130" s="816"/>
      <c r="AH130" s="816"/>
      <c r="AI130" s="816"/>
      <c r="AJ130" s="817"/>
      <c r="AK130" s="818">
        <v>2202634</v>
      </c>
      <c r="AL130" s="816"/>
      <c r="AM130" s="816"/>
      <c r="AN130" s="816"/>
      <c r="AO130" s="817"/>
      <c r="AP130" s="819"/>
      <c r="AQ130" s="820"/>
      <c r="AR130" s="820"/>
      <c r="AS130" s="820"/>
      <c r="AT130" s="821"/>
      <c r="AU130" s="233"/>
      <c r="AV130" s="233"/>
      <c r="AW130" s="233"/>
      <c r="AX130" s="787" t="s">
        <v>503</v>
      </c>
      <c r="AY130" s="788"/>
      <c r="AZ130" s="788"/>
      <c r="BA130" s="788"/>
      <c r="BB130" s="788"/>
      <c r="BC130" s="788"/>
      <c r="BD130" s="788"/>
      <c r="BE130" s="789"/>
      <c r="BF130" s="790">
        <v>8.5</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504</v>
      </c>
      <c r="X131" s="797"/>
      <c r="Y131" s="797"/>
      <c r="Z131" s="798"/>
      <c r="AA131" s="799">
        <v>12613335</v>
      </c>
      <c r="AB131" s="800"/>
      <c r="AC131" s="800"/>
      <c r="AD131" s="800"/>
      <c r="AE131" s="801"/>
      <c r="AF131" s="802">
        <v>13175497</v>
      </c>
      <c r="AG131" s="800"/>
      <c r="AH131" s="800"/>
      <c r="AI131" s="800"/>
      <c r="AJ131" s="801"/>
      <c r="AK131" s="802">
        <v>12511110</v>
      </c>
      <c r="AL131" s="800"/>
      <c r="AM131" s="800"/>
      <c r="AN131" s="800"/>
      <c r="AO131" s="801"/>
      <c r="AP131" s="803"/>
      <c r="AQ131" s="804"/>
      <c r="AR131" s="804"/>
      <c r="AS131" s="804"/>
      <c r="AT131" s="805"/>
      <c r="AU131" s="233"/>
      <c r="AV131" s="233"/>
      <c r="AW131" s="233"/>
      <c r="AX131" s="765" t="s">
        <v>505</v>
      </c>
      <c r="AY131" s="766"/>
      <c r="AZ131" s="766"/>
      <c r="BA131" s="766"/>
      <c r="BB131" s="766"/>
      <c r="BC131" s="766"/>
      <c r="BD131" s="766"/>
      <c r="BE131" s="767"/>
      <c r="BF131" s="768">
        <v>33.5</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506</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507</v>
      </c>
      <c r="W132" s="778"/>
      <c r="X132" s="778"/>
      <c r="Y132" s="778"/>
      <c r="Z132" s="779"/>
      <c r="AA132" s="780">
        <v>9.1222424520000001</v>
      </c>
      <c r="AB132" s="781"/>
      <c r="AC132" s="781"/>
      <c r="AD132" s="781"/>
      <c r="AE132" s="782"/>
      <c r="AF132" s="783">
        <v>8.2422090039999993</v>
      </c>
      <c r="AG132" s="781"/>
      <c r="AH132" s="781"/>
      <c r="AI132" s="781"/>
      <c r="AJ132" s="782"/>
      <c r="AK132" s="783">
        <v>8.1502840279999997</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508</v>
      </c>
      <c r="W133" s="757"/>
      <c r="X133" s="757"/>
      <c r="Y133" s="757"/>
      <c r="Z133" s="758"/>
      <c r="AA133" s="759">
        <v>12.3</v>
      </c>
      <c r="AB133" s="760"/>
      <c r="AC133" s="760"/>
      <c r="AD133" s="760"/>
      <c r="AE133" s="761"/>
      <c r="AF133" s="759">
        <v>9.6</v>
      </c>
      <c r="AG133" s="760"/>
      <c r="AH133" s="760"/>
      <c r="AI133" s="760"/>
      <c r="AJ133" s="761"/>
      <c r="AK133" s="759">
        <v>8.5</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D3Y6aJDuDwHJ97VB4cApPo5cFhdHgVLpkq5+YdKj4FDYjK0qxb4YMRfQ3Sp/zRN4z8Vu9hvRxpA0CiYAdvK2w==" saltValue="fI9ERMqjEWti+kYjstHcQ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7DD06-6256-4798-A4A5-62D9D09D7A65}">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I9aEmmTs+hevK0SpY6eToUTwDLIIjhrYN17x4+0MUWJ4KbzjC+ZEizrjSWtI/tMW5p3H6lHXY4ZrmWmPl84B+g==" saltValue="SI2RjKhjS93bmswzIT3L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QX6JJms1gKk8EBiAiNXi7xxbv8wv4klgc8Bb8DkMGH9GMESix48Cu1mIIH4s/MpBLLFvzo1g6G3WUeuIf563A==" saltValue="rj2anT98AQ/47gVO2vmVA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512</v>
      </c>
      <c r="AP7" s="272"/>
      <c r="AQ7" s="273" t="s">
        <v>513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514</v>
      </c>
      <c r="AQ8" s="279" t="s">
        <v>515</v>
      </c>
      <c r="AR8" s="280" t="s">
        <v>516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517</v>
      </c>
      <c r="AL9" s="1167"/>
      <c r="AM9" s="1167"/>
      <c r="AN9" s="1168"/>
      <c r="AO9" s="281">
        <v>4024755</v>
      </c>
      <c r="AP9" s="281">
        <v>76341</v>
      </c>
      <c r="AQ9" s="282">
        <v>73449</v>
      </c>
      <c r="AR9" s="283">
        <v>3.9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518</v>
      </c>
      <c r="AL10" s="1167"/>
      <c r="AM10" s="1167"/>
      <c r="AN10" s="1168"/>
      <c r="AO10" s="284">
        <v>776475</v>
      </c>
      <c r="AP10" s="284">
        <v>14728</v>
      </c>
      <c r="AQ10" s="285">
        <v>5917</v>
      </c>
      <c r="AR10" s="286">
        <v>148.9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519</v>
      </c>
      <c r="AL11" s="1167"/>
      <c r="AM11" s="1167"/>
      <c r="AN11" s="1168"/>
      <c r="AO11" s="284">
        <v>41861</v>
      </c>
      <c r="AP11" s="284">
        <v>794</v>
      </c>
      <c r="AQ11" s="285">
        <v>1123</v>
      </c>
      <c r="AR11" s="286">
        <v>-29.3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520</v>
      </c>
      <c r="AL12" s="1167"/>
      <c r="AM12" s="1167"/>
      <c r="AN12" s="1168"/>
      <c r="AO12" s="284" t="s">
        <v>521</v>
      </c>
      <c r="AP12" s="284" t="s">
        <v>521</v>
      </c>
      <c r="AQ12" s="285">
        <v>9</v>
      </c>
      <c r="AR12" s="286" t="s">
        <v>521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522</v>
      </c>
      <c r="AL13" s="1167"/>
      <c r="AM13" s="1167"/>
      <c r="AN13" s="1168"/>
      <c r="AO13" s="284">
        <v>144459</v>
      </c>
      <c r="AP13" s="284">
        <v>2740</v>
      </c>
      <c r="AQ13" s="285">
        <v>2374</v>
      </c>
      <c r="AR13" s="286">
        <v>15.4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523</v>
      </c>
      <c r="AL14" s="1167"/>
      <c r="AM14" s="1167"/>
      <c r="AN14" s="1168"/>
      <c r="AO14" s="284">
        <v>49028</v>
      </c>
      <c r="AP14" s="284">
        <v>930</v>
      </c>
      <c r="AQ14" s="285">
        <v>1666</v>
      </c>
      <c r="AR14" s="286">
        <v>-44.2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524</v>
      </c>
      <c r="AL15" s="1170"/>
      <c r="AM15" s="1170"/>
      <c r="AN15" s="1171"/>
      <c r="AO15" s="284">
        <v>-204592</v>
      </c>
      <c r="AP15" s="284">
        <v>-3881</v>
      </c>
      <c r="AQ15" s="285">
        <v>-4765</v>
      </c>
      <c r="AR15" s="286">
        <v>-18.600000000000001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192</v>
      </c>
      <c r="AL16" s="1170"/>
      <c r="AM16" s="1170"/>
      <c r="AN16" s="1171"/>
      <c r="AO16" s="284">
        <v>4831986</v>
      </c>
      <c r="AP16" s="284">
        <v>91652</v>
      </c>
      <c r="AQ16" s="285">
        <v>79774</v>
      </c>
      <c r="AR16" s="286">
        <v>14.9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529</v>
      </c>
      <c r="AL21" s="1173"/>
      <c r="AM21" s="1173"/>
      <c r="AN21" s="1174"/>
      <c r="AO21" s="297">
        <v>7.72</v>
      </c>
      <c r="AP21" s="298">
        <v>7.58</v>
      </c>
      <c r="AQ21" s="299">
        <v>0.14000000000000001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530</v>
      </c>
      <c r="AL22" s="1173"/>
      <c r="AM22" s="1173"/>
      <c r="AN22" s="1174"/>
      <c r="AO22" s="302">
        <v>98</v>
      </c>
      <c r="AP22" s="303">
        <v>98.4</v>
      </c>
      <c r="AQ22" s="304">
        <v>-0.4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531</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512</v>
      </c>
      <c r="AP30" s="272"/>
      <c r="AQ30" s="273" t="s">
        <v>513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514</v>
      </c>
      <c r="AQ31" s="279" t="s">
        <v>515</v>
      </c>
      <c r="AR31" s="280" t="s">
        <v>516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534</v>
      </c>
      <c r="AL32" s="1157"/>
      <c r="AM32" s="1157"/>
      <c r="AN32" s="1158"/>
      <c r="AO32" s="312">
        <v>1863377</v>
      </c>
      <c r="AP32" s="312">
        <v>35344</v>
      </c>
      <c r="AQ32" s="313">
        <v>42324</v>
      </c>
      <c r="AR32" s="314">
        <v>-16.5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535</v>
      </c>
      <c r="AL33" s="1157"/>
      <c r="AM33" s="1157"/>
      <c r="AN33" s="1158"/>
      <c r="AO33" s="312" t="s">
        <v>521</v>
      </c>
      <c r="AP33" s="312" t="s">
        <v>521</v>
      </c>
      <c r="AQ33" s="313" t="s">
        <v>521</v>
      </c>
      <c r="AR33" s="314" t="s">
        <v>521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536</v>
      </c>
      <c r="AL34" s="1157"/>
      <c r="AM34" s="1157"/>
      <c r="AN34" s="1158"/>
      <c r="AO34" s="312" t="s">
        <v>521</v>
      </c>
      <c r="AP34" s="312" t="s">
        <v>521</v>
      </c>
      <c r="AQ34" s="313">
        <v>47</v>
      </c>
      <c r="AR34" s="314" t="s">
        <v>521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537</v>
      </c>
      <c r="AL35" s="1157"/>
      <c r="AM35" s="1157"/>
      <c r="AN35" s="1158"/>
      <c r="AO35" s="312">
        <v>1065418</v>
      </c>
      <c r="AP35" s="312">
        <v>20209</v>
      </c>
      <c r="AQ35" s="313">
        <v>12192</v>
      </c>
      <c r="AR35" s="314">
        <v>65.8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538</v>
      </c>
      <c r="AL36" s="1157"/>
      <c r="AM36" s="1157"/>
      <c r="AN36" s="1158"/>
      <c r="AO36" s="312">
        <v>299623</v>
      </c>
      <c r="AP36" s="312">
        <v>5683</v>
      </c>
      <c r="AQ36" s="313">
        <v>2056</v>
      </c>
      <c r="AR36" s="314">
        <v>176.4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539</v>
      </c>
      <c r="AL37" s="1157"/>
      <c r="AM37" s="1157"/>
      <c r="AN37" s="1158"/>
      <c r="AO37" s="312" t="s">
        <v>521</v>
      </c>
      <c r="AP37" s="312" t="s">
        <v>521</v>
      </c>
      <c r="AQ37" s="313">
        <v>621</v>
      </c>
      <c r="AR37" s="314" t="s">
        <v>521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540</v>
      </c>
      <c r="AL38" s="1160"/>
      <c r="AM38" s="1160"/>
      <c r="AN38" s="1161"/>
      <c r="AO38" s="315" t="s">
        <v>521</v>
      </c>
      <c r="AP38" s="315" t="s">
        <v>521</v>
      </c>
      <c r="AQ38" s="316">
        <v>1</v>
      </c>
      <c r="AR38" s="304" t="s">
        <v>521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541</v>
      </c>
      <c r="AL39" s="1160"/>
      <c r="AM39" s="1160"/>
      <c r="AN39" s="1161"/>
      <c r="AO39" s="312">
        <v>-6093</v>
      </c>
      <c r="AP39" s="312">
        <v>-116</v>
      </c>
      <c r="AQ39" s="313">
        <v>-5206</v>
      </c>
      <c r="AR39" s="314">
        <v>-97.8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542</v>
      </c>
      <c r="AL40" s="1157"/>
      <c r="AM40" s="1157"/>
      <c r="AN40" s="1158"/>
      <c r="AO40" s="312">
        <v>-2202634</v>
      </c>
      <c r="AP40" s="312">
        <v>-41779</v>
      </c>
      <c r="AQ40" s="313">
        <v>-36761</v>
      </c>
      <c r="AR40" s="314">
        <v>13.7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307</v>
      </c>
      <c r="AL41" s="1163"/>
      <c r="AM41" s="1163"/>
      <c r="AN41" s="1164"/>
      <c r="AO41" s="312">
        <v>1019691</v>
      </c>
      <c r="AP41" s="312">
        <v>19341</v>
      </c>
      <c r="AQ41" s="313">
        <v>15273</v>
      </c>
      <c r="AR41" s="314">
        <v>26.6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512</v>
      </c>
      <c r="AN49" s="1151" t="s">
        <v>546</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547</v>
      </c>
      <c r="AO50" s="329" t="s">
        <v>548</v>
      </c>
      <c r="AP50" s="330" t="s">
        <v>549</v>
      </c>
      <c r="AQ50" s="331" t="s">
        <v>550</v>
      </c>
      <c r="AR50" s="332" t="s">
        <v>551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1671766</v>
      </c>
      <c r="AN51" s="334">
        <v>30350</v>
      </c>
      <c r="AO51" s="335">
        <v>-34.4</v>
      </c>
      <c r="AP51" s="336">
        <v>54684</v>
      </c>
      <c r="AQ51" s="337">
        <v>1.1000000000000001</v>
      </c>
      <c r="AR51" s="338">
        <v>-35.5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1081524</v>
      </c>
      <c r="AN52" s="342">
        <v>19634</v>
      </c>
      <c r="AO52" s="343">
        <v>-21.1</v>
      </c>
      <c r="AP52" s="344">
        <v>32829</v>
      </c>
      <c r="AQ52" s="345">
        <v>7.2</v>
      </c>
      <c r="AR52" s="346">
        <v>-28.3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2064312</v>
      </c>
      <c r="AN53" s="334">
        <v>37822</v>
      </c>
      <c r="AO53" s="335">
        <v>24.6</v>
      </c>
      <c r="AP53" s="336">
        <v>62383</v>
      </c>
      <c r="AQ53" s="337">
        <v>14.1</v>
      </c>
      <c r="AR53" s="338">
        <v>10.5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954574</v>
      </c>
      <c r="AN54" s="342">
        <v>17489</v>
      </c>
      <c r="AO54" s="343">
        <v>-10.9</v>
      </c>
      <c r="AP54" s="344">
        <v>35325</v>
      </c>
      <c r="AQ54" s="345">
        <v>7.6</v>
      </c>
      <c r="AR54" s="346">
        <v>-18.5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2764121</v>
      </c>
      <c r="AN55" s="334">
        <v>51237</v>
      </c>
      <c r="AO55" s="335">
        <v>35.5</v>
      </c>
      <c r="AP55" s="336">
        <v>63812</v>
      </c>
      <c r="AQ55" s="337">
        <v>2.2999999999999998</v>
      </c>
      <c r="AR55" s="338">
        <v>33.200000000000003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1003469</v>
      </c>
      <c r="AN56" s="342">
        <v>18601</v>
      </c>
      <c r="AO56" s="343">
        <v>6.4</v>
      </c>
      <c r="AP56" s="344">
        <v>33848</v>
      </c>
      <c r="AQ56" s="345">
        <v>-4.2</v>
      </c>
      <c r="AR56" s="346">
        <v>10.6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3623306</v>
      </c>
      <c r="AN57" s="334">
        <v>67934</v>
      </c>
      <c r="AO57" s="335">
        <v>32.6</v>
      </c>
      <c r="AP57" s="336">
        <v>54225</v>
      </c>
      <c r="AQ57" s="337">
        <v>-15</v>
      </c>
      <c r="AR57" s="338">
        <v>47.6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1822748</v>
      </c>
      <c r="AN58" s="342">
        <v>34175</v>
      </c>
      <c r="AO58" s="343">
        <v>83.7</v>
      </c>
      <c r="AP58" s="344">
        <v>27337</v>
      </c>
      <c r="AQ58" s="345">
        <v>-19.2</v>
      </c>
      <c r="AR58" s="346">
        <v>102.9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3244796</v>
      </c>
      <c r="AN59" s="334">
        <v>61547</v>
      </c>
      <c r="AO59" s="335">
        <v>-9.4</v>
      </c>
      <c r="AP59" s="336">
        <v>54016</v>
      </c>
      <c r="AQ59" s="337">
        <v>-0.4</v>
      </c>
      <c r="AR59" s="338">
        <v>-9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930826</v>
      </c>
      <c r="AN60" s="342">
        <v>17656</v>
      </c>
      <c r="AO60" s="343">
        <v>-48.3</v>
      </c>
      <c r="AP60" s="344">
        <v>28078</v>
      </c>
      <c r="AQ60" s="345">
        <v>2.7</v>
      </c>
      <c r="AR60" s="346">
        <v>-51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2673660</v>
      </c>
      <c r="AN61" s="349">
        <v>49778</v>
      </c>
      <c r="AO61" s="350">
        <v>9.8000000000000007</v>
      </c>
      <c r="AP61" s="351">
        <v>57824</v>
      </c>
      <c r="AQ61" s="352">
        <v>0.4</v>
      </c>
      <c r="AR61" s="338">
        <v>9.4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1158628</v>
      </c>
      <c r="AN62" s="342">
        <v>21511</v>
      </c>
      <c r="AO62" s="343">
        <v>2</v>
      </c>
      <c r="AP62" s="344">
        <v>31483</v>
      </c>
      <c r="AQ62" s="345">
        <v>-1.2</v>
      </c>
      <c r="AR62" s="346">
        <v>3.2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x0yxfCUbiFSoDhMgFy77FGnebSK41IUbiJAPWtRyczd+HCDgpV9V3k0XuG0vtx6dDCjpyTdFctsBilWZoIN98w==" saltValue="6rpYELqbbQYFg5Tvp74cg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560</v>
      </c>
    </row>
    <row r="121" spans="125:125" ht="13.5" hidden="1" customHeight="1" x14ac:dyDescent="0.2">
      <c r="DU121" s="259"/>
    </row>
  </sheetData>
  <sheetProtection algorithmName="SHA-512" hashValue="HD4Ik3zhvPrF8gQLilqmVaJOczLSDNtDu66D0lziCGmxrX7LuFE93drJIXOrWPH4pMyDXPV1u484xICb7w5Kpg==" saltValue="IjF5A5b0VS6+WWDXXrb1B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561</v>
      </c>
    </row>
  </sheetData>
  <sheetProtection algorithmName="SHA-512" hashValue="TCZ54NsqY5F+M/V0UO1VllPxVeEdRd6dUqPQz2afMJsUvK9GsLJoA1x12DDxJsfyI2fr5X0ZikzCyepbatXU1Q==" saltValue="hVw7ajUpoqyn+yDhKsxDU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75" t="s">
        <v>3</v>
      </c>
      <c r="D47" s="1175"/>
      <c r="E47" s="1176"/>
      <c r="F47" s="11">
        <v>10.97</v>
      </c>
      <c r="G47" s="12">
        <v>9.42</v>
      </c>
      <c r="H47" s="12">
        <v>10.06</v>
      </c>
      <c r="I47" s="12">
        <v>14.8</v>
      </c>
      <c r="J47" s="13">
        <v>18.760000000000002</v>
      </c>
    </row>
    <row r="48" spans="2:10" ht="57.75" customHeight="1" x14ac:dyDescent="0.2">
      <c r="B48" s="14"/>
      <c r="C48" s="1177" t="s">
        <v>4</v>
      </c>
      <c r="D48" s="1177"/>
      <c r="E48" s="1178"/>
      <c r="F48" s="15">
        <v>2.35</v>
      </c>
      <c r="G48" s="16">
        <v>1.5</v>
      </c>
      <c r="H48" s="16">
        <v>2.19</v>
      </c>
      <c r="I48" s="16">
        <v>4.7</v>
      </c>
      <c r="J48" s="17">
        <v>8.43</v>
      </c>
    </row>
    <row r="49" spans="2:10" ht="57.75" customHeight="1" thickBot="1" x14ac:dyDescent="0.25">
      <c r="B49" s="18"/>
      <c r="C49" s="1179" t="s">
        <v>5</v>
      </c>
      <c r="D49" s="1179"/>
      <c r="E49" s="1180"/>
      <c r="F49" s="19">
        <v>2.68</v>
      </c>
      <c r="G49" s="20" t="s">
        <v>567</v>
      </c>
      <c r="H49" s="20">
        <v>1.68</v>
      </c>
      <c r="I49" s="20">
        <v>7.72</v>
      </c>
      <c r="J49" s="21">
        <v>6.83</v>
      </c>
    </row>
    <row r="50" spans="2:10" ht="13.2" x14ac:dyDescent="0.2"/>
  </sheetData>
  <sheetProtection algorithmName="SHA-512" hashValue="qo1M9R0L0RP8NDdwuozsVK20ytWgEQHxP3/dRQh/GJJB9m4nPuhDubpB6OG3FAkiQ4kkQ8gKcfPXersDjh20Pg==" saltValue="CzSE5WLUwjRyYlkgHip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87" t="s">
        <v>568</v>
      </c>
      <c r="D34" s="1187"/>
      <c r="E34" s="1188"/>
      <c r="F34" s="32">
        <v>11.23</v>
      </c>
      <c r="G34" s="33">
        <v>12.85</v>
      </c>
      <c r="H34" s="33">
        <v>13.37</v>
      </c>
      <c r="I34" s="33">
        <v>14.39</v>
      </c>
      <c r="J34" s="34">
        <v>15.97</v>
      </c>
      <c r="K34" s="22"/>
      <c r="L34" s="22"/>
      <c r="M34" s="22"/>
      <c r="N34" s="22"/>
      <c r="O34" s="22"/>
      <c r="P34" s="22"/>
    </row>
    <row r="35" spans="1:16" ht="39" customHeight="1" x14ac:dyDescent="0.2">
      <c r="A35" s="22"/>
      <c r="B35" s="35"/>
      <c r="C35" s="1181" t="s">
        <v>569</v>
      </c>
      <c r="D35" s="1182"/>
      <c r="E35" s="1183"/>
      <c r="F35" s="36">
        <v>7.87</v>
      </c>
      <c r="G35" s="37">
        <v>8</v>
      </c>
      <c r="H35" s="37">
        <v>7.87</v>
      </c>
      <c r="I35" s="37">
        <v>8.18</v>
      </c>
      <c r="J35" s="38">
        <v>9.41</v>
      </c>
      <c r="K35" s="22"/>
      <c r="L35" s="22"/>
      <c r="M35" s="22"/>
      <c r="N35" s="22"/>
      <c r="O35" s="22"/>
      <c r="P35" s="22"/>
    </row>
    <row r="36" spans="1:16" ht="39" customHeight="1" x14ac:dyDescent="0.2">
      <c r="A36" s="22"/>
      <c r="B36" s="35"/>
      <c r="C36" s="1181" t="s">
        <v>570</v>
      </c>
      <c r="D36" s="1182"/>
      <c r="E36" s="1183"/>
      <c r="F36" s="36">
        <v>2.3199999999999998</v>
      </c>
      <c r="G36" s="37">
        <v>1.45</v>
      </c>
      <c r="H36" s="37">
        <v>2.1800000000000002</v>
      </c>
      <c r="I36" s="37">
        <v>4.7</v>
      </c>
      <c r="J36" s="38">
        <v>8.42</v>
      </c>
      <c r="K36" s="22"/>
      <c r="L36" s="22"/>
      <c r="M36" s="22"/>
      <c r="N36" s="22"/>
      <c r="O36" s="22"/>
      <c r="P36" s="22"/>
    </row>
    <row r="37" spans="1:16" ht="39" customHeight="1" x14ac:dyDescent="0.2">
      <c r="A37" s="22"/>
      <c r="B37" s="35"/>
      <c r="C37" s="1181" t="s">
        <v>571</v>
      </c>
      <c r="D37" s="1182"/>
      <c r="E37" s="1183"/>
      <c r="F37" s="36">
        <v>1.17</v>
      </c>
      <c r="G37" s="37">
        <v>1.34</v>
      </c>
      <c r="H37" s="37">
        <v>0.94</v>
      </c>
      <c r="I37" s="37">
        <v>2.0499999999999998</v>
      </c>
      <c r="J37" s="38">
        <v>3.17</v>
      </c>
      <c r="K37" s="22"/>
      <c r="L37" s="22"/>
      <c r="M37" s="22"/>
      <c r="N37" s="22"/>
      <c r="O37" s="22"/>
      <c r="P37" s="22"/>
    </row>
    <row r="38" spans="1:16" ht="39" customHeight="1" x14ac:dyDescent="0.2">
      <c r="A38" s="22"/>
      <c r="B38" s="35"/>
      <c r="C38" s="1181" t="s">
        <v>572</v>
      </c>
      <c r="D38" s="1182"/>
      <c r="E38" s="1183"/>
      <c r="F38" s="36" t="s">
        <v>521</v>
      </c>
      <c r="G38" s="37">
        <v>0.41</v>
      </c>
      <c r="H38" s="37">
        <v>1.05</v>
      </c>
      <c r="I38" s="37">
        <v>1.58</v>
      </c>
      <c r="J38" s="38">
        <v>2.48</v>
      </c>
      <c r="K38" s="22"/>
      <c r="L38" s="22"/>
      <c r="M38" s="22"/>
      <c r="N38" s="22"/>
      <c r="O38" s="22"/>
      <c r="P38" s="22"/>
    </row>
    <row r="39" spans="1:16" ht="39" customHeight="1" x14ac:dyDescent="0.2">
      <c r="A39" s="22"/>
      <c r="B39" s="35"/>
      <c r="C39" s="1181" t="s">
        <v>573</v>
      </c>
      <c r="D39" s="1182"/>
      <c r="E39" s="1183"/>
      <c r="F39" s="36">
        <v>1.89</v>
      </c>
      <c r="G39" s="37">
        <v>2.2400000000000002</v>
      </c>
      <c r="H39" s="37">
        <v>1.58</v>
      </c>
      <c r="I39" s="37">
        <v>1.48</v>
      </c>
      <c r="J39" s="38">
        <v>1.88</v>
      </c>
      <c r="K39" s="22"/>
      <c r="L39" s="22"/>
      <c r="M39" s="22"/>
      <c r="N39" s="22"/>
      <c r="O39" s="22"/>
      <c r="P39" s="22"/>
    </row>
    <row r="40" spans="1:16" ht="39" customHeight="1" x14ac:dyDescent="0.2">
      <c r="A40" s="22"/>
      <c r="B40" s="35"/>
      <c r="C40" s="1181" t="s">
        <v>574</v>
      </c>
      <c r="D40" s="1182"/>
      <c r="E40" s="1183"/>
      <c r="F40" s="36">
        <v>0.01</v>
      </c>
      <c r="G40" s="37">
        <v>0.01</v>
      </c>
      <c r="H40" s="37">
        <v>0</v>
      </c>
      <c r="I40" s="37">
        <v>0.01</v>
      </c>
      <c r="J40" s="38">
        <v>0.01</v>
      </c>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575</v>
      </c>
      <c r="D42" s="1182"/>
      <c r="E42" s="1183"/>
      <c r="F42" s="36" t="s">
        <v>521</v>
      </c>
      <c r="G42" s="37" t="s">
        <v>521</v>
      </c>
      <c r="H42" s="37" t="s">
        <v>521</v>
      </c>
      <c r="I42" s="37" t="s">
        <v>521</v>
      </c>
      <c r="J42" s="38" t="s">
        <v>521</v>
      </c>
      <c r="K42" s="22"/>
      <c r="L42" s="22"/>
      <c r="M42" s="22"/>
      <c r="N42" s="22"/>
      <c r="O42" s="22"/>
      <c r="P42" s="22"/>
    </row>
    <row r="43" spans="1:16" ht="39" customHeight="1" thickBot="1" x14ac:dyDescent="0.25">
      <c r="A43" s="22"/>
      <c r="B43" s="40"/>
      <c r="C43" s="1184" t="s">
        <v>576</v>
      </c>
      <c r="D43" s="1185"/>
      <c r="E43" s="1186"/>
      <c r="F43" s="41">
        <v>0.75</v>
      </c>
      <c r="G43" s="42">
        <v>0.04</v>
      </c>
      <c r="H43" s="42">
        <v>0</v>
      </c>
      <c r="I43" s="42" t="s">
        <v>521</v>
      </c>
      <c r="J43" s="43" t="s">
        <v>521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vq5Ju6hAifVyvMgW16YhhAF3UoFkZmIDmTPKGD9SD+Y9DZpbd499XTYMAtvYp/fMeOo/RV3CKT2/gcv7Q6adIw==" saltValue="JXW2c2igl5NHLVEoirhx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2061</v>
      </c>
      <c r="L45" s="60">
        <v>1881</v>
      </c>
      <c r="M45" s="60">
        <v>1788</v>
      </c>
      <c r="N45" s="60">
        <v>1828</v>
      </c>
      <c r="O45" s="61">
        <v>1863</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521</v>
      </c>
      <c r="L46" s="64" t="s">
        <v>521</v>
      </c>
      <c r="M46" s="64" t="s">
        <v>521</v>
      </c>
      <c r="N46" s="64" t="s">
        <v>521</v>
      </c>
      <c r="O46" s="65" t="s">
        <v>521</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521</v>
      </c>
      <c r="L47" s="64" t="s">
        <v>521</v>
      </c>
      <c r="M47" s="64" t="s">
        <v>521</v>
      </c>
      <c r="N47" s="64" t="s">
        <v>521</v>
      </c>
      <c r="O47" s="65" t="s">
        <v>521</v>
      </c>
      <c r="P47" s="48"/>
      <c r="Q47" s="48"/>
      <c r="R47" s="48"/>
      <c r="S47" s="48"/>
      <c r="T47" s="48"/>
      <c r="U47" s="48"/>
    </row>
    <row r="48" spans="1:21" ht="30.75" customHeight="1" x14ac:dyDescent="0.2">
      <c r="A48" s="48"/>
      <c r="B48" s="1214"/>
      <c r="C48" s="1215"/>
      <c r="D48" s="62"/>
      <c r="E48" s="1191" t="s">
        <v>15</v>
      </c>
      <c r="F48" s="1191"/>
      <c r="G48" s="1191"/>
      <c r="H48" s="1191"/>
      <c r="I48" s="1191"/>
      <c r="J48" s="1192"/>
      <c r="K48" s="63">
        <v>1534</v>
      </c>
      <c r="L48" s="64">
        <v>1277</v>
      </c>
      <c r="M48" s="64">
        <v>1148</v>
      </c>
      <c r="N48" s="64">
        <v>1080</v>
      </c>
      <c r="O48" s="65">
        <v>1065</v>
      </c>
      <c r="P48" s="48"/>
      <c r="Q48" s="48"/>
      <c r="R48" s="48"/>
      <c r="S48" s="48"/>
      <c r="T48" s="48"/>
      <c r="U48" s="48"/>
    </row>
    <row r="49" spans="1:21" ht="30.75" customHeight="1" x14ac:dyDescent="0.2">
      <c r="A49" s="48"/>
      <c r="B49" s="1214"/>
      <c r="C49" s="1215"/>
      <c r="D49" s="62"/>
      <c r="E49" s="1191" t="s">
        <v>16</v>
      </c>
      <c r="F49" s="1191"/>
      <c r="G49" s="1191"/>
      <c r="H49" s="1191"/>
      <c r="I49" s="1191"/>
      <c r="J49" s="1192"/>
      <c r="K49" s="63">
        <v>304</v>
      </c>
      <c r="L49" s="64">
        <v>320</v>
      </c>
      <c r="M49" s="64">
        <v>333</v>
      </c>
      <c r="N49" s="64">
        <v>323</v>
      </c>
      <c r="O49" s="65">
        <v>300</v>
      </c>
      <c r="P49" s="48"/>
      <c r="Q49" s="48"/>
      <c r="R49" s="48"/>
      <c r="S49" s="48"/>
      <c r="T49" s="48"/>
      <c r="U49" s="48"/>
    </row>
    <row r="50" spans="1:21" ht="30.75" customHeight="1" x14ac:dyDescent="0.2">
      <c r="A50" s="48"/>
      <c r="B50" s="1214"/>
      <c r="C50" s="1215"/>
      <c r="D50" s="62"/>
      <c r="E50" s="1191" t="s">
        <v>17</v>
      </c>
      <c r="F50" s="1191"/>
      <c r="G50" s="1191"/>
      <c r="H50" s="1191"/>
      <c r="I50" s="1191"/>
      <c r="J50" s="1192"/>
      <c r="K50" s="63">
        <v>80</v>
      </c>
      <c r="L50" s="64">
        <v>80</v>
      </c>
      <c r="M50" s="64">
        <v>55</v>
      </c>
      <c r="N50" s="64">
        <v>40</v>
      </c>
      <c r="O50" s="65" t="s">
        <v>521</v>
      </c>
      <c r="P50" s="48"/>
      <c r="Q50" s="48"/>
      <c r="R50" s="48"/>
      <c r="S50" s="48"/>
      <c r="T50" s="48"/>
      <c r="U50" s="48"/>
    </row>
    <row r="51" spans="1:21" ht="30.75" customHeight="1" x14ac:dyDescent="0.2">
      <c r="A51" s="48"/>
      <c r="B51" s="1216"/>
      <c r="C51" s="1217"/>
      <c r="D51" s="66"/>
      <c r="E51" s="1191" t="s">
        <v>18</v>
      </c>
      <c r="F51" s="1191"/>
      <c r="G51" s="1191"/>
      <c r="H51" s="1191"/>
      <c r="I51" s="1191"/>
      <c r="J51" s="1192"/>
      <c r="K51" s="63" t="s">
        <v>521</v>
      </c>
      <c r="L51" s="64" t="s">
        <v>521</v>
      </c>
      <c r="M51" s="64" t="s">
        <v>521</v>
      </c>
      <c r="N51" s="64" t="s">
        <v>521</v>
      </c>
      <c r="O51" s="65" t="s">
        <v>521</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1984</v>
      </c>
      <c r="L52" s="64">
        <v>2160</v>
      </c>
      <c r="M52" s="64">
        <v>2172</v>
      </c>
      <c r="N52" s="64">
        <v>2184</v>
      </c>
      <c r="O52" s="65">
        <v>2209</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1995</v>
      </c>
      <c r="L53" s="69">
        <v>1398</v>
      </c>
      <c r="M53" s="69">
        <v>1152</v>
      </c>
      <c r="N53" s="69">
        <v>1087</v>
      </c>
      <c r="O53" s="70">
        <v>1019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5">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2">
      <c r="B58" s="1197" t="s">
        <v>26</v>
      </c>
      <c r="C58" s="1198"/>
      <c r="D58" s="1203" t="s">
        <v>27</v>
      </c>
      <c r="E58" s="1204"/>
      <c r="F58" s="1204"/>
      <c r="G58" s="1204"/>
      <c r="H58" s="1204"/>
      <c r="I58" s="1204"/>
      <c r="J58" s="1205"/>
      <c r="K58" s="83"/>
      <c r="L58" s="84"/>
      <c r="M58" s="84"/>
      <c r="N58" s="84"/>
      <c r="O58" s="85"/>
    </row>
    <row r="59" spans="1:21" ht="31.5" customHeight="1" x14ac:dyDescent="0.2">
      <c r="B59" s="1199"/>
      <c r="C59" s="1200"/>
      <c r="D59" s="1206" t="s">
        <v>28</v>
      </c>
      <c r="E59" s="1207"/>
      <c r="F59" s="1207"/>
      <c r="G59" s="1207"/>
      <c r="H59" s="1207"/>
      <c r="I59" s="1207"/>
      <c r="J59" s="1208"/>
      <c r="K59" s="86"/>
      <c r="L59" s="87"/>
      <c r="M59" s="87"/>
      <c r="N59" s="87"/>
      <c r="O59" s="88"/>
    </row>
    <row r="60" spans="1:21" ht="31.5" customHeight="1" thickBot="1" x14ac:dyDescent="0.25">
      <c r="B60" s="1201"/>
      <c r="C60" s="1202"/>
      <c r="D60" s="1209" t="s">
        <v>29</v>
      </c>
      <c r="E60" s="1210"/>
      <c r="F60" s="1210"/>
      <c r="G60" s="1210"/>
      <c r="H60" s="1210"/>
      <c r="I60" s="1210"/>
      <c r="J60" s="121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o5++d+OZRA9bF7wF3zBLjQO38MxDZJxAF0eiwNBxPY1kPaSIBzu/iQGv1Fd3qWwTjg+Dr+w+WoHTsvzOzKi3w==" saltValue="fMcgTXrZP5M4dfrpGX9rG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562</v>
      </c>
      <c r="J40" s="103" t="s">
        <v>563</v>
      </c>
      <c r="K40" s="103" t="s">
        <v>564</v>
      </c>
      <c r="L40" s="103" t="s">
        <v>565</v>
      </c>
      <c r="M40" s="104" t="s">
        <v>566</v>
      </c>
    </row>
    <row r="41" spans="2:13" ht="27.75" customHeight="1" x14ac:dyDescent="0.2">
      <c r="B41" s="1232" t="s">
        <v>32</v>
      </c>
      <c r="C41" s="1233"/>
      <c r="D41" s="105"/>
      <c r="E41" s="1234" t="s">
        <v>33</v>
      </c>
      <c r="F41" s="1234"/>
      <c r="G41" s="1234"/>
      <c r="H41" s="1235"/>
      <c r="I41" s="355">
        <v>21390</v>
      </c>
      <c r="J41" s="356">
        <v>21141</v>
      </c>
      <c r="K41" s="356">
        <v>21128</v>
      </c>
      <c r="L41" s="356">
        <v>21730</v>
      </c>
      <c r="M41" s="357">
        <v>21268</v>
      </c>
    </row>
    <row r="42" spans="2:13" ht="27.75" customHeight="1" x14ac:dyDescent="0.2">
      <c r="B42" s="1222"/>
      <c r="C42" s="1223"/>
      <c r="D42" s="106"/>
      <c r="E42" s="1226" t="s">
        <v>34</v>
      </c>
      <c r="F42" s="1226"/>
      <c r="G42" s="1226"/>
      <c r="H42" s="1227"/>
      <c r="I42" s="358">
        <v>199</v>
      </c>
      <c r="J42" s="359">
        <v>120</v>
      </c>
      <c r="K42" s="359">
        <v>40</v>
      </c>
      <c r="L42" s="359" t="s">
        <v>521</v>
      </c>
      <c r="M42" s="360">
        <v>1511</v>
      </c>
    </row>
    <row r="43" spans="2:13" ht="27.75" customHeight="1" x14ac:dyDescent="0.2">
      <c r="B43" s="1222"/>
      <c r="C43" s="1223"/>
      <c r="D43" s="106"/>
      <c r="E43" s="1226" t="s">
        <v>35</v>
      </c>
      <c r="F43" s="1226"/>
      <c r="G43" s="1226"/>
      <c r="H43" s="1227"/>
      <c r="I43" s="358">
        <v>13083</v>
      </c>
      <c r="J43" s="359">
        <v>12391</v>
      </c>
      <c r="K43" s="359">
        <v>11408</v>
      </c>
      <c r="L43" s="359">
        <v>10079</v>
      </c>
      <c r="M43" s="360">
        <v>8947</v>
      </c>
    </row>
    <row r="44" spans="2:13" ht="27.75" customHeight="1" x14ac:dyDescent="0.2">
      <c r="B44" s="1222"/>
      <c r="C44" s="1223"/>
      <c r="D44" s="106"/>
      <c r="E44" s="1226" t="s">
        <v>36</v>
      </c>
      <c r="F44" s="1226"/>
      <c r="G44" s="1226"/>
      <c r="H44" s="1227"/>
      <c r="I44" s="358">
        <v>2847</v>
      </c>
      <c r="J44" s="359">
        <v>2568</v>
      </c>
      <c r="K44" s="359">
        <v>2447</v>
      </c>
      <c r="L44" s="359">
        <v>2246</v>
      </c>
      <c r="M44" s="360">
        <v>2110</v>
      </c>
    </row>
    <row r="45" spans="2:13" ht="27.75" customHeight="1" x14ac:dyDescent="0.2">
      <c r="B45" s="1222"/>
      <c r="C45" s="1223"/>
      <c r="D45" s="106"/>
      <c r="E45" s="1226" t="s">
        <v>37</v>
      </c>
      <c r="F45" s="1226"/>
      <c r="G45" s="1226"/>
      <c r="H45" s="1227"/>
      <c r="I45" s="358">
        <v>4021</v>
      </c>
      <c r="J45" s="359">
        <v>4028</v>
      </c>
      <c r="K45" s="359">
        <v>3882</v>
      </c>
      <c r="L45" s="359">
        <v>3943</v>
      </c>
      <c r="M45" s="360">
        <v>3922</v>
      </c>
    </row>
    <row r="46" spans="2:13" ht="27.75" customHeight="1" x14ac:dyDescent="0.2">
      <c r="B46" s="1222"/>
      <c r="C46" s="1223"/>
      <c r="D46" s="107"/>
      <c r="E46" s="1226" t="s">
        <v>38</v>
      </c>
      <c r="F46" s="1226"/>
      <c r="G46" s="1226"/>
      <c r="H46" s="1227"/>
      <c r="I46" s="358">
        <v>319</v>
      </c>
      <c r="J46" s="359">
        <v>128</v>
      </c>
      <c r="K46" s="359">
        <v>122</v>
      </c>
      <c r="L46" s="359">
        <v>96</v>
      </c>
      <c r="M46" s="360">
        <v>84</v>
      </c>
    </row>
    <row r="47" spans="2:13" ht="27.75" customHeight="1" x14ac:dyDescent="0.2">
      <c r="B47" s="1222"/>
      <c r="C47" s="1223"/>
      <c r="D47" s="108"/>
      <c r="E47" s="1236" t="s">
        <v>39</v>
      </c>
      <c r="F47" s="1237"/>
      <c r="G47" s="1237"/>
      <c r="H47" s="1238"/>
      <c r="I47" s="358" t="s">
        <v>521</v>
      </c>
      <c r="J47" s="359" t="s">
        <v>521</v>
      </c>
      <c r="K47" s="359" t="s">
        <v>521</v>
      </c>
      <c r="L47" s="359" t="s">
        <v>521</v>
      </c>
      <c r="M47" s="360" t="s">
        <v>521</v>
      </c>
    </row>
    <row r="48" spans="2:13" ht="27.75" customHeight="1" x14ac:dyDescent="0.2">
      <c r="B48" s="1222"/>
      <c r="C48" s="1223"/>
      <c r="D48" s="106"/>
      <c r="E48" s="1226" t="s">
        <v>40</v>
      </c>
      <c r="F48" s="1226"/>
      <c r="G48" s="1226"/>
      <c r="H48" s="1227"/>
      <c r="I48" s="358" t="s">
        <v>521</v>
      </c>
      <c r="J48" s="359" t="s">
        <v>521</v>
      </c>
      <c r="K48" s="359" t="s">
        <v>521</v>
      </c>
      <c r="L48" s="359" t="s">
        <v>521</v>
      </c>
      <c r="M48" s="360" t="s">
        <v>521</v>
      </c>
    </row>
    <row r="49" spans="2:13" ht="27.75" customHeight="1" x14ac:dyDescent="0.2">
      <c r="B49" s="1224"/>
      <c r="C49" s="1225"/>
      <c r="D49" s="106"/>
      <c r="E49" s="1226" t="s">
        <v>41</v>
      </c>
      <c r="F49" s="1226"/>
      <c r="G49" s="1226"/>
      <c r="H49" s="1227"/>
      <c r="I49" s="358" t="s">
        <v>521</v>
      </c>
      <c r="J49" s="359" t="s">
        <v>521</v>
      </c>
      <c r="K49" s="359" t="s">
        <v>521</v>
      </c>
      <c r="L49" s="359" t="s">
        <v>521</v>
      </c>
      <c r="M49" s="360" t="s">
        <v>521</v>
      </c>
    </row>
    <row r="50" spans="2:13" ht="27.75" customHeight="1" x14ac:dyDescent="0.2">
      <c r="B50" s="1220" t="s">
        <v>42</v>
      </c>
      <c r="C50" s="1221"/>
      <c r="D50" s="109"/>
      <c r="E50" s="1226" t="s">
        <v>43</v>
      </c>
      <c r="F50" s="1226"/>
      <c r="G50" s="1226"/>
      <c r="H50" s="1227"/>
      <c r="I50" s="358">
        <v>4818</v>
      </c>
      <c r="J50" s="359">
        <v>4835</v>
      </c>
      <c r="K50" s="359">
        <v>5507</v>
      </c>
      <c r="L50" s="359">
        <v>7210</v>
      </c>
      <c r="M50" s="360">
        <v>8659</v>
      </c>
    </row>
    <row r="51" spans="2:13" ht="27.75" customHeight="1" x14ac:dyDescent="0.2">
      <c r="B51" s="1222"/>
      <c r="C51" s="1223"/>
      <c r="D51" s="106"/>
      <c r="E51" s="1226" t="s">
        <v>44</v>
      </c>
      <c r="F51" s="1226"/>
      <c r="G51" s="1226"/>
      <c r="H51" s="1227"/>
      <c r="I51" s="358">
        <v>168</v>
      </c>
      <c r="J51" s="359">
        <v>176</v>
      </c>
      <c r="K51" s="359">
        <v>187</v>
      </c>
      <c r="L51" s="359">
        <v>210</v>
      </c>
      <c r="M51" s="360">
        <v>234</v>
      </c>
    </row>
    <row r="52" spans="2:13" ht="27.75" customHeight="1" x14ac:dyDescent="0.2">
      <c r="B52" s="1224"/>
      <c r="C52" s="1225"/>
      <c r="D52" s="106"/>
      <c r="E52" s="1226" t="s">
        <v>45</v>
      </c>
      <c r="F52" s="1226"/>
      <c r="G52" s="1226"/>
      <c r="H52" s="1227"/>
      <c r="I52" s="358">
        <v>27434</v>
      </c>
      <c r="J52" s="359">
        <v>26963</v>
      </c>
      <c r="K52" s="359">
        <v>26618</v>
      </c>
      <c r="L52" s="359">
        <v>26049</v>
      </c>
      <c r="M52" s="360">
        <v>24751</v>
      </c>
    </row>
    <row r="53" spans="2:13" ht="27.75" customHeight="1" thickBot="1" x14ac:dyDescent="0.25">
      <c r="B53" s="1228" t="s">
        <v>46</v>
      </c>
      <c r="C53" s="1229"/>
      <c r="D53" s="110"/>
      <c r="E53" s="1230" t="s">
        <v>47</v>
      </c>
      <c r="F53" s="1230"/>
      <c r="G53" s="1230"/>
      <c r="H53" s="1231"/>
      <c r="I53" s="361">
        <v>9440</v>
      </c>
      <c r="J53" s="362">
        <v>8401</v>
      </c>
      <c r="K53" s="362">
        <v>6715</v>
      </c>
      <c r="L53" s="362">
        <v>4624</v>
      </c>
      <c r="M53" s="363">
        <v>4198</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H9fbvEBY6dO/1JTmLPqCw61t2AJpZHkKBHP2cplFBCZHF7NA0cIr+YZ7ofPcG2kGzomcMSdZh97BDHTjNIrXtw==" saltValue="/gEN6FoATDZJGG5RB/Nv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564</v>
      </c>
      <c r="G54" s="119" t="s">
        <v>565</v>
      </c>
      <c r="H54" s="120" t="s">
        <v>566</v>
      </c>
    </row>
    <row r="55" spans="2:8" ht="52.5" customHeight="1" x14ac:dyDescent="0.2">
      <c r="B55" s="121"/>
      <c r="C55" s="1247" t="s">
        <v>50</v>
      </c>
      <c r="D55" s="1247"/>
      <c r="E55" s="1248"/>
      <c r="F55" s="122">
        <v>1486</v>
      </c>
      <c r="G55" s="122">
        <v>2273</v>
      </c>
      <c r="H55" s="123">
        <v>2760</v>
      </c>
    </row>
    <row r="56" spans="2:8" ht="52.5" customHeight="1" x14ac:dyDescent="0.2">
      <c r="B56" s="124"/>
      <c r="C56" s="1249" t="s">
        <v>51</v>
      </c>
      <c r="D56" s="1249"/>
      <c r="E56" s="1250"/>
      <c r="F56" s="125">
        <v>384</v>
      </c>
      <c r="G56" s="125">
        <v>717</v>
      </c>
      <c r="H56" s="126">
        <v>709</v>
      </c>
    </row>
    <row r="57" spans="2:8" ht="53.25" customHeight="1" x14ac:dyDescent="0.2">
      <c r="B57" s="124"/>
      <c r="C57" s="1251" t="s">
        <v>52</v>
      </c>
      <c r="D57" s="1251"/>
      <c r="E57" s="1252"/>
      <c r="F57" s="127">
        <v>3605</v>
      </c>
      <c r="G57" s="127">
        <v>4190</v>
      </c>
      <c r="H57" s="128">
        <v>5156</v>
      </c>
    </row>
    <row r="58" spans="2:8" ht="45.75" customHeight="1" x14ac:dyDescent="0.2">
      <c r="B58" s="129"/>
      <c r="C58" s="1239" t="s">
        <v>597</v>
      </c>
      <c r="D58" s="1240"/>
      <c r="E58" s="1241"/>
      <c r="F58" s="130">
        <v>1762</v>
      </c>
      <c r="G58" s="130">
        <v>2547</v>
      </c>
      <c r="H58" s="131">
        <v>3244</v>
      </c>
    </row>
    <row r="59" spans="2:8" ht="45.75" customHeight="1" x14ac:dyDescent="0.2">
      <c r="B59" s="129"/>
      <c r="C59" s="1239" t="s">
        <v>599</v>
      </c>
      <c r="D59" s="1240"/>
      <c r="E59" s="1241"/>
      <c r="F59" s="130">
        <v>564</v>
      </c>
      <c r="G59" s="130">
        <v>623</v>
      </c>
      <c r="H59" s="131">
        <v>865</v>
      </c>
    </row>
    <row r="60" spans="2:8" ht="45.75" customHeight="1" x14ac:dyDescent="0.2">
      <c r="B60" s="129"/>
      <c r="C60" s="1239" t="s">
        <v>598</v>
      </c>
      <c r="D60" s="1240"/>
      <c r="E60" s="1241"/>
      <c r="F60" s="130">
        <v>460</v>
      </c>
      <c r="G60" s="130">
        <v>453</v>
      </c>
      <c r="H60" s="131">
        <v>490</v>
      </c>
    </row>
    <row r="61" spans="2:8" ht="45.75" customHeight="1" x14ac:dyDescent="0.2">
      <c r="B61" s="129"/>
      <c r="C61" s="1239" t="s">
        <v>600</v>
      </c>
      <c r="D61" s="1240"/>
      <c r="E61" s="1241"/>
      <c r="F61" s="130">
        <v>467</v>
      </c>
      <c r="G61" s="130">
        <v>429</v>
      </c>
      <c r="H61" s="131">
        <v>427</v>
      </c>
    </row>
    <row r="62" spans="2:8" ht="45.75" customHeight="1" thickBot="1" x14ac:dyDescent="0.25">
      <c r="B62" s="132"/>
      <c r="C62" s="1242" t="s">
        <v>601</v>
      </c>
      <c r="D62" s="1243"/>
      <c r="E62" s="1244"/>
      <c r="F62" s="133">
        <v>87</v>
      </c>
      <c r="G62" s="133">
        <v>85</v>
      </c>
      <c r="H62" s="134">
        <v>75</v>
      </c>
    </row>
    <row r="63" spans="2:8" ht="52.5" customHeight="1" thickBot="1" x14ac:dyDescent="0.25">
      <c r="B63" s="135"/>
      <c r="C63" s="1245" t="s">
        <v>53</v>
      </c>
      <c r="D63" s="1245"/>
      <c r="E63" s="1246"/>
      <c r="F63" s="136">
        <v>5475</v>
      </c>
      <c r="G63" s="136">
        <v>7180</v>
      </c>
      <c r="H63" s="137">
        <v>8626</v>
      </c>
    </row>
    <row r="64" spans="2:8" ht="13.2" x14ac:dyDescent="0.2"/>
  </sheetData>
  <sheetProtection algorithmName="SHA-512" hashValue="QlgMD1j2Ld0YfD74uf8VVWPGF9zYrsS+jhNfXyABmQoor3O72xBRLeOXQsrKZmtIu3x8xMicTHZXVmMycSHcGw==" saltValue="CFD8Lm0QqSB8U4FAjzuG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F410B-8175-4B02-8D42-3BC3B6D454B0}">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603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604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605</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2"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2"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2"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2"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606</v>
      </c>
    </row>
    <row r="50" spans="1:109" ht="13.2"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562</v>
      </c>
      <c r="BQ50" s="1259"/>
      <c r="BR50" s="1259"/>
      <c r="BS50" s="1259"/>
      <c r="BT50" s="1259"/>
      <c r="BU50" s="1259"/>
      <c r="BV50" s="1259"/>
      <c r="BW50" s="1259"/>
      <c r="BX50" s="1259" t="s">
        <v>563</v>
      </c>
      <c r="BY50" s="1259"/>
      <c r="BZ50" s="1259"/>
      <c r="CA50" s="1259"/>
      <c r="CB50" s="1259"/>
      <c r="CC50" s="1259"/>
      <c r="CD50" s="1259"/>
      <c r="CE50" s="1259"/>
      <c r="CF50" s="1259" t="s">
        <v>564</v>
      </c>
      <c r="CG50" s="1259"/>
      <c r="CH50" s="1259"/>
      <c r="CI50" s="1259"/>
      <c r="CJ50" s="1259"/>
      <c r="CK50" s="1259"/>
      <c r="CL50" s="1259"/>
      <c r="CM50" s="1259"/>
      <c r="CN50" s="1259" t="s">
        <v>565</v>
      </c>
      <c r="CO50" s="1259"/>
      <c r="CP50" s="1259"/>
      <c r="CQ50" s="1259"/>
      <c r="CR50" s="1259"/>
      <c r="CS50" s="1259"/>
      <c r="CT50" s="1259"/>
      <c r="CU50" s="1259"/>
      <c r="CV50" s="1259" t="s">
        <v>566</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607</v>
      </c>
      <c r="AO51" s="1258"/>
      <c r="AP51" s="1258"/>
      <c r="AQ51" s="1258"/>
      <c r="AR51" s="1258"/>
      <c r="AS51" s="1258"/>
      <c r="AT51" s="1258"/>
      <c r="AU51" s="1258"/>
      <c r="AV51" s="1258"/>
      <c r="AW51" s="1258"/>
      <c r="AX51" s="1258"/>
      <c r="AY51" s="1258"/>
      <c r="AZ51" s="1258"/>
      <c r="BA51" s="1258"/>
      <c r="BB51" s="1258" t="s">
        <v>608</v>
      </c>
      <c r="BC51" s="1258"/>
      <c r="BD51" s="1258"/>
      <c r="BE51" s="1258"/>
      <c r="BF51" s="1258"/>
      <c r="BG51" s="1258"/>
      <c r="BH51" s="1258"/>
      <c r="BI51" s="1258"/>
      <c r="BJ51" s="1258"/>
      <c r="BK51" s="1258"/>
      <c r="BL51" s="1258"/>
      <c r="BM51" s="1258"/>
      <c r="BN51" s="1258"/>
      <c r="BO51" s="1258"/>
      <c r="BP51" s="1255">
        <v>78.400000000000006</v>
      </c>
      <c r="BQ51" s="1255"/>
      <c r="BR51" s="1255"/>
      <c r="BS51" s="1255"/>
      <c r="BT51" s="1255"/>
      <c r="BU51" s="1255"/>
      <c r="BV51" s="1255"/>
      <c r="BW51" s="1255"/>
      <c r="BX51" s="1255">
        <v>69</v>
      </c>
      <c r="BY51" s="1255"/>
      <c r="BZ51" s="1255"/>
      <c r="CA51" s="1255"/>
      <c r="CB51" s="1255"/>
      <c r="CC51" s="1255"/>
      <c r="CD51" s="1255"/>
      <c r="CE51" s="1255"/>
      <c r="CF51" s="1255">
        <v>53.2</v>
      </c>
      <c r="CG51" s="1255"/>
      <c r="CH51" s="1255"/>
      <c r="CI51" s="1255"/>
      <c r="CJ51" s="1255"/>
      <c r="CK51" s="1255"/>
      <c r="CL51" s="1255"/>
      <c r="CM51" s="1255"/>
      <c r="CN51" s="1255">
        <v>35</v>
      </c>
      <c r="CO51" s="1255"/>
      <c r="CP51" s="1255"/>
      <c r="CQ51" s="1255"/>
      <c r="CR51" s="1255"/>
      <c r="CS51" s="1255"/>
      <c r="CT51" s="1255"/>
      <c r="CU51" s="1255"/>
      <c r="CV51" s="1255">
        <v>33.5</v>
      </c>
      <c r="CW51" s="1255"/>
      <c r="CX51" s="1255"/>
      <c r="CY51" s="1255"/>
      <c r="CZ51" s="1255"/>
      <c r="DA51" s="1255"/>
      <c r="DB51" s="1255"/>
      <c r="DC51" s="1255"/>
    </row>
    <row r="52" spans="1:109" ht="13.2"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609</v>
      </c>
      <c r="BC53" s="1258"/>
      <c r="BD53" s="1258"/>
      <c r="BE53" s="1258"/>
      <c r="BF53" s="1258"/>
      <c r="BG53" s="1258"/>
      <c r="BH53" s="1258"/>
      <c r="BI53" s="1258"/>
      <c r="BJ53" s="1258"/>
      <c r="BK53" s="1258"/>
      <c r="BL53" s="1258"/>
      <c r="BM53" s="1258"/>
      <c r="BN53" s="1258"/>
      <c r="BO53" s="1258"/>
      <c r="BP53" s="1255">
        <v>67</v>
      </c>
      <c r="BQ53" s="1255"/>
      <c r="BR53" s="1255"/>
      <c r="BS53" s="1255"/>
      <c r="BT53" s="1255"/>
      <c r="BU53" s="1255"/>
      <c r="BV53" s="1255"/>
      <c r="BW53" s="1255"/>
      <c r="BX53" s="1255">
        <v>69.2</v>
      </c>
      <c r="BY53" s="1255"/>
      <c r="BZ53" s="1255"/>
      <c r="CA53" s="1255"/>
      <c r="CB53" s="1255"/>
      <c r="CC53" s="1255"/>
      <c r="CD53" s="1255"/>
      <c r="CE53" s="1255"/>
      <c r="CF53" s="1255">
        <v>70.8</v>
      </c>
      <c r="CG53" s="1255"/>
      <c r="CH53" s="1255"/>
      <c r="CI53" s="1255"/>
      <c r="CJ53" s="1255"/>
      <c r="CK53" s="1255"/>
      <c r="CL53" s="1255"/>
      <c r="CM53" s="1255"/>
      <c r="CN53" s="1255">
        <v>72.400000000000006</v>
      </c>
      <c r="CO53" s="1255"/>
      <c r="CP53" s="1255"/>
      <c r="CQ53" s="1255"/>
      <c r="CR53" s="1255"/>
      <c r="CS53" s="1255"/>
      <c r="CT53" s="1255"/>
      <c r="CU53" s="1255"/>
      <c r="CV53" s="1255">
        <v>73.7</v>
      </c>
      <c r="CW53" s="1255"/>
      <c r="CX53" s="1255"/>
      <c r="CY53" s="1255"/>
      <c r="CZ53" s="1255"/>
      <c r="DA53" s="1255"/>
      <c r="DB53" s="1255"/>
      <c r="DC53" s="1255"/>
    </row>
    <row r="54" spans="1:109" ht="13.2"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380"/>
      <c r="B55" s="372"/>
      <c r="G55" s="1253"/>
      <c r="H55" s="1253"/>
      <c r="I55" s="1253"/>
      <c r="J55" s="1253"/>
      <c r="K55" s="1260"/>
      <c r="L55" s="1260"/>
      <c r="M55" s="1260"/>
      <c r="N55" s="1260"/>
      <c r="AN55" s="1259" t="s">
        <v>610</v>
      </c>
      <c r="AO55" s="1259"/>
      <c r="AP55" s="1259"/>
      <c r="AQ55" s="1259"/>
      <c r="AR55" s="1259"/>
      <c r="AS55" s="1259"/>
      <c r="AT55" s="1259"/>
      <c r="AU55" s="1259"/>
      <c r="AV55" s="1259"/>
      <c r="AW55" s="1259"/>
      <c r="AX55" s="1259"/>
      <c r="AY55" s="1259"/>
      <c r="AZ55" s="1259"/>
      <c r="BA55" s="1259"/>
      <c r="BB55" s="1258" t="s">
        <v>608</v>
      </c>
      <c r="BC55" s="1258"/>
      <c r="BD55" s="1258"/>
      <c r="BE55" s="1258"/>
      <c r="BF55" s="1258"/>
      <c r="BG55" s="1258"/>
      <c r="BH55" s="1258"/>
      <c r="BI55" s="1258"/>
      <c r="BJ55" s="1258"/>
      <c r="BK55" s="1258"/>
      <c r="BL55" s="1258"/>
      <c r="BM55" s="1258"/>
      <c r="BN55" s="1258"/>
      <c r="BO55" s="1258"/>
      <c r="BP55" s="1255">
        <v>25.3</v>
      </c>
      <c r="BQ55" s="1255"/>
      <c r="BR55" s="1255"/>
      <c r="BS55" s="1255"/>
      <c r="BT55" s="1255"/>
      <c r="BU55" s="1255"/>
      <c r="BV55" s="1255"/>
      <c r="BW55" s="1255"/>
      <c r="BX55" s="1255">
        <v>25.5</v>
      </c>
      <c r="BY55" s="1255"/>
      <c r="BZ55" s="1255"/>
      <c r="CA55" s="1255"/>
      <c r="CB55" s="1255"/>
      <c r="CC55" s="1255"/>
      <c r="CD55" s="1255"/>
      <c r="CE55" s="1255"/>
      <c r="CF55" s="1255">
        <v>25.1</v>
      </c>
      <c r="CG55" s="1255"/>
      <c r="CH55" s="1255"/>
      <c r="CI55" s="1255"/>
      <c r="CJ55" s="1255"/>
      <c r="CK55" s="1255"/>
      <c r="CL55" s="1255"/>
      <c r="CM55" s="1255"/>
      <c r="CN55" s="1255">
        <v>18</v>
      </c>
      <c r="CO55" s="1255"/>
      <c r="CP55" s="1255"/>
      <c r="CQ55" s="1255"/>
      <c r="CR55" s="1255"/>
      <c r="CS55" s="1255"/>
      <c r="CT55" s="1255"/>
      <c r="CU55" s="1255"/>
      <c r="CV55" s="1255">
        <v>12.7</v>
      </c>
      <c r="CW55" s="1255"/>
      <c r="CX55" s="1255"/>
      <c r="CY55" s="1255"/>
      <c r="CZ55" s="1255"/>
      <c r="DA55" s="1255"/>
      <c r="DB55" s="1255"/>
      <c r="DC55" s="1255"/>
    </row>
    <row r="56" spans="1:109" ht="13.2"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2"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609</v>
      </c>
      <c r="BC57" s="1258"/>
      <c r="BD57" s="1258"/>
      <c r="BE57" s="1258"/>
      <c r="BF57" s="1258"/>
      <c r="BG57" s="1258"/>
      <c r="BH57" s="1258"/>
      <c r="BI57" s="1258"/>
      <c r="BJ57" s="1258"/>
      <c r="BK57" s="1258"/>
      <c r="BL57" s="1258"/>
      <c r="BM57" s="1258"/>
      <c r="BN57" s="1258"/>
      <c r="BO57" s="1258"/>
      <c r="BP57" s="1255">
        <v>59.7</v>
      </c>
      <c r="BQ57" s="1255"/>
      <c r="BR57" s="1255"/>
      <c r="BS57" s="1255"/>
      <c r="BT57" s="1255"/>
      <c r="BU57" s="1255"/>
      <c r="BV57" s="1255"/>
      <c r="BW57" s="1255"/>
      <c r="BX57" s="1255">
        <v>60.9</v>
      </c>
      <c r="BY57" s="1255"/>
      <c r="BZ57" s="1255"/>
      <c r="CA57" s="1255"/>
      <c r="CB57" s="1255"/>
      <c r="CC57" s="1255"/>
      <c r="CD57" s="1255"/>
      <c r="CE57" s="1255"/>
      <c r="CF57" s="1255">
        <v>61</v>
      </c>
      <c r="CG57" s="1255"/>
      <c r="CH57" s="1255"/>
      <c r="CI57" s="1255"/>
      <c r="CJ57" s="1255"/>
      <c r="CK57" s="1255"/>
      <c r="CL57" s="1255"/>
      <c r="CM57" s="1255"/>
      <c r="CN57" s="1255">
        <v>62.1</v>
      </c>
      <c r="CO57" s="1255"/>
      <c r="CP57" s="1255"/>
      <c r="CQ57" s="1255"/>
      <c r="CR57" s="1255"/>
      <c r="CS57" s="1255"/>
      <c r="CT57" s="1255"/>
      <c r="CU57" s="1255"/>
      <c r="CV57" s="1255">
        <v>63.1</v>
      </c>
      <c r="CW57" s="1255"/>
      <c r="CX57" s="1255"/>
      <c r="CY57" s="1255"/>
      <c r="CZ57" s="1255"/>
      <c r="DA57" s="1255"/>
      <c r="DB57" s="1255"/>
      <c r="DC57" s="1255"/>
      <c r="DD57" s="385"/>
      <c r="DE57" s="384"/>
    </row>
    <row r="58" spans="1:109" s="380" customFormat="1" ht="13.2"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611</v>
      </c>
    </row>
    <row r="64" spans="1:109" ht="13.2" x14ac:dyDescent="0.2">
      <c r="B64" s="372"/>
      <c r="G64" s="379"/>
      <c r="I64" s="392"/>
      <c r="J64" s="392"/>
      <c r="K64" s="392"/>
      <c r="L64" s="392"/>
      <c r="M64" s="392"/>
      <c r="N64" s="393"/>
      <c r="AM64" s="379"/>
      <c r="AN64" s="379" t="s">
        <v>604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1" t="s">
        <v>612</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2"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2"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2"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2"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606</v>
      </c>
    </row>
    <row r="72" spans="2:107" ht="13.2"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562</v>
      </c>
      <c r="BQ72" s="1259"/>
      <c r="BR72" s="1259"/>
      <c r="BS72" s="1259"/>
      <c r="BT72" s="1259"/>
      <c r="BU72" s="1259"/>
      <c r="BV72" s="1259"/>
      <c r="BW72" s="1259"/>
      <c r="BX72" s="1259" t="s">
        <v>563</v>
      </c>
      <c r="BY72" s="1259"/>
      <c r="BZ72" s="1259"/>
      <c r="CA72" s="1259"/>
      <c r="CB72" s="1259"/>
      <c r="CC72" s="1259"/>
      <c r="CD72" s="1259"/>
      <c r="CE72" s="1259"/>
      <c r="CF72" s="1259" t="s">
        <v>564</v>
      </c>
      <c r="CG72" s="1259"/>
      <c r="CH72" s="1259"/>
      <c r="CI72" s="1259"/>
      <c r="CJ72" s="1259"/>
      <c r="CK72" s="1259"/>
      <c r="CL72" s="1259"/>
      <c r="CM72" s="1259"/>
      <c r="CN72" s="1259" t="s">
        <v>565</v>
      </c>
      <c r="CO72" s="1259"/>
      <c r="CP72" s="1259"/>
      <c r="CQ72" s="1259"/>
      <c r="CR72" s="1259"/>
      <c r="CS72" s="1259"/>
      <c r="CT72" s="1259"/>
      <c r="CU72" s="1259"/>
      <c r="CV72" s="1259" t="s">
        <v>566</v>
      </c>
      <c r="CW72" s="1259"/>
      <c r="CX72" s="1259"/>
      <c r="CY72" s="1259"/>
      <c r="CZ72" s="1259"/>
      <c r="DA72" s="1259"/>
      <c r="DB72" s="1259"/>
      <c r="DC72" s="1259"/>
    </row>
    <row r="73" spans="2:107" ht="13.2" x14ac:dyDescent="0.2">
      <c r="B73" s="372"/>
      <c r="G73" s="1270"/>
      <c r="H73" s="1270"/>
      <c r="I73" s="1270"/>
      <c r="J73" s="1270"/>
      <c r="K73" s="1254"/>
      <c r="L73" s="1254"/>
      <c r="M73" s="1254"/>
      <c r="N73" s="1254"/>
      <c r="AM73" s="381"/>
      <c r="AN73" s="1258" t="s">
        <v>607</v>
      </c>
      <c r="AO73" s="1258"/>
      <c r="AP73" s="1258"/>
      <c r="AQ73" s="1258"/>
      <c r="AR73" s="1258"/>
      <c r="AS73" s="1258"/>
      <c r="AT73" s="1258"/>
      <c r="AU73" s="1258"/>
      <c r="AV73" s="1258"/>
      <c r="AW73" s="1258"/>
      <c r="AX73" s="1258"/>
      <c r="AY73" s="1258"/>
      <c r="AZ73" s="1258"/>
      <c r="BA73" s="1258"/>
      <c r="BB73" s="1258" t="s">
        <v>608</v>
      </c>
      <c r="BC73" s="1258"/>
      <c r="BD73" s="1258"/>
      <c r="BE73" s="1258"/>
      <c r="BF73" s="1258"/>
      <c r="BG73" s="1258"/>
      <c r="BH73" s="1258"/>
      <c r="BI73" s="1258"/>
      <c r="BJ73" s="1258"/>
      <c r="BK73" s="1258"/>
      <c r="BL73" s="1258"/>
      <c r="BM73" s="1258"/>
      <c r="BN73" s="1258"/>
      <c r="BO73" s="1258"/>
      <c r="BP73" s="1255">
        <v>78.400000000000006</v>
      </c>
      <c r="BQ73" s="1255"/>
      <c r="BR73" s="1255"/>
      <c r="BS73" s="1255"/>
      <c r="BT73" s="1255"/>
      <c r="BU73" s="1255"/>
      <c r="BV73" s="1255"/>
      <c r="BW73" s="1255"/>
      <c r="BX73" s="1255">
        <v>69</v>
      </c>
      <c r="BY73" s="1255"/>
      <c r="BZ73" s="1255"/>
      <c r="CA73" s="1255"/>
      <c r="CB73" s="1255"/>
      <c r="CC73" s="1255"/>
      <c r="CD73" s="1255"/>
      <c r="CE73" s="1255"/>
      <c r="CF73" s="1255">
        <v>53.2</v>
      </c>
      <c r="CG73" s="1255"/>
      <c r="CH73" s="1255"/>
      <c r="CI73" s="1255"/>
      <c r="CJ73" s="1255"/>
      <c r="CK73" s="1255"/>
      <c r="CL73" s="1255"/>
      <c r="CM73" s="1255"/>
      <c r="CN73" s="1255">
        <v>35</v>
      </c>
      <c r="CO73" s="1255"/>
      <c r="CP73" s="1255"/>
      <c r="CQ73" s="1255"/>
      <c r="CR73" s="1255"/>
      <c r="CS73" s="1255"/>
      <c r="CT73" s="1255"/>
      <c r="CU73" s="1255"/>
      <c r="CV73" s="1255">
        <v>33.5</v>
      </c>
      <c r="CW73" s="1255"/>
      <c r="CX73" s="1255"/>
      <c r="CY73" s="1255"/>
      <c r="CZ73" s="1255"/>
      <c r="DA73" s="1255"/>
      <c r="DB73" s="1255"/>
      <c r="DC73" s="1255"/>
    </row>
    <row r="74" spans="2:107" ht="13.2"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613</v>
      </c>
      <c r="BC75" s="1258"/>
      <c r="BD75" s="1258"/>
      <c r="BE75" s="1258"/>
      <c r="BF75" s="1258"/>
      <c r="BG75" s="1258"/>
      <c r="BH75" s="1258"/>
      <c r="BI75" s="1258"/>
      <c r="BJ75" s="1258"/>
      <c r="BK75" s="1258"/>
      <c r="BL75" s="1258"/>
      <c r="BM75" s="1258"/>
      <c r="BN75" s="1258"/>
      <c r="BO75" s="1258"/>
      <c r="BP75" s="1255">
        <v>16.5</v>
      </c>
      <c r="BQ75" s="1255"/>
      <c r="BR75" s="1255"/>
      <c r="BS75" s="1255"/>
      <c r="BT75" s="1255"/>
      <c r="BU75" s="1255"/>
      <c r="BV75" s="1255"/>
      <c r="BW75" s="1255"/>
      <c r="BX75" s="1255">
        <v>14.8</v>
      </c>
      <c r="BY75" s="1255"/>
      <c r="BZ75" s="1255"/>
      <c r="CA75" s="1255"/>
      <c r="CB75" s="1255"/>
      <c r="CC75" s="1255"/>
      <c r="CD75" s="1255"/>
      <c r="CE75" s="1255"/>
      <c r="CF75" s="1255">
        <v>12.3</v>
      </c>
      <c r="CG75" s="1255"/>
      <c r="CH75" s="1255"/>
      <c r="CI75" s="1255"/>
      <c r="CJ75" s="1255"/>
      <c r="CK75" s="1255"/>
      <c r="CL75" s="1255"/>
      <c r="CM75" s="1255"/>
      <c r="CN75" s="1255">
        <v>9.6</v>
      </c>
      <c r="CO75" s="1255"/>
      <c r="CP75" s="1255"/>
      <c r="CQ75" s="1255"/>
      <c r="CR75" s="1255"/>
      <c r="CS75" s="1255"/>
      <c r="CT75" s="1255"/>
      <c r="CU75" s="1255"/>
      <c r="CV75" s="1255">
        <v>8.5</v>
      </c>
      <c r="CW75" s="1255"/>
      <c r="CX75" s="1255"/>
      <c r="CY75" s="1255"/>
      <c r="CZ75" s="1255"/>
      <c r="DA75" s="1255"/>
      <c r="DB75" s="1255"/>
      <c r="DC75" s="1255"/>
    </row>
    <row r="76" spans="2:107" ht="13.2"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372"/>
      <c r="G77" s="1253"/>
      <c r="H77" s="1253"/>
      <c r="I77" s="1253"/>
      <c r="J77" s="1253"/>
      <c r="K77" s="1254"/>
      <c r="L77" s="1254"/>
      <c r="M77" s="1254"/>
      <c r="N77" s="1254"/>
      <c r="AN77" s="1259" t="s">
        <v>610</v>
      </c>
      <c r="AO77" s="1259"/>
      <c r="AP77" s="1259"/>
      <c r="AQ77" s="1259"/>
      <c r="AR77" s="1259"/>
      <c r="AS77" s="1259"/>
      <c r="AT77" s="1259"/>
      <c r="AU77" s="1259"/>
      <c r="AV77" s="1259"/>
      <c r="AW77" s="1259"/>
      <c r="AX77" s="1259"/>
      <c r="AY77" s="1259"/>
      <c r="AZ77" s="1259"/>
      <c r="BA77" s="1259"/>
      <c r="BB77" s="1258" t="s">
        <v>608</v>
      </c>
      <c r="BC77" s="1258"/>
      <c r="BD77" s="1258"/>
      <c r="BE77" s="1258"/>
      <c r="BF77" s="1258"/>
      <c r="BG77" s="1258"/>
      <c r="BH77" s="1258"/>
      <c r="BI77" s="1258"/>
      <c r="BJ77" s="1258"/>
      <c r="BK77" s="1258"/>
      <c r="BL77" s="1258"/>
      <c r="BM77" s="1258"/>
      <c r="BN77" s="1258"/>
      <c r="BO77" s="1258"/>
      <c r="BP77" s="1255">
        <v>25.3</v>
      </c>
      <c r="BQ77" s="1255"/>
      <c r="BR77" s="1255"/>
      <c r="BS77" s="1255"/>
      <c r="BT77" s="1255"/>
      <c r="BU77" s="1255"/>
      <c r="BV77" s="1255"/>
      <c r="BW77" s="1255"/>
      <c r="BX77" s="1255">
        <v>25.5</v>
      </c>
      <c r="BY77" s="1255"/>
      <c r="BZ77" s="1255"/>
      <c r="CA77" s="1255"/>
      <c r="CB77" s="1255"/>
      <c r="CC77" s="1255"/>
      <c r="CD77" s="1255"/>
      <c r="CE77" s="1255"/>
      <c r="CF77" s="1255">
        <v>25.1</v>
      </c>
      <c r="CG77" s="1255"/>
      <c r="CH77" s="1255"/>
      <c r="CI77" s="1255"/>
      <c r="CJ77" s="1255"/>
      <c r="CK77" s="1255"/>
      <c r="CL77" s="1255"/>
      <c r="CM77" s="1255"/>
      <c r="CN77" s="1255">
        <v>18</v>
      </c>
      <c r="CO77" s="1255"/>
      <c r="CP77" s="1255"/>
      <c r="CQ77" s="1255"/>
      <c r="CR77" s="1255"/>
      <c r="CS77" s="1255"/>
      <c r="CT77" s="1255"/>
      <c r="CU77" s="1255"/>
      <c r="CV77" s="1255">
        <v>12.7</v>
      </c>
      <c r="CW77" s="1255"/>
      <c r="CX77" s="1255"/>
      <c r="CY77" s="1255"/>
      <c r="CZ77" s="1255"/>
      <c r="DA77" s="1255"/>
      <c r="DB77" s="1255"/>
      <c r="DC77" s="1255"/>
    </row>
    <row r="78" spans="2:107" ht="13.2"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613</v>
      </c>
      <c r="BC79" s="1258"/>
      <c r="BD79" s="1258"/>
      <c r="BE79" s="1258"/>
      <c r="BF79" s="1258"/>
      <c r="BG79" s="1258"/>
      <c r="BH79" s="1258"/>
      <c r="BI79" s="1258"/>
      <c r="BJ79" s="1258"/>
      <c r="BK79" s="1258"/>
      <c r="BL79" s="1258"/>
      <c r="BM79" s="1258"/>
      <c r="BN79" s="1258"/>
      <c r="BO79" s="1258"/>
      <c r="BP79" s="1255">
        <v>6.9</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6.6</v>
      </c>
      <c r="CO79" s="1255"/>
      <c r="CP79" s="1255"/>
      <c r="CQ79" s="1255"/>
      <c r="CR79" s="1255"/>
      <c r="CS79" s="1255"/>
      <c r="CT79" s="1255"/>
      <c r="CU79" s="1255"/>
      <c r="CV79" s="1255">
        <v>6.6</v>
      </c>
      <c r="CW79" s="1255"/>
      <c r="CX79" s="1255"/>
      <c r="CY79" s="1255"/>
      <c r="CZ79" s="1255"/>
      <c r="DA79" s="1255"/>
      <c r="DB79" s="1255"/>
      <c r="DC79" s="1255"/>
    </row>
    <row r="80" spans="2:107" ht="13.2"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8zU+UMyk3ZCWnWyM1L2cvv300iHfFOCUPlYDrYCsIpu+8jqxarsJphhgWjEuHakzRBwHugezGtePPYYfCh9FBw==" saltValue="rE+dPHa5pbTCAAUWDacEl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D0AAC-3E9D-468C-BDC7-1E5D83C78D53}">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509</v>
      </c>
    </row>
  </sheetData>
  <sheetProtection algorithmName="SHA-512" hashValue="cEBdHu8788EmYvlN9jLrSjBeK4btiQiPKeV+6i/8YNjrXejJ1Gs1EMeOACb82BNUlkdGxezDZjmVZaUys2/d8w==" saltValue="rXS+0MTdd6UWWQKJnfP5+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9D605-930A-4D74-BE84-1AC46E8E237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509</v>
      </c>
    </row>
  </sheetData>
  <sheetProtection algorithmName="SHA-512" hashValue="IYJFcA2wOVCGVYRFdIg+RaSg90yGfvBXEf/Mm+GuUV+JebH02YE4Uyh9fY07Ek0MEBUA/UDDQjLWY+g55z2KRw==" saltValue="mkLRTl6vPlaHSve/pFHEB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559</v>
      </c>
      <c r="G2" s="151"/>
      <c r="H2" s="152"/>
    </row>
    <row r="3" spans="1:8" x14ac:dyDescent="0.2">
      <c r="A3" s="148" t="s">
        <v>552</v>
      </c>
      <c r="B3" s="153"/>
      <c r="C3" s="154"/>
      <c r="D3" s="155">
        <v>30350</v>
      </c>
      <c r="E3" s="156"/>
      <c r="F3" s="157">
        <v>54684</v>
      </c>
      <c r="G3" s="158"/>
      <c r="H3" s="159"/>
    </row>
    <row r="4" spans="1:8" x14ac:dyDescent="0.2">
      <c r="A4" s="160"/>
      <c r="B4" s="161"/>
      <c r="C4" s="162"/>
      <c r="D4" s="163">
        <v>19634</v>
      </c>
      <c r="E4" s="164"/>
      <c r="F4" s="165">
        <v>32829</v>
      </c>
      <c r="G4" s="166"/>
      <c r="H4" s="167"/>
    </row>
    <row r="5" spans="1:8" x14ac:dyDescent="0.2">
      <c r="A5" s="148" t="s">
        <v>554</v>
      </c>
      <c r="B5" s="153"/>
      <c r="C5" s="154"/>
      <c r="D5" s="155">
        <v>37822</v>
      </c>
      <c r="E5" s="156"/>
      <c r="F5" s="157">
        <v>62383</v>
      </c>
      <c r="G5" s="158"/>
      <c r="H5" s="159"/>
    </row>
    <row r="6" spans="1:8" x14ac:dyDescent="0.2">
      <c r="A6" s="160"/>
      <c r="B6" s="161"/>
      <c r="C6" s="162"/>
      <c r="D6" s="163">
        <v>17489</v>
      </c>
      <c r="E6" s="164"/>
      <c r="F6" s="165">
        <v>35325</v>
      </c>
      <c r="G6" s="166"/>
      <c r="H6" s="167"/>
    </row>
    <row r="7" spans="1:8" x14ac:dyDescent="0.2">
      <c r="A7" s="148" t="s">
        <v>555</v>
      </c>
      <c r="B7" s="153"/>
      <c r="C7" s="154"/>
      <c r="D7" s="155">
        <v>51237</v>
      </c>
      <c r="E7" s="156"/>
      <c r="F7" s="157">
        <v>63812</v>
      </c>
      <c r="G7" s="158"/>
      <c r="H7" s="159"/>
    </row>
    <row r="8" spans="1:8" x14ac:dyDescent="0.2">
      <c r="A8" s="160"/>
      <c r="B8" s="161"/>
      <c r="C8" s="162"/>
      <c r="D8" s="163">
        <v>18601</v>
      </c>
      <c r="E8" s="164"/>
      <c r="F8" s="165">
        <v>33848</v>
      </c>
      <c r="G8" s="166"/>
      <c r="H8" s="167"/>
    </row>
    <row r="9" spans="1:8" x14ac:dyDescent="0.2">
      <c r="A9" s="148" t="s">
        <v>556</v>
      </c>
      <c r="B9" s="153"/>
      <c r="C9" s="154"/>
      <c r="D9" s="155">
        <v>67934</v>
      </c>
      <c r="E9" s="156"/>
      <c r="F9" s="157">
        <v>54225</v>
      </c>
      <c r="G9" s="158"/>
      <c r="H9" s="159"/>
    </row>
    <row r="10" spans="1:8" x14ac:dyDescent="0.2">
      <c r="A10" s="160"/>
      <c r="B10" s="161"/>
      <c r="C10" s="162"/>
      <c r="D10" s="163">
        <v>34175</v>
      </c>
      <c r="E10" s="164"/>
      <c r="F10" s="165">
        <v>27337</v>
      </c>
      <c r="G10" s="166"/>
      <c r="H10" s="167"/>
    </row>
    <row r="11" spans="1:8" x14ac:dyDescent="0.2">
      <c r="A11" s="148" t="s">
        <v>557</v>
      </c>
      <c r="B11" s="153"/>
      <c r="C11" s="154"/>
      <c r="D11" s="155">
        <v>61547</v>
      </c>
      <c r="E11" s="156"/>
      <c r="F11" s="157">
        <v>54016</v>
      </c>
      <c r="G11" s="158"/>
      <c r="H11" s="159"/>
    </row>
    <row r="12" spans="1:8" x14ac:dyDescent="0.2">
      <c r="A12" s="160"/>
      <c r="B12" s="161"/>
      <c r="C12" s="168"/>
      <c r="D12" s="163">
        <v>17656</v>
      </c>
      <c r="E12" s="164"/>
      <c r="F12" s="165">
        <v>28078</v>
      </c>
      <c r="G12" s="166"/>
      <c r="H12" s="167"/>
    </row>
    <row r="13" spans="1:8" x14ac:dyDescent="0.2">
      <c r="A13" s="148"/>
      <c r="B13" s="153"/>
      <c r="C13" s="169"/>
      <c r="D13" s="170">
        <v>49778</v>
      </c>
      <c r="E13" s="171"/>
      <c r="F13" s="172">
        <v>57824</v>
      </c>
      <c r="G13" s="173"/>
      <c r="H13" s="159"/>
    </row>
    <row r="14" spans="1:8" x14ac:dyDescent="0.2">
      <c r="A14" s="160"/>
      <c r="B14" s="161"/>
      <c r="C14" s="162"/>
      <c r="D14" s="163">
        <v>21511</v>
      </c>
      <c r="E14" s="164"/>
      <c r="F14" s="165">
        <v>31483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2.35</v>
      </c>
      <c r="C19" s="174">
        <f>ROUND(VALUE(SUBSTITUTE(実質収支比率等に係る経年分析!G$48,"▲","-")),2)</f>
        <v>1.5</v>
      </c>
      <c r="D19" s="174">
        <f>ROUND(VALUE(SUBSTITUTE(実質収支比率等に係る経年分析!H$48,"▲","-")),2)</f>
        <v>2.19</v>
      </c>
      <c r="E19" s="174">
        <f>ROUND(VALUE(SUBSTITUTE(実質収支比率等に係る経年分析!I$48,"▲","-")),2)</f>
        <v>4.7</v>
      </c>
      <c r="F19" s="174">
        <f>ROUND(VALUE(SUBSTITUTE(実質収支比率等に係る経年分析!J$48,"▲","-")),2)</f>
        <v>8.43</v>
      </c>
    </row>
    <row r="20" spans="1:11" x14ac:dyDescent="0.2">
      <c r="A20" s="174" t="s">
        <v>57</v>
      </c>
      <c r="B20" s="174">
        <f>ROUND(VALUE(SUBSTITUTE(実質収支比率等に係る経年分析!F$47,"▲","-")),2)</f>
        <v>10.97</v>
      </c>
      <c r="C20" s="174">
        <f>ROUND(VALUE(SUBSTITUTE(実質収支比率等に係る経年分析!G$47,"▲","-")),2)</f>
        <v>9.42</v>
      </c>
      <c r="D20" s="174">
        <f>ROUND(VALUE(SUBSTITUTE(実質収支比率等に係る経年分析!H$47,"▲","-")),2)</f>
        <v>10.06</v>
      </c>
      <c r="E20" s="174">
        <f>ROUND(VALUE(SUBSTITUTE(実質収支比率等に係る経年分析!I$47,"▲","-")),2)</f>
        <v>14.8</v>
      </c>
      <c r="F20" s="174">
        <f>ROUND(VALUE(SUBSTITUTE(実質収支比率等に係る経年分析!J$47,"▲","-")),2)</f>
        <v>18.760000000000002</v>
      </c>
    </row>
    <row r="21" spans="1:11" x14ac:dyDescent="0.2">
      <c r="A21" s="174" t="s">
        <v>58</v>
      </c>
      <c r="B21" s="174">
        <f>IF(ISNUMBER(VALUE(SUBSTITUTE(実質収支比率等に係る経年分析!F$49,"▲","-"))),ROUND(VALUE(SUBSTITUTE(実質収支比率等に係る経年分析!F$49,"▲","-")),2),NA())</f>
        <v>2.68</v>
      </c>
      <c r="C21" s="174">
        <f>IF(ISNUMBER(VALUE(SUBSTITUTE(実質収支比率等に係る経年分析!G$49,"▲","-"))),ROUND(VALUE(SUBSTITUTE(実質収支比率等に係る経年分析!G$49,"▲","-")),2),NA())</f>
        <v>-2.11</v>
      </c>
      <c r="D21" s="174">
        <f>IF(ISNUMBER(VALUE(SUBSTITUTE(実質収支比率等に係る経年分析!H$49,"▲","-"))),ROUND(VALUE(SUBSTITUTE(実質収支比率等に係る経年分析!H$49,"▲","-")),2),NA())</f>
        <v>1.68</v>
      </c>
      <c r="E21" s="174">
        <f>IF(ISNUMBER(VALUE(SUBSTITUTE(実質収支比率等に係る経年分析!I$49,"▲","-"))),ROUND(VALUE(SUBSTITUTE(実質収支比率等に係る経年分析!I$49,"▲","-")),2),NA())</f>
        <v>7.72</v>
      </c>
      <c r="F21" s="174">
        <f>IF(ISNUMBER(VALUE(SUBSTITUTE(実質収支比率等に係る経年分析!J$49,"▲","-"))),ROUND(VALUE(SUBSTITUTE(実質収支比率等に係る経年分析!J$49,"▲","-")),2),NA())</f>
        <v>6.83</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伊万里市後期高齢者医療特別会計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伊万里市国民健康保険特別会計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1.89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2.2400000000000002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1.58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1.48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1.88</v>
      </c>
    </row>
    <row r="32" spans="1:11" x14ac:dyDescent="0.2">
      <c r="A32" s="175" t="str">
        <f>IF(連結実質赤字比率に係る赤字・黒字の構成分析!C$38="",NA(),連結実質赤字比率に係る赤字・黒字の構成分析!C$38)</f>
        <v>伊万里市下水道事業特別会計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2.48</v>
      </c>
    </row>
    <row r="33" spans="1:16" x14ac:dyDescent="0.2">
      <c r="A33" s="175" t="str">
        <f>IF(連結実質赤字比率に係る赤字・黒字の構成分析!C$37="",NA(),連結実質赤字比率に係る赤字・黒字の構成分析!C$37)</f>
        <v>伊万里市介護保険特別会計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2.0499999999999998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3.17</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2.3199999999999998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2.1800000000000002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8.42</v>
      </c>
    </row>
    <row r="35" spans="1:16" x14ac:dyDescent="0.2">
      <c r="A35" s="175" t="str">
        <f>IF(連結実質赤字比率に係る赤字・黒字の構成分析!C$35="",NA(),連結実質赤字比率に係る赤字・黒字の構成分析!C$35)</f>
        <v>伊万里市工業用水道事業特別会計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7.87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7.87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8.18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9.41</v>
      </c>
    </row>
    <row r="36" spans="1:16" x14ac:dyDescent="0.2">
      <c r="A36" s="175" t="str">
        <f>IF(連結実質赤字比率に係る赤字・黒字の構成分析!C$34="",NA(),連結実質赤字比率に係る赤字・黒字の構成分析!C$34)</f>
        <v>伊万里市水道事業特別会計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11.23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12.85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13.37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14.39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15.97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1984</v>
      </c>
      <c r="E42" s="176"/>
      <c r="F42" s="176"/>
      <c r="G42" s="176">
        <f>'実質公債費比率（分子）の構造'!L$52</f>
        <v>2160</v>
      </c>
      <c r="H42" s="176"/>
      <c r="I42" s="176"/>
      <c r="J42" s="176">
        <f>'実質公債費比率（分子）の構造'!M$52</f>
        <v>2172</v>
      </c>
      <c r="K42" s="176"/>
      <c r="L42" s="176"/>
      <c r="M42" s="176">
        <f>'実質公債費比率（分子）の構造'!N$52</f>
        <v>2184</v>
      </c>
      <c r="N42" s="176"/>
      <c r="O42" s="176"/>
      <c r="P42" s="176">
        <f>'実質公債費比率（分子）の構造'!O$52</f>
        <v>2209</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80</v>
      </c>
      <c r="C44" s="176"/>
      <c r="D44" s="176"/>
      <c r="E44" s="176">
        <f>'実質公債費比率（分子）の構造'!L$50</f>
        <v>80</v>
      </c>
      <c r="F44" s="176"/>
      <c r="G44" s="176"/>
      <c r="H44" s="176">
        <f>'実質公債費比率（分子）の構造'!M$50</f>
        <v>55</v>
      </c>
      <c r="I44" s="176"/>
      <c r="J44" s="176"/>
      <c r="K44" s="176">
        <f>'実質公債費比率（分子）の構造'!N$50</f>
        <v>40</v>
      </c>
      <c r="L44" s="176"/>
      <c r="M44" s="176"/>
      <c r="N44" s="176" t="str">
        <f>'実質公債費比率（分子）の構造'!O$50</f>
        <v>-</v>
      </c>
      <c r="O44" s="176"/>
      <c r="P44" s="176"/>
    </row>
    <row r="45" spans="1:16" x14ac:dyDescent="0.2">
      <c r="A45" s="176" t="s">
        <v>68</v>
      </c>
      <c r="B45" s="176">
        <f>'実質公債費比率（分子）の構造'!K$49</f>
        <v>304</v>
      </c>
      <c r="C45" s="176"/>
      <c r="D45" s="176"/>
      <c r="E45" s="176">
        <f>'実質公債費比率（分子）の構造'!L$49</f>
        <v>320</v>
      </c>
      <c r="F45" s="176"/>
      <c r="G45" s="176"/>
      <c r="H45" s="176">
        <f>'実質公債費比率（分子）の構造'!M$49</f>
        <v>333</v>
      </c>
      <c r="I45" s="176"/>
      <c r="J45" s="176"/>
      <c r="K45" s="176">
        <f>'実質公債費比率（分子）の構造'!N$49</f>
        <v>323</v>
      </c>
      <c r="L45" s="176"/>
      <c r="M45" s="176"/>
      <c r="N45" s="176">
        <f>'実質公債費比率（分子）の構造'!O$49</f>
        <v>300</v>
      </c>
      <c r="O45" s="176"/>
      <c r="P45" s="176"/>
    </row>
    <row r="46" spans="1:16" x14ac:dyDescent="0.2">
      <c r="A46" s="176" t="s">
        <v>69</v>
      </c>
      <c r="B46" s="176">
        <f>'実質公債費比率（分子）の構造'!K$48</f>
        <v>1534</v>
      </c>
      <c r="C46" s="176"/>
      <c r="D46" s="176"/>
      <c r="E46" s="176">
        <f>'実質公債費比率（分子）の構造'!L$48</f>
        <v>1277</v>
      </c>
      <c r="F46" s="176"/>
      <c r="G46" s="176"/>
      <c r="H46" s="176">
        <f>'実質公債費比率（分子）の構造'!M$48</f>
        <v>1148</v>
      </c>
      <c r="I46" s="176"/>
      <c r="J46" s="176"/>
      <c r="K46" s="176">
        <f>'実質公債費比率（分子）の構造'!N$48</f>
        <v>1080</v>
      </c>
      <c r="L46" s="176"/>
      <c r="M46" s="176"/>
      <c r="N46" s="176">
        <f>'実質公債費比率（分子）の構造'!O$48</f>
        <v>1065</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2061</v>
      </c>
      <c r="C49" s="176"/>
      <c r="D49" s="176"/>
      <c r="E49" s="176">
        <f>'実質公債費比率（分子）の構造'!L$45</f>
        <v>1881</v>
      </c>
      <c r="F49" s="176"/>
      <c r="G49" s="176"/>
      <c r="H49" s="176">
        <f>'実質公債費比率（分子）の構造'!M$45</f>
        <v>1788</v>
      </c>
      <c r="I49" s="176"/>
      <c r="J49" s="176"/>
      <c r="K49" s="176">
        <f>'実質公債費比率（分子）の構造'!N$45</f>
        <v>1828</v>
      </c>
      <c r="L49" s="176"/>
      <c r="M49" s="176"/>
      <c r="N49" s="176">
        <f>'実質公債費比率（分子）の構造'!O$45</f>
        <v>1863</v>
      </c>
      <c r="O49" s="176"/>
      <c r="P49" s="176"/>
    </row>
    <row r="50" spans="1:16" x14ac:dyDescent="0.2">
      <c r="A50" s="176" t="s">
        <v>73</v>
      </c>
      <c r="B50" s="176" t="e">
        <f>NA()</f>
        <v>#N/A</v>
      </c>
      <c r="C50" s="176">
        <f>IF(ISNUMBER('実質公債費比率（分子）の構造'!K$53),'実質公債費比率（分子）の構造'!K$53,NA())</f>
        <v>1995</v>
      </c>
      <c r="D50" s="176" t="e">
        <f>NA()</f>
        <v>#N/A</v>
      </c>
      <c r="E50" s="176" t="e">
        <f>NA()</f>
        <v>#N/A</v>
      </c>
      <c r="F50" s="176">
        <f>IF(ISNUMBER('実質公債費比率（分子）の構造'!L$53),'実質公債費比率（分子）の構造'!L$53,NA())</f>
        <v>1398</v>
      </c>
      <c r="G50" s="176" t="e">
        <f>NA()</f>
        <v>#N/A</v>
      </c>
      <c r="H50" s="176" t="e">
        <f>NA()</f>
        <v>#N/A</v>
      </c>
      <c r="I50" s="176">
        <f>IF(ISNUMBER('実質公債費比率（分子）の構造'!M$53),'実質公債費比率（分子）の構造'!M$53,NA())</f>
        <v>1152</v>
      </c>
      <c r="J50" s="176" t="e">
        <f>NA()</f>
        <v>#N/A</v>
      </c>
      <c r="K50" s="176" t="e">
        <f>NA()</f>
        <v>#N/A</v>
      </c>
      <c r="L50" s="176">
        <f>IF(ISNUMBER('実質公債費比率（分子）の構造'!N$53),'実質公債費比率（分子）の構造'!N$53,NA())</f>
        <v>1087</v>
      </c>
      <c r="M50" s="176" t="e">
        <f>NA()</f>
        <v>#N/A</v>
      </c>
      <c r="N50" s="176" t="e">
        <f>NA()</f>
        <v>#N/A</v>
      </c>
      <c r="O50" s="176">
        <f>IF(ISNUMBER('実質公債費比率（分子）の構造'!O$53),'実質公債費比率（分子）の構造'!O$53,NA())</f>
        <v>1019</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27434</v>
      </c>
      <c r="E56" s="175"/>
      <c r="F56" s="175"/>
      <c r="G56" s="175">
        <f>'将来負担比率（分子）の構造'!J$52</f>
        <v>26963</v>
      </c>
      <c r="H56" s="175"/>
      <c r="I56" s="175"/>
      <c r="J56" s="175">
        <f>'将来負担比率（分子）の構造'!K$52</f>
        <v>26618</v>
      </c>
      <c r="K56" s="175"/>
      <c r="L56" s="175"/>
      <c r="M56" s="175">
        <f>'将来負担比率（分子）の構造'!L$52</f>
        <v>26049</v>
      </c>
      <c r="N56" s="175"/>
      <c r="O56" s="175"/>
      <c r="P56" s="175">
        <f>'将来負担比率（分子）の構造'!M$52</f>
        <v>24751</v>
      </c>
    </row>
    <row r="57" spans="1:16" x14ac:dyDescent="0.2">
      <c r="A57" s="175" t="s">
        <v>44</v>
      </c>
      <c r="B57" s="175"/>
      <c r="C57" s="175"/>
      <c r="D57" s="175">
        <f>'将来負担比率（分子）の構造'!I$51</f>
        <v>168</v>
      </c>
      <c r="E57" s="175"/>
      <c r="F57" s="175"/>
      <c r="G57" s="175">
        <f>'将来負担比率（分子）の構造'!J$51</f>
        <v>176</v>
      </c>
      <c r="H57" s="175"/>
      <c r="I57" s="175"/>
      <c r="J57" s="175">
        <f>'将来負担比率（分子）の構造'!K$51</f>
        <v>187</v>
      </c>
      <c r="K57" s="175"/>
      <c r="L57" s="175"/>
      <c r="M57" s="175">
        <f>'将来負担比率（分子）の構造'!L$51</f>
        <v>210</v>
      </c>
      <c r="N57" s="175"/>
      <c r="O57" s="175"/>
      <c r="P57" s="175">
        <f>'将来負担比率（分子）の構造'!M$51</f>
        <v>234</v>
      </c>
    </row>
    <row r="58" spans="1:16" x14ac:dyDescent="0.2">
      <c r="A58" s="175" t="s">
        <v>43</v>
      </c>
      <c r="B58" s="175"/>
      <c r="C58" s="175"/>
      <c r="D58" s="175">
        <f>'将来負担比率（分子）の構造'!I$50</f>
        <v>4818</v>
      </c>
      <c r="E58" s="175"/>
      <c r="F58" s="175"/>
      <c r="G58" s="175">
        <f>'将来負担比率（分子）の構造'!J$50</f>
        <v>4835</v>
      </c>
      <c r="H58" s="175"/>
      <c r="I58" s="175"/>
      <c r="J58" s="175">
        <f>'将来負担比率（分子）の構造'!K$50</f>
        <v>5507</v>
      </c>
      <c r="K58" s="175"/>
      <c r="L58" s="175"/>
      <c r="M58" s="175">
        <f>'将来負担比率（分子）の構造'!L$50</f>
        <v>7210</v>
      </c>
      <c r="N58" s="175"/>
      <c r="O58" s="175"/>
      <c r="P58" s="175">
        <f>'将来負担比率（分子）の構造'!M$50</f>
        <v>8659</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319</v>
      </c>
      <c r="C61" s="175"/>
      <c r="D61" s="175"/>
      <c r="E61" s="175">
        <f>'将来負担比率（分子）の構造'!J$46</f>
        <v>128</v>
      </c>
      <c r="F61" s="175"/>
      <c r="G61" s="175"/>
      <c r="H61" s="175">
        <f>'将来負担比率（分子）の構造'!K$46</f>
        <v>122</v>
      </c>
      <c r="I61" s="175"/>
      <c r="J61" s="175"/>
      <c r="K61" s="175">
        <f>'将来負担比率（分子）の構造'!L$46</f>
        <v>96</v>
      </c>
      <c r="L61" s="175"/>
      <c r="M61" s="175"/>
      <c r="N61" s="175">
        <f>'将来負担比率（分子）の構造'!M$46</f>
        <v>84</v>
      </c>
      <c r="O61" s="175"/>
      <c r="P61" s="175"/>
    </row>
    <row r="62" spans="1:16" x14ac:dyDescent="0.2">
      <c r="A62" s="175" t="s">
        <v>37</v>
      </c>
      <c r="B62" s="175">
        <f>'将来負担比率（分子）の構造'!I$45</f>
        <v>4021</v>
      </c>
      <c r="C62" s="175"/>
      <c r="D62" s="175"/>
      <c r="E62" s="175">
        <f>'将来負担比率（分子）の構造'!J$45</f>
        <v>4028</v>
      </c>
      <c r="F62" s="175"/>
      <c r="G62" s="175"/>
      <c r="H62" s="175">
        <f>'将来負担比率（分子）の構造'!K$45</f>
        <v>3882</v>
      </c>
      <c r="I62" s="175"/>
      <c r="J62" s="175"/>
      <c r="K62" s="175">
        <f>'将来負担比率（分子）の構造'!L$45</f>
        <v>3943</v>
      </c>
      <c r="L62" s="175"/>
      <c r="M62" s="175"/>
      <c r="N62" s="175">
        <f>'将来負担比率（分子）の構造'!M$45</f>
        <v>3922</v>
      </c>
      <c r="O62" s="175"/>
      <c r="P62" s="175"/>
    </row>
    <row r="63" spans="1:16" x14ac:dyDescent="0.2">
      <c r="A63" s="175" t="s">
        <v>36</v>
      </c>
      <c r="B63" s="175">
        <f>'将来負担比率（分子）の構造'!I$44</f>
        <v>2847</v>
      </c>
      <c r="C63" s="175"/>
      <c r="D63" s="175"/>
      <c r="E63" s="175">
        <f>'将来負担比率（分子）の構造'!J$44</f>
        <v>2568</v>
      </c>
      <c r="F63" s="175"/>
      <c r="G63" s="175"/>
      <c r="H63" s="175">
        <f>'将来負担比率（分子）の構造'!K$44</f>
        <v>2447</v>
      </c>
      <c r="I63" s="175"/>
      <c r="J63" s="175"/>
      <c r="K63" s="175">
        <f>'将来負担比率（分子）の構造'!L$44</f>
        <v>2246</v>
      </c>
      <c r="L63" s="175"/>
      <c r="M63" s="175"/>
      <c r="N63" s="175">
        <f>'将来負担比率（分子）の構造'!M$44</f>
        <v>2110</v>
      </c>
      <c r="O63" s="175"/>
      <c r="P63" s="175"/>
    </row>
    <row r="64" spans="1:16" x14ac:dyDescent="0.2">
      <c r="A64" s="175" t="s">
        <v>35</v>
      </c>
      <c r="B64" s="175">
        <f>'将来負担比率（分子）の構造'!I$43</f>
        <v>13083</v>
      </c>
      <c r="C64" s="175"/>
      <c r="D64" s="175"/>
      <c r="E64" s="175">
        <f>'将来負担比率（分子）の構造'!J$43</f>
        <v>12391</v>
      </c>
      <c r="F64" s="175"/>
      <c r="G64" s="175"/>
      <c r="H64" s="175">
        <f>'将来負担比率（分子）の構造'!K$43</f>
        <v>11408</v>
      </c>
      <c r="I64" s="175"/>
      <c r="J64" s="175"/>
      <c r="K64" s="175">
        <f>'将来負担比率（分子）の構造'!L$43</f>
        <v>10079</v>
      </c>
      <c r="L64" s="175"/>
      <c r="M64" s="175"/>
      <c r="N64" s="175">
        <f>'将来負担比率（分子）の構造'!M$43</f>
        <v>8947</v>
      </c>
      <c r="O64" s="175"/>
      <c r="P64" s="175"/>
    </row>
    <row r="65" spans="1:16" x14ac:dyDescent="0.2">
      <c r="A65" s="175" t="s">
        <v>34</v>
      </c>
      <c r="B65" s="175">
        <f>'将来負担比率（分子）の構造'!I$42</f>
        <v>199</v>
      </c>
      <c r="C65" s="175"/>
      <c r="D65" s="175"/>
      <c r="E65" s="175">
        <f>'将来負担比率（分子）の構造'!J$42</f>
        <v>120</v>
      </c>
      <c r="F65" s="175"/>
      <c r="G65" s="175"/>
      <c r="H65" s="175">
        <f>'将来負担比率（分子）の構造'!K$42</f>
        <v>40</v>
      </c>
      <c r="I65" s="175"/>
      <c r="J65" s="175"/>
      <c r="K65" s="175" t="str">
        <f>'将来負担比率（分子）の構造'!L$42</f>
        <v>-</v>
      </c>
      <c r="L65" s="175"/>
      <c r="M65" s="175"/>
      <c r="N65" s="175">
        <f>'将来負担比率（分子）の構造'!M$42</f>
        <v>1511</v>
      </c>
      <c r="O65" s="175"/>
      <c r="P65" s="175"/>
    </row>
    <row r="66" spans="1:16" x14ac:dyDescent="0.2">
      <c r="A66" s="175" t="s">
        <v>33</v>
      </c>
      <c r="B66" s="175">
        <f>'将来負担比率（分子）の構造'!I$41</f>
        <v>21390</v>
      </c>
      <c r="C66" s="175"/>
      <c r="D66" s="175"/>
      <c r="E66" s="175">
        <f>'将来負担比率（分子）の構造'!J$41</f>
        <v>21141</v>
      </c>
      <c r="F66" s="175"/>
      <c r="G66" s="175"/>
      <c r="H66" s="175">
        <f>'将来負担比率（分子）の構造'!K$41</f>
        <v>21128</v>
      </c>
      <c r="I66" s="175"/>
      <c r="J66" s="175"/>
      <c r="K66" s="175">
        <f>'将来負担比率（分子）の構造'!L$41</f>
        <v>21730</v>
      </c>
      <c r="L66" s="175"/>
      <c r="M66" s="175"/>
      <c r="N66" s="175">
        <f>'将来負担比率（分子）の構造'!M$41</f>
        <v>21268</v>
      </c>
      <c r="O66" s="175"/>
      <c r="P66" s="175"/>
    </row>
    <row r="67" spans="1:16" x14ac:dyDescent="0.2">
      <c r="A67" s="175" t="s">
        <v>77</v>
      </c>
      <c r="B67" s="175" t="e">
        <f>NA()</f>
        <v>#N/A</v>
      </c>
      <c r="C67" s="175">
        <f>IF(ISNUMBER('将来負担比率（分子）の構造'!I$53), IF('将来負担比率（分子）の構造'!I$53 &lt; 0, 0, '将来負担比率（分子）の構造'!I$53), NA())</f>
        <v>9440</v>
      </c>
      <c r="D67" s="175" t="e">
        <f>NA()</f>
        <v>#N/A</v>
      </c>
      <c r="E67" s="175" t="e">
        <f>NA()</f>
        <v>#N/A</v>
      </c>
      <c r="F67" s="175">
        <f>IF(ISNUMBER('将来負担比率（分子）の構造'!J$53), IF('将来負担比率（分子）の構造'!J$53 &lt; 0, 0, '将来負担比率（分子）の構造'!J$53), NA())</f>
        <v>8401</v>
      </c>
      <c r="G67" s="175" t="e">
        <f>NA()</f>
        <v>#N/A</v>
      </c>
      <c r="H67" s="175" t="e">
        <f>NA()</f>
        <v>#N/A</v>
      </c>
      <c r="I67" s="175">
        <f>IF(ISNUMBER('将来負担比率（分子）の構造'!K$53), IF('将来負担比率（分子）の構造'!K$53 &lt; 0, 0, '将来負担比率（分子）の構造'!K$53), NA())</f>
        <v>6715</v>
      </c>
      <c r="J67" s="175" t="e">
        <f>NA()</f>
        <v>#N/A</v>
      </c>
      <c r="K67" s="175" t="e">
        <f>NA()</f>
        <v>#N/A</v>
      </c>
      <c r="L67" s="175">
        <f>IF(ISNUMBER('将来負担比率（分子）の構造'!L$53), IF('将来負担比率（分子）の構造'!L$53 &lt; 0, 0, '将来負担比率（分子）の構造'!L$53), NA())</f>
        <v>4624</v>
      </c>
      <c r="M67" s="175" t="e">
        <f>NA()</f>
        <v>#N/A</v>
      </c>
      <c r="N67" s="175" t="e">
        <f>NA()</f>
        <v>#N/A</v>
      </c>
      <c r="O67" s="175">
        <f>IF(ISNUMBER('将来負担比率（分子）の構造'!M$53), IF('将来負担比率（分子）の構造'!M$53 &lt; 0, 0, '将来負担比率（分子）の構造'!M$53), NA())</f>
        <v>4198</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1486</v>
      </c>
      <c r="C72" s="179">
        <f>基金残高に係る経年分析!G55</f>
        <v>2273</v>
      </c>
      <c r="D72" s="179">
        <f>基金残高に係る経年分析!H55</f>
        <v>2760</v>
      </c>
    </row>
    <row r="73" spans="1:16" x14ac:dyDescent="0.2">
      <c r="A73" s="178" t="s">
        <v>80</v>
      </c>
      <c r="B73" s="179">
        <f>基金残高に係る経年分析!F56</f>
        <v>384</v>
      </c>
      <c r="C73" s="179">
        <f>基金残高に係る経年分析!G56</f>
        <v>717</v>
      </c>
      <c r="D73" s="179">
        <f>基金残高に係る経年分析!H56</f>
        <v>709</v>
      </c>
    </row>
    <row r="74" spans="1:16" x14ac:dyDescent="0.2">
      <c r="A74" s="178" t="s">
        <v>81</v>
      </c>
      <c r="B74" s="179">
        <f>基金残高に係る経年分析!F57</f>
        <v>3605</v>
      </c>
      <c r="C74" s="179">
        <f>基金残高に係る経年分析!G57</f>
        <v>4190</v>
      </c>
      <c r="D74" s="179">
        <f>基金残高に係る経年分析!H57</f>
        <v>5156</v>
      </c>
    </row>
  </sheetData>
  <sheetProtection algorithmName="SHA-512" hashValue="rOKKhusRJrU4PBQpwqODP8sbWywf76tow2Pmtx11fDHYhZ8r3f2ZzC8l3gjWQWTHiEOaTPTZ3hG+z7IkngaxZA==" saltValue="qwfa12H+wRnpRoiKxxxK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久我　由美（市町支援課）</cp:lastModifiedBy>
  <cp:lastPrinted>2024-09-26T07:22:37Z</cp:lastPrinted>
  <dcterms:created xsi:type="dcterms:W3CDTF">2024-02-05T03:29:45Z</dcterms:created>
  <dcterms:modified xsi:type="dcterms:W3CDTF">2024-09-26T07:23:12Z</dcterms:modified>
  <cp:category/>
</cp:coreProperties>
</file>