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_{6BA03A67-75C4-44D8-93DE-10BBD740E217}" xr6:coauthVersionLast="47" xr6:coauthVersionMax="47" xr10:uidLastSave="{00000000-0000-0000-0000-000000000000}"/>
  <bookViews>
    <workbookView xWindow="-108" yWindow="-108" windowWidth="30936" windowHeight="167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7" l="1"/>
  <c r="C34" i="7" s="1"/>
  <c r="W34" i="7"/>
  <c r="AO34" i="7"/>
  <c r="BE34" i="7"/>
  <c r="BY34" i="7"/>
  <c r="CQ34" i="7"/>
  <c r="CO34" i="7" s="1"/>
  <c r="DG34" i="7"/>
  <c r="E35" i="7"/>
  <c r="C35" i="7" s="1"/>
  <c r="W35" i="7"/>
  <c r="AO35" i="7"/>
  <c r="BE35" i="7"/>
  <c r="BY35" i="7"/>
  <c r="CQ35" i="7"/>
  <c r="CO35" i="7" s="1"/>
  <c r="DG35" i="7"/>
  <c r="E36" i="7"/>
  <c r="C36" i="7" s="1"/>
  <c r="U36" i="7"/>
  <c r="AO36" i="7"/>
  <c r="BE36" i="7"/>
  <c r="BY36" i="7"/>
  <c r="CQ36" i="7"/>
  <c r="CO36" i="7" s="1"/>
  <c r="DG36" i="7"/>
  <c r="E37" i="7"/>
  <c r="C37" i="7" s="1"/>
  <c r="U37" i="7"/>
  <c r="AM37" i="7"/>
  <c r="BE37" i="7"/>
  <c r="BY37" i="7"/>
  <c r="CQ37" i="7"/>
  <c r="CO37" i="7" s="1"/>
  <c r="DG37" i="7"/>
  <c r="E38" i="7"/>
  <c r="C38" i="7" s="1"/>
  <c r="U38" i="7"/>
  <c r="AM38" i="7"/>
  <c r="BE38" i="7"/>
  <c r="BY38" i="7"/>
  <c r="CQ38" i="7"/>
  <c r="CO38" i="7" s="1"/>
  <c r="DG38" i="7"/>
  <c r="E39" i="7"/>
  <c r="C39" i="7" s="1"/>
  <c r="U39" i="7"/>
  <c r="AM39" i="7"/>
  <c r="BE39" i="7"/>
  <c r="BY39" i="7"/>
  <c r="CQ39" i="7"/>
  <c r="CO39" i="7" s="1"/>
  <c r="DG39" i="7"/>
  <c r="E40" i="7"/>
  <c r="C40" i="7" s="1"/>
  <c r="U40" i="7"/>
  <c r="AM40" i="7"/>
  <c r="BE40" i="7"/>
  <c r="BY40" i="7"/>
  <c r="CQ40" i="7"/>
  <c r="CO40" i="7" s="1"/>
  <c r="DG40" i="7"/>
  <c r="E41" i="7"/>
  <c r="C41" i="7" s="1"/>
  <c r="U41" i="7"/>
  <c r="AM41" i="7"/>
  <c r="BE41" i="7"/>
  <c r="BY41" i="7"/>
  <c r="CQ41" i="7"/>
  <c r="CO41" i="7" s="1"/>
  <c r="DG41" i="7"/>
  <c r="E42" i="7"/>
  <c r="C42" i="7" s="1"/>
  <c r="U42" i="7"/>
  <c r="AM42" i="7"/>
  <c r="BE42" i="7"/>
  <c r="BY42" i="7"/>
  <c r="BW42" i="7" s="1"/>
  <c r="CQ42" i="7"/>
  <c r="CO42" i="7" s="1"/>
  <c r="DG42" i="7"/>
  <c r="E43" i="7"/>
  <c r="C43" i="7" s="1"/>
  <c r="U43" i="7"/>
  <c r="AM43" i="7"/>
  <c r="BE43" i="7"/>
  <c r="BY43" i="7"/>
  <c r="BW43" i="7" s="1"/>
  <c r="CQ43" i="7"/>
  <c r="CO43" i="7" s="1"/>
  <c r="DG43" i="7"/>
  <c r="U34" i="7" l="1"/>
  <c r="U35" i="7" s="1"/>
  <c r="AM34" i="7" l="1"/>
  <c r="AM35" i="7" s="1"/>
  <c r="AM36" i="7" s="1"/>
  <c r="BW34" i="7" l="1"/>
  <c r="BW35" i="7" s="1"/>
  <c r="BW36" i="7" s="1"/>
  <c r="BW37" i="7" s="1"/>
  <c r="BW38" i="7" s="1"/>
  <c r="BW39" i="7" s="1"/>
  <c r="BW40" i="7" s="1"/>
  <c r="BW41" i="7" s="1"/>
</calcChain>
</file>

<file path=xl/sharedStrings.xml><?xml version="1.0" encoding="utf-8"?>
<sst xmlns="http://schemas.openxmlformats.org/spreadsheetml/2006/main" count="979" uniqueCount="545">
  <si>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</si>
  <si>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</si>
  <si>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</si>
  <si>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</si>
  <si>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</si>
  <si>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</si>
  <si>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</si>
  <si>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</si>
  <si>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</si>
  <si>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</si>
  <si>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</si>
  <si>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</si>
  <si>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</si>
  <si>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</si>
  <si>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</si>
  <si>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地方債の償還額等への充当可能財源が、将来負担額を上回っているため、当該比率は算定されていない。有形固定資産減価償却率についても、類似団体よりも低い値である。今後施設の老朽化が進み、更新費用等も増えることが予想されるため、公共施設等総合管理計画に基づき、全体保有量の削減、更新費用などの縮減に努め、将来負担比率に可能な限り影響が出ないよう取り組んでいきたい。</t>
    <phoneticPr fontId="5"/>
  </si>
  <si>
    <t>※8：職員の状況については、令和4年度地方公務員給与実態調査に基づいている。</t>
    <phoneticPr fontId="10"/>
  </si>
  <si>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</si>
  <si>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</si>
  <si>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</si>
  <si>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</si>
  <si>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</si>
  <si>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</si>
  <si>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</si>
  <si>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</si>
  <si>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</si>
  <si>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</si>
  <si>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</si>
  <si>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</si>
  <si>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</si>
  <si>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</si>
  <si>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</si>
  <si>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</si>
  <si>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</si>
  <si>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</si>
  <si>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</si>
  <si>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</si>
  <si>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</si>
  <si>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</si>
  <si>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</si>
  <si>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</si>
  <si>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</si>
  <si>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</si>
  <si>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</si>
  <si>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</si>
  <si>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</si>
  <si>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</si>
  <si>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</si>
  <si>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</si>
  <si>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</si>
  <si>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</si>
  <si>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</si>
  <si>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</si>
  <si>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</si>
  <si>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</si>
  <si>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</si>
  <si>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</si>
  <si>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</si>
  <si>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</si>
  <si>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</si>
  <si>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</si>
  <si>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</si>
  <si>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</si>
  <si>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</si>
  <si>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</si>
  <si>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</si>
  <si>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</si>
  <si>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</si>
  <si>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</si>
  <si>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 (※8)</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</si>
  <si>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</si>
  <si>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</si>
  <si>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</si>
  <si>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</si>
  <si>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</si>
  <si>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</si>
  <si>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</si>
  <si>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-0.6</t>
    <phoneticPr fontId="5"/>
  </si>
  <si>
    <t>うち日本人(％)</t>
    <phoneticPr fontId="5"/>
  </si>
  <si>
    <t>基準財政需要額</t>
    <phoneticPr fontId="14"/>
  </si>
  <si>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</si>
  <si>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</si>
  <si>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</si>
  <si>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</si>
  <si>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</si>
  <si>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</si>
  <si>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令04.01.01(人)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</si>
  <si>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</si>
  <si>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</si>
  <si>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</si>
  <si>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</si>
  <si>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</si>
  <si>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</si>
  <si>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4"/>
  </si>
  <si>
    <t>×</t>
    <phoneticPr fontId="5"/>
  </si>
  <si>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</si>
  <si>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</si>
  <si>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</si>
  <si>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令05.01.01(人)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</si>
  <si>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</si>
  <si>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</si>
  <si>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4"/>
  </si>
  <si>
    <t>山振</t>
    <rPh sb="0" eb="1">
      <t>ヤマ</t>
    </rPh>
    <rPh sb="1" eb="2">
      <t>フ</t>
    </rPh>
    <phoneticPr fontId="5"/>
  </si>
  <si>
    <t>-0.7</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</si>
  <si>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</si>
  <si>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</si>
  <si>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</si>
  <si>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</si>
  <si>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</si>
  <si>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</si>
  <si>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</si>
  <si>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</si>
  <si>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</si>
  <si>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</si>
  <si>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</si>
  <si>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</si>
  <si>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</si>
  <si>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</si>
  <si>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</si>
  <si>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</si>
  <si>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</si>
  <si>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</si>
  <si>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4"/>
  </si>
  <si>
    <t>財源超過</t>
    <rPh sb="0" eb="2">
      <t>ザイゲン</t>
    </rPh>
    <rPh sb="2" eb="4">
      <t>チョウカ</t>
    </rPh>
    <phoneticPr fontId="5"/>
  </si>
  <si>
    <t>2-3</t>
    <phoneticPr fontId="5"/>
  </si>
  <si>
    <t>地方交付税種地</t>
    <rPh sb="0" eb="2">
      <t>チホウ</t>
    </rPh>
    <rPh sb="2" eb="5">
      <t>コウフゼイ</t>
    </rPh>
    <rPh sb="5" eb="6">
      <t>シュ</t>
    </rPh>
    <rPh sb="6" eb="7">
      <t>チ</t>
    </rPh>
    <phoneticPr fontId="5"/>
  </si>
  <si>
    <t>小城市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</si>
  <si>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</si>
  <si>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</si>
  <si>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</si>
  <si>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</si>
  <si>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</si>
  <si>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</si>
  <si>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</si>
  <si>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</si>
  <si>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</si>
  <si>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</si>
  <si>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指定団体等の指定状況</t>
    <phoneticPr fontId="5"/>
  </si>
  <si>
    <t>Ⅰ－３</t>
    <phoneticPr fontId="5"/>
  </si>
  <si>
    <t>市町村類型</t>
    <phoneticPr fontId="5"/>
  </si>
  <si>
    <t>佐賀県</t>
    <phoneticPr fontId="5"/>
  </si>
  <si>
    <t>都道府県名</t>
    <phoneticPr fontId="5"/>
  </si>
  <si>
    <t>総括表（市町村）</t>
    <rPh sb="0" eb="2">
      <t>ソウカツ</t>
    </rPh>
    <rPh sb="2" eb="3">
      <t>ヒョウ</t>
    </rPh>
    <rPh sb="4" eb="7">
      <t>シチョウソン</t>
    </rPh>
    <phoneticPr fontId="5"/>
  </si>
  <si>
    <t>令和4年度　財政状況資料集</t>
    <phoneticPr fontId="5"/>
  </si>
  <si>
    <t>歳出合計</t>
    <phoneticPr fontId="5"/>
  </si>
  <si>
    <t>失業対策事業費</t>
    <phoneticPr fontId="5"/>
  </si>
  <si>
    <t>災害復旧事業費</t>
    <phoneticPr fontId="5"/>
  </si>
  <si>
    <t>　うち単独</t>
    <phoneticPr fontId="5"/>
  </si>
  <si>
    <t>　うち補助</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</si>
  <si>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</si>
  <si>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</si>
  <si>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内訳</t>
    <rPh sb="0" eb="2">
      <t>ウチワケ</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</si>
  <si>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</si>
  <si>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</si>
  <si>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(注釈)</t>
    <rPh sb="1" eb="2">
      <t>チュウ</t>
    </rPh>
    <rPh sb="2" eb="3">
      <t>シャク</t>
    </rPh>
    <phoneticPr fontId="5"/>
  </si>
  <si>
    <t>投資的経費計</t>
    <rPh sb="5" eb="6">
      <t>ケイ</t>
    </rPh>
    <phoneticPr fontId="5"/>
  </si>
  <si>
    <t>保険給付費</t>
    <phoneticPr fontId="5"/>
  </si>
  <si>
    <t>その他</t>
    <phoneticPr fontId="5"/>
  </si>
  <si>
    <t>　前年度繰上充用金</t>
    <phoneticPr fontId="5"/>
  </si>
  <si>
    <t>国庫支出金</t>
    <phoneticPr fontId="5"/>
  </si>
  <si>
    <t>国民健康保険</t>
    <phoneticPr fontId="5"/>
  </si>
  <si>
    <t>歳入合計</t>
    <phoneticPr fontId="5"/>
  </si>
  <si>
    <t>　投資・出資金・貸付金</t>
    <phoneticPr fontId="5"/>
  </si>
  <si>
    <t>保険税(料)収入額</t>
    <phoneticPr fontId="5"/>
  </si>
  <si>
    <t>被保険者
1人当り</t>
    <phoneticPr fontId="5"/>
  </si>
  <si>
    <t>工業用水道</t>
    <phoneticPr fontId="5"/>
  </si>
  <si>
    <t>　うち臨時財政対策債</t>
    <phoneticPr fontId="5"/>
  </si>
  <si>
    <t>　積立金</t>
    <phoneticPr fontId="5"/>
  </si>
  <si>
    <t>被保険者数(人)</t>
  </si>
  <si>
    <t>上水道</t>
    <phoneticPr fontId="5"/>
  </si>
  <si>
    <t>　うち減収補塡債(特例分)</t>
    <rPh sb="4" eb="5">
      <t>シュウ</t>
    </rPh>
    <rPh sb="9" eb="10">
      <t>トク</t>
    </rPh>
    <rPh sb="10" eb="11">
      <t>レイ</t>
    </rPh>
    <rPh sb="11" eb="12">
      <t>ブン</t>
    </rPh>
    <phoneticPr fontId="1"/>
  </si>
  <si>
    <t>　繰出金</t>
    <phoneticPr fontId="5"/>
  </si>
  <si>
    <t>加入世帯数(世帯)</t>
  </si>
  <si>
    <t>病院</t>
    <phoneticPr fontId="5"/>
  </si>
  <si>
    <t>地方債</t>
  </si>
  <si>
    <t>　　うち一部事務組合負担金</t>
    <phoneticPr fontId="5"/>
  </si>
  <si>
    <t>再差引収支</t>
    <rPh sb="0" eb="1">
      <t>サイ</t>
    </rPh>
    <rPh sb="1" eb="3">
      <t>サシヒキ</t>
    </rPh>
    <rPh sb="3" eb="5">
      <t>シュウシ</t>
    </rPh>
    <phoneticPr fontId="5"/>
  </si>
  <si>
    <t>下水道</t>
    <phoneticPr fontId="5"/>
  </si>
  <si>
    <t>諸収入</t>
  </si>
  <si>
    <t>　補助費等</t>
    <rPh sb="1" eb="3">
      <t>ホジョ</t>
    </rPh>
    <rPh sb="3" eb="4">
      <t>ヒ</t>
    </rPh>
    <rPh sb="4" eb="5">
      <t>トウ</t>
    </rPh>
    <phoneticPr fontId="5"/>
  </si>
  <si>
    <t>実質収支</t>
    <rPh sb="0" eb="2">
      <t>ジッシツ</t>
    </rPh>
    <rPh sb="2" eb="4">
      <t>シュウシ</t>
    </rPh>
    <phoneticPr fontId="5"/>
  </si>
  <si>
    <t>合計</t>
    <phoneticPr fontId="5"/>
  </si>
  <si>
    <t>繰越金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</si>
  <si>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</si>
  <si>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</si>
  <si>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</si>
  <si>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繰入金</t>
  </si>
  <si>
    <t>　物件費</t>
    <phoneticPr fontId="5"/>
  </si>
  <si>
    <t>寄附金</t>
  </si>
  <si>
    <t>その他の経費</t>
    <rPh sb="2" eb="3">
      <t>タ</t>
    </rPh>
    <rPh sb="4" eb="6">
      <t>ケイヒ</t>
    </rPh>
    <phoneticPr fontId="5"/>
  </si>
  <si>
    <t>純固定資産税</t>
    <rPh sb="0" eb="1">
      <t>ジュン</t>
    </rPh>
    <rPh sb="1" eb="3">
      <t>コテイ</t>
    </rPh>
    <rPh sb="3" eb="6">
      <t>シサンゼイ</t>
    </rPh>
    <phoneticPr fontId="5"/>
  </si>
  <si>
    <t>財産収入</t>
  </si>
  <si>
    <t>一時借入金利子</t>
    <phoneticPr fontId="5"/>
  </si>
  <si>
    <t>市町村民税</t>
    <rPh sb="0" eb="3">
      <t>シチョウソン</t>
    </rPh>
    <rPh sb="3" eb="4">
      <t>ミン</t>
    </rPh>
    <rPh sb="4" eb="5">
      <t>ゼイ</t>
    </rPh>
    <phoneticPr fontId="5"/>
  </si>
  <si>
    <t>・計</t>
    <phoneticPr fontId="5"/>
  </si>
  <si>
    <t>都道府県支出金</t>
  </si>
  <si>
    <t>　うち利子</t>
    <phoneticPr fontId="14"/>
  </si>
  <si>
    <t>現年</t>
    <rPh sb="0" eb="1">
      <t>ゲン</t>
    </rPh>
    <rPh sb="1" eb="2">
      <t>ネン</t>
    </rPh>
    <phoneticPr fontId="5"/>
  </si>
  <si>
    <t>徴収率
(％)</t>
    <rPh sb="0" eb="2">
      <t>チョウシュウ</t>
    </rPh>
    <rPh sb="2" eb="3">
      <t>リツ</t>
    </rPh>
    <phoneticPr fontId="5"/>
  </si>
  <si>
    <t>国有提供交付金(特別区財調交付金)</t>
  </si>
  <si>
    <t>　うち元金</t>
    <phoneticPr fontId="14"/>
  </si>
  <si>
    <t>令和3年度</t>
    <rPh sb="0" eb="2">
      <t>レイワ</t>
    </rPh>
    <rPh sb="3" eb="5">
      <t>ネンド</t>
    </rPh>
    <rPh sb="4" eb="5">
      <t>ド</t>
    </rPh>
    <phoneticPr fontId="5"/>
  </si>
  <si>
    <t>令和4年度</t>
    <rPh sb="0" eb="2">
      <t>レイワ</t>
    </rPh>
    <rPh sb="3" eb="5">
      <t>ネンド</t>
    </rPh>
    <phoneticPr fontId="5"/>
  </si>
  <si>
    <t>区分</t>
  </si>
  <si>
    <t>国庫支出金</t>
  </si>
  <si>
    <t>元利償還金</t>
    <phoneticPr fontId="5"/>
  </si>
  <si>
    <t>手数料</t>
  </si>
  <si>
    <t>　公債費</t>
    <phoneticPr fontId="5"/>
  </si>
  <si>
    <t>使用料</t>
  </si>
  <si>
    <t>　扶助費</t>
    <phoneticPr fontId="5"/>
  </si>
  <si>
    <t>合計</t>
  </si>
  <si>
    <t>分担金・負担金</t>
  </si>
  <si>
    <t>　　うち職員給</t>
    <rPh sb="4" eb="6">
      <t>ショクイン</t>
    </rPh>
    <rPh sb="6" eb="7">
      <t>キュウ</t>
    </rPh>
    <phoneticPr fontId="5"/>
  </si>
  <si>
    <t>旧法による税</t>
  </si>
  <si>
    <t>交通安全対策特別交付金</t>
    <phoneticPr fontId="5"/>
  </si>
  <si>
    <t>　人件費</t>
    <phoneticPr fontId="5"/>
  </si>
  <si>
    <t>　法定外目的税</t>
    <phoneticPr fontId="5"/>
  </si>
  <si>
    <t>(一般財源計)</t>
    <phoneticPr fontId="5"/>
  </si>
  <si>
    <t>義務的経費計</t>
    <rPh sb="0" eb="3">
      <t>ギムテキ</t>
    </rPh>
    <rPh sb="3" eb="5">
      <t>ケイヒ</t>
    </rPh>
    <rPh sb="5" eb="6">
      <t>ケイ</t>
    </rPh>
    <phoneticPr fontId="5"/>
  </si>
  <si>
    <t>　　水利地益税等</t>
    <phoneticPr fontId="5"/>
  </si>
  <si>
    <t>　震災復興特別交付税</t>
    <phoneticPr fontId="14"/>
  </si>
  <si>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</si>
  <si>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</si>
  <si>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</si>
  <si>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</si>
  <si>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</si>
  <si>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</si>
  <si>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特別交付税</t>
    <phoneticPr fontId="5"/>
  </si>
  <si>
    <t>性質別歳出の状況（単位 千円・％）</t>
    <rPh sb="0" eb="2">
      <t>セイシツ</t>
    </rPh>
    <phoneticPr fontId="5"/>
  </si>
  <si>
    <t>　　事業所税</t>
    <phoneticPr fontId="5"/>
  </si>
  <si>
    <t>　普通交付税</t>
    <phoneticPr fontId="5"/>
  </si>
  <si>
    <t>　　入湯税</t>
    <phoneticPr fontId="5"/>
  </si>
  <si>
    <t>地方交付税</t>
  </si>
  <si>
    <t>歳出合計</t>
  </si>
  <si>
    <t>　法定目的税</t>
    <phoneticPr fontId="5"/>
  </si>
  <si>
    <t>　新型コロナウイルス感染症対策地方税減収補塡特別交付金</t>
    <phoneticPr fontId="5"/>
  </si>
  <si>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</si>
  <si>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</si>
  <si>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</si>
  <si>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</si>
  <si>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</si>
  <si>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</si>
  <si>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</si>
  <si>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</si>
  <si>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</si>
  <si>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</si>
  <si>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</si>
  <si>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</si>
  <si>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</si>
  <si>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</si>
  <si>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</si>
  <si>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</si>
  <si>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</si>
  <si>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</si>
  <si>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</si>
  <si>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</si>
  <si>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</si>
  <si>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</si>
  <si>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</si>
  <si>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</si>
  <si>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</si>
  <si>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</si>
  <si>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</si>
  <si>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</si>
  <si>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</si>
  <si>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</si>
  <si>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</si>
  <si>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</si>
  <si>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</si>
  <si>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</si>
  <si>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</si>
  <si>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</si>
  <si>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</si>
  <si>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</si>
  <si>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</si>
  <si>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</si>
  <si>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</si>
  <si>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</si>
  <si>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</si>
  <si>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</si>
  <si>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</si>
  <si>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</si>
  <si>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</si>
  <si>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</si>
  <si>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</si>
  <si>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</si>
  <si>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</si>
  <si>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</si>
  <si>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</si>
  <si>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</si>
  <si>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</si>
  <si>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</si>
  <si>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</si>
  <si>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佐賀県小城市</t>
    <phoneticPr fontId="14"/>
  </si>
  <si>
    <t>令和4年度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</si>
  <si>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</si>
  <si>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</si>
  <si>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</si>
  <si>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</si>
  <si>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</si>
  <si>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</si>
  <si>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</si>
  <si>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</si>
  <si>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</si>
  <si>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</si>
  <si>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</si>
  <si>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</si>
  <si>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</si>
  <si>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</si>
  <si>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</si>
  <si>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</si>
  <si>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</si>
  <si>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令和4年度</t>
    <rPh sb="0" eb="2">
      <t>レイワ</t>
    </rPh>
    <rPh sb="3" eb="5">
      <t>ネンド</t>
    </rPh>
    <phoneticPr fontId="9"/>
  </si>
  <si>
    <t>健全化判断比率</t>
    <rPh sb="0" eb="3">
      <t>ケンゼンカ</t>
    </rPh>
    <rPh sb="3" eb="5">
      <t>ハンダン</t>
    </rPh>
    <rPh sb="5" eb="7">
      <t>ヒリツ</t>
    </rPh>
    <phoneticPr fontId="9"/>
  </si>
  <si>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</si>
  <si>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</si>
  <si>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</si>
  <si>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</si>
  <si>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</si>
  <si>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</si>
  <si>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</si>
  <si>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</si>
  <si>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</si>
  <si>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</si>
  <si>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</si>
  <si>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</si>
  <si>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</si>
  <si>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</si>
  <si>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病院事業会計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</si>
  <si>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</si>
  <si>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</si>
  <si>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</si>
  <si>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</si>
  <si>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</si>
  <si>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</si>
  <si>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</si>
  <si>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</si>
  <si>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</si>
  <si>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</si>
  <si>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</si>
  <si>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</si>
  <si>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</si>
  <si>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</si>
  <si>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</si>
  <si>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</si>
  <si>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</si>
  <si>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</si>
  <si>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</si>
  <si>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</si>
  <si>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</si>
  <si>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</si>
  <si>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</si>
  <si>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</si>
  <si>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</si>
  <si>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</si>
  <si>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</si>
  <si>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</si>
  <si>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</si>
  <si>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</si>
  <si>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</si>
  <si>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</si>
  <si>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</si>
  <si>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</si>
  <si>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</si>
  <si>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</si>
  <si>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</si>
  <si>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</si>
  <si>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</si>
  <si>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</si>
  <si>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</si>
  <si>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</si>
  <si>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</si>
  <si>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</si>
  <si>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</si>
  <si>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</si>
  <si>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多久小城医療組合</t>
    <rPh sb="0" eb="4">
      <t>タクオギ</t>
    </rPh>
    <rPh sb="4" eb="8">
      <t>イリョウ</t>
    </rPh>
    <phoneticPr fontId="2"/>
  </si>
  <si>
    <t>佐賀西部広域水道企業団</t>
    <rPh sb="0" eb="11">
      <t>サガセイブコウイキスイドウキギョウダン</t>
    </rPh>
    <phoneticPr fontId="2"/>
  </si>
  <si>
    <t>天山地区共同環境組合</t>
    <rPh sb="0" eb="10">
      <t>テンザンチクキョウドウカンキョウクミアイ</t>
    </rPh>
    <phoneticPr fontId="2"/>
  </si>
  <si>
    <t>佐賀県市町総合事務組合</t>
    <rPh sb="0" eb="11">
      <t>サガケンシマチソウゴウジムクミアイ</t>
    </rPh>
    <phoneticPr fontId="2"/>
  </si>
  <si>
    <t>佐賀県後期高齢者医療広域連合</t>
    <rPh sb="0" eb="14">
      <t>サガケンコウキコウレイシャイリョウコウイキレンゴウ</t>
    </rPh>
    <phoneticPr fontId="2"/>
  </si>
  <si>
    <t>佐賀中部広域連合</t>
    <rPh sb="0" eb="8">
      <t>サガチュウブコウイキレンゴウ</t>
    </rPh>
    <phoneticPr fontId="2"/>
  </si>
  <si>
    <t>天山地区共同斎場組合</t>
    <rPh sb="0" eb="8">
      <t>テンザンチクキョウドウサイジョウ</t>
    </rPh>
    <rPh sb="8" eb="10">
      <t>クミアイ</t>
    </rPh>
    <phoneticPr fontId="2"/>
  </si>
  <si>
    <t>天山地区共同衛生処理場組合</t>
    <rPh sb="0" eb="13">
      <t>テンザンチクキョウドウエイセイショリジョウクミアイ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</si>
  <si>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</si>
  <si>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</si>
  <si>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</si>
  <si>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</si>
  <si>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</si>
  <si>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</si>
  <si>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</si>
  <si>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</si>
  <si>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</si>
  <si>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</si>
  <si>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</si>
  <si>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</si>
  <si>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</si>
  <si>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</si>
  <si>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</si>
  <si>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</si>
  <si>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</si>
  <si>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</si>
  <si>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</si>
  <si>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</si>
  <si>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</si>
  <si>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</si>
  <si>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</si>
  <si>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</si>
  <si>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</si>
  <si>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</si>
  <si>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</si>
  <si>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</si>
  <si>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</si>
  <si>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</si>
  <si>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</si>
  <si>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</si>
  <si>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</si>
  <si>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</si>
  <si>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</si>
  <si>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</si>
  <si>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</si>
  <si>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</si>
  <si>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</si>
  <si>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</si>
  <si>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佐賀県小城市</t>
  </si>
  <si>
    <t>令和4年度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</si>
  <si>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</si>
  <si>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</si>
  <si>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</si>
  <si>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R04</t>
  </si>
  <si>
    <t xml:space="preserve"> R03</t>
  </si>
  <si>
    <t xml:space="preserve"> R02</t>
  </si>
  <si>
    <t xml:space="preserve"> R01</t>
  </si>
  <si>
    <t xml:space="preserve"> H30</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</si>
  <si>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</si>
  <si>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</si>
  <si>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</si>
  <si>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</si>
  <si>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</si>
  <si>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</si>
  <si>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</si>
  <si>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</si>
  <si>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</si>
  <si>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※令和5年度中に市町村合併した団体で、合併前の団体ごとの決算に基づく実質公債費比率を算出していない団体については、グラフを表記しない。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</si>
  <si>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</si>
  <si>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</si>
  <si>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</si>
  <si>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</si>
  <si>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</si>
  <si>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</si>
  <si>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</si>
  <si>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</si>
  <si>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</si>
  <si>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</si>
  <si>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</si>
  <si>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</si>
  <si>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</si>
  <si>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</si>
  <si>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</si>
  <si>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</si>
  <si>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</si>
  <si>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</si>
  <si>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</si>
  <si>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</si>
  <si>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</si>
  <si>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</si>
  <si>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</si>
  <si>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</si>
  <si>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</si>
  <si>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</si>
  <si>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</si>
  <si>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</si>
  <si>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</si>
  <si>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</si>
  <si>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</si>
  <si>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</si>
  <si>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0.16</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</si>
  <si>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</si>
  <si>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</si>
  <si>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</si>
  <si>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</si>
  <si>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</si>
  <si>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※令和5年度中に市町村合併した団体で、合併前の団体ごとの決算に基づく連結実質赤字比率を算出していない団体については、グラフを表記しない。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</si>
  <si>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</si>
  <si>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</si>
  <si>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後期高齢者医療特別会計</t>
  </si>
  <si>
    <t>国民健康保険特別会計</t>
  </si>
  <si>
    <t>下水道事業会計</t>
  </si>
  <si>
    <t>一般会計</t>
  </si>
  <si>
    <t>水道事業会計</t>
  </si>
  <si>
    <t>病院事業会計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</si>
  <si>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</si>
  <si>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</si>
  <si>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</si>
  <si>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</si>
  <si>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前年度末減債基金残高(D)</t>
    <phoneticPr fontId="5"/>
  </si>
  <si>
    <t>満期一括償還地方債に係る実質償還額又は理論償還額のいずれか少ない額(C)</t>
    <phoneticPr fontId="3"/>
  </si>
  <si>
    <t>減債基金
積立状況等（注）</t>
    <rPh sb="0" eb="2">
      <t>ゲンサイ</t>
    </rPh>
    <rPh sb="2" eb="4">
      <t>キキン</t>
    </rPh>
    <rPh sb="5" eb="7">
      <t>ツミタテ</t>
    </rPh>
    <rPh sb="7" eb="9">
      <t>ジョウキョウ</t>
    </rPh>
    <rPh sb="9" eb="10">
      <t>トウ</t>
    </rPh>
    <rPh sb="10" eb="13">
      <t>チュウ</t>
    </rPh>
    <phoneticPr fontId="2"/>
  </si>
  <si>
    <t>R04</t>
    <phoneticPr fontId="5"/>
  </si>
  <si>
    <t>R03</t>
    <phoneticPr fontId="5"/>
  </si>
  <si>
    <t>R02</t>
    <phoneticPr fontId="5"/>
  </si>
  <si>
    <t>R01</t>
    <phoneticPr fontId="5"/>
  </si>
  <si>
    <t>H30</t>
    <phoneticPr fontId="5"/>
  </si>
  <si>
    <t>（百万円）</t>
    <phoneticPr fontId="5"/>
  </si>
  <si>
    <t>（参考）</t>
    <rPh sb="1" eb="3">
      <t>サンコウ</t>
    </rPh>
    <phoneticPr fontId="5"/>
  </si>
  <si>
    <t>※2 減債基金積立不足算定額=(C)×(１－(D)/(E))</t>
    <phoneticPr fontId="5"/>
  </si>
  <si>
    <t>※1 令和5年度中に市町村合併した団体で、合併前の団体ごとの決算に基づく実質公債費比率を算出していない団体については、グラフを表記しない。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</si>
  <si>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</si>
  <si>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</si>
  <si>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</si>
  <si>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</si>
  <si>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</si>
  <si>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</si>
  <si>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</si>
  <si>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</si>
  <si>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</si>
  <si>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</si>
  <si>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</si>
  <si>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</si>
  <si>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</si>
  <si>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</si>
  <si>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※令和5年度中に市町村合併した団体で、合併前の団体ごとの決算に基づく将来負担比率を算出していない団体については、グラフを表記しない。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</si>
  <si>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</si>
  <si>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</si>
  <si>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</si>
  <si>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</si>
  <si>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</si>
  <si>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</si>
  <si>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</si>
  <si>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</si>
  <si>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</si>
  <si>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</si>
  <si>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</si>
  <si>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</si>
  <si>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</si>
  <si>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</si>
  <si>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</si>
  <si>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</si>
  <si>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まちづくり振興基金</t>
  </si>
  <si>
    <t>地域福祉基金</t>
  </si>
  <si>
    <t>公共施設整備基金</t>
  </si>
  <si>
    <t>合併振興基金</t>
    <rPh sb="0" eb="6">
      <t>ガッペイシンコウキキン</t>
    </rPh>
    <phoneticPr fontId="5"/>
  </si>
  <si>
    <t>鉱害復旧施設維持管理基金</t>
  </si>
  <si>
    <t>減債基金</t>
    <rPh sb="0" eb="2">
      <t>ゲンサイ</t>
    </rPh>
    <rPh sb="2" eb="4">
      <t>キキン</t>
    </rPh>
    <phoneticPr fontId="5"/>
  </si>
  <si>
    <t>（百万円）</t>
    <rPh sb="1" eb="4">
      <t>ヒャクマンエン</t>
    </rPh>
    <phoneticPr fontId="5"/>
  </si>
  <si>
    <t>将来負担比率は、地方債の償還額等への充当可能財源が将来負担額を上回っているため、当該比率は算定されていない。充当可能財源として各種基金が17億程度あるが、そのうち鉱害復旧施設維持管理基金の残高が7億程度あることが充当可能財源を押し上げている要因となっている。
実質公債比率は、昨年度小中学校施設空調設置事業等の新たな施設の建設事業に対する地方債の償還の開始により増加したが、今年度はフットボールセンター整備事業等の償還が開始したことにより更に増加した。今後も施設整備等により市債発行額の増加が見込まれるが、より利率の低い借入先を見極め、償還期間の調整等により償還額の平準化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</si>
</sst>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1"/>
      <color indexed="8"/>
      <name val="游ゴシック"/>
      <family val="3"/>
      <charset val="128"/>
      <scheme val="minor"/>
    </font>
    <font>
      <sz val="11"/>
      <color rgb="FF000000"/>
      <name val="游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4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Fill="1" applyBorder="1" applyAlignment="1">
      <alignment horizontal="right" vertical="center" shrinkToFit="1"/>
    </xf>
    <xf numFmtId="181" fontId="27" fillId="0" borderId="173"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81" fontId="27" fillId="0" borderId="171" xfId="5" applyNumberFormat="1" applyFont="1" applyFill="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8"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Fill="1" applyBorder="1" applyAlignment="1">
      <alignment horizontal="right" vertical="center" shrinkToFit="1"/>
    </xf>
    <xf numFmtId="181" fontId="19" fillId="0" borderId="180"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0"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0" fontId="19" fillId="0" borderId="179" xfId="2" applyNumberFormat="1" applyFont="1" applyFill="1" applyBorder="1" applyAlignment="1">
      <alignment horizontal="right" vertical="center" shrinkToFit="1"/>
    </xf>
    <xf numFmtId="190" fontId="27" fillId="0" borderId="180" xfId="2" applyNumberFormat="1" applyFont="1" applyFill="1" applyBorder="1" applyAlignment="1">
      <alignment horizontal="right" vertical="center" shrinkToFit="1"/>
    </xf>
    <xf numFmtId="190"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79"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0" fontId="3" fillId="0" borderId="0" xfId="2" applyNumberFormat="1" applyFont="1" applyFill="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89" fontId="28" fillId="0" borderId="35" xfId="16" applyNumberFormat="1" applyFont="1" applyFill="1" applyBorder="1" applyAlignment="1" applyProtection="1">
      <alignment horizontal="right" vertical="center" shrinkToFit="1"/>
    </xf>
    <xf numFmtId="189" fontId="28" fillId="0" borderId="182" xfId="16" applyNumberFormat="1" applyFont="1" applyFill="1" applyBorder="1" applyAlignment="1" applyProtection="1">
      <alignment horizontal="right" vertical="center" shrinkToFit="1"/>
    </xf>
    <xf numFmtId="189" fontId="28" fillId="0" borderId="117"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xf>
    <xf numFmtId="189" fontId="28" fillId="0" borderId="57" xfId="16" applyNumberFormat="1" applyFont="1" applyFill="1" applyBorder="1" applyAlignment="1" applyProtection="1">
      <alignment horizontal="right" vertical="center" shrinkToFit="1"/>
    </xf>
    <xf numFmtId="189" fontId="28" fillId="0" borderId="58" xfId="16" applyNumberFormat="1" applyFont="1" applyFill="1" applyBorder="1" applyAlignment="1" applyProtection="1">
      <alignment horizontal="right" vertical="center" shrinkToFit="1"/>
    </xf>
    <xf numFmtId="189" fontId="28" fillId="0" borderId="59" xfId="16" applyNumberFormat="1" applyFont="1" applyFill="1" applyBorder="1" applyAlignment="1" applyProtection="1">
      <alignment horizontal="right" vertical="center" shrinkToFit="1"/>
    </xf>
    <xf numFmtId="0" fontId="28" fillId="0" borderId="30" xfId="16" applyFont="1" applyFill="1" applyBorder="1" applyAlignment="1">
      <alignment horizontal="center" vertical="center" wrapText="1"/>
    </xf>
    <xf numFmtId="189" fontId="28" fillId="0" borderId="63" xfId="16" applyNumberFormat="1" applyFont="1" applyFill="1" applyBorder="1" applyAlignment="1" applyProtection="1">
      <alignment horizontal="right" vertical="center" shrinkToFit="1"/>
    </xf>
    <xf numFmtId="189" fontId="28" fillId="0" borderId="64" xfId="16" applyNumberFormat="1" applyFont="1" applyFill="1" applyBorder="1" applyAlignment="1" applyProtection="1">
      <alignment horizontal="right" vertical="center" shrinkToFit="1"/>
    </xf>
    <xf numFmtId="189" fontId="28" fillId="0" borderId="65" xfId="16" applyNumberFormat="1" applyFont="1" applyFill="1" applyBorder="1" applyAlignment="1" applyProtection="1">
      <alignment horizontal="right" vertical="center" shrinkToFit="1"/>
    </xf>
    <xf numFmtId="0" fontId="28" fillId="0" borderId="17" xfId="16" applyFont="1" applyFill="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89" fontId="28" fillId="0" borderId="35" xfId="17" applyNumberFormat="1" applyFont="1" applyFill="1" applyBorder="1" applyAlignment="1">
      <alignment horizontal="right" vertical="center" shrinkToFit="1"/>
    </xf>
    <xf numFmtId="189" fontId="28" fillId="0" borderId="182" xfId="17" applyNumberFormat="1" applyFont="1" applyFill="1" applyBorder="1" applyAlignment="1">
      <alignment horizontal="right" vertical="center" shrinkToFit="1"/>
    </xf>
    <xf numFmtId="189" fontId="28" fillId="0" borderId="117" xfId="17" applyNumberFormat="1" applyFont="1" applyFill="1" applyBorder="1" applyAlignment="1">
      <alignment horizontal="right" vertical="center" shrinkToFit="1"/>
    </xf>
    <xf numFmtId="0" fontId="28" fillId="0" borderId="36" xfId="17" applyFont="1" applyFill="1" applyBorder="1" applyAlignment="1">
      <alignment vertical="center"/>
    </xf>
    <xf numFmtId="189" fontId="28" fillId="0" borderId="183" xfId="17" applyNumberFormat="1" applyFont="1" applyFill="1" applyBorder="1" applyAlignment="1">
      <alignment horizontal="right" vertical="center" shrinkToFit="1"/>
    </xf>
    <xf numFmtId="189" fontId="28" fillId="0" borderId="12" xfId="17" applyNumberFormat="1" applyFont="1" applyFill="1" applyBorder="1" applyAlignment="1">
      <alignment horizontal="right" vertical="center" shrinkToFit="1"/>
    </xf>
    <xf numFmtId="189" fontId="28" fillId="0" borderId="184" xfId="17" applyNumberFormat="1" applyFont="1" applyFill="1" applyBorder="1" applyAlignment="1">
      <alignment horizontal="right" vertical="center" shrinkToFit="1"/>
    </xf>
    <xf numFmtId="0" fontId="28" fillId="0" borderId="30" xfId="17" applyFont="1" applyFill="1" applyBorder="1" applyAlignment="1">
      <alignment vertical="center"/>
    </xf>
    <xf numFmtId="0" fontId="28" fillId="0" borderId="42" xfId="17" applyFont="1" applyFill="1" applyBorder="1" applyAlignment="1">
      <alignment vertical="center"/>
    </xf>
    <xf numFmtId="189" fontId="28" fillId="0" borderId="185" xfId="17" applyNumberFormat="1" applyFont="1" applyFill="1" applyBorder="1" applyAlignment="1">
      <alignment horizontal="right" vertical="center" shrinkToFit="1"/>
    </xf>
    <xf numFmtId="189" fontId="28" fillId="0" borderId="186" xfId="17" applyNumberFormat="1" applyFont="1" applyFill="1" applyBorder="1" applyAlignment="1">
      <alignment horizontal="right" vertical="center" shrinkToFit="1"/>
    </xf>
    <xf numFmtId="189" fontId="28" fillId="0" borderId="187" xfId="17" applyNumberFormat="1" applyFont="1" applyFill="1" applyBorder="1" applyAlignment="1">
      <alignment horizontal="right" vertical="center" shrinkToFit="1"/>
    </xf>
    <xf numFmtId="0" fontId="28" fillId="0" borderId="44" xfId="17" applyFont="1" applyFill="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54" xfId="18" applyNumberFormat="1" applyFont="1" applyBorder="1" applyAlignment="1" applyProtection="1">
      <alignment horizontal="right" vertical="center" shrinkToFit="1"/>
      <protection locked="0"/>
    </xf>
    <xf numFmtId="181" fontId="32" fillId="0" borderId="55" xfId="18" applyNumberFormat="1" applyFont="1" applyBorder="1" applyAlignment="1" applyProtection="1">
      <alignment horizontal="right" vertical="center" shrinkToFit="1"/>
      <protection locked="0"/>
    </xf>
    <xf numFmtId="181" fontId="32" fillId="0" borderId="56"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17" xfId="18" applyNumberFormat="1" applyFont="1" applyFill="1" applyBorder="1" applyAlignment="1" applyProtection="1">
      <alignment horizontal="right" vertical="center" shrinkToFit="1"/>
    </xf>
    <xf numFmtId="0" fontId="30" fillId="0" borderId="20"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Fill="1" applyBorder="1" applyAlignment="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5" xfId="19" applyFont="1" applyFill="1" applyBorder="1" applyAlignment="1">
      <alignment vertical="center"/>
    </xf>
    <xf numFmtId="0" fontId="30" fillId="0" borderId="1" xfId="19" applyFont="1" applyFill="1" applyBorder="1" applyAlignment="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Fill="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Fill="1" applyBorder="1" applyAlignment="1" applyProtection="1">
      <alignment horizontal="right" vertical="center" shrinkToFit="1"/>
    </xf>
    <xf numFmtId="181" fontId="36" fillId="0" borderId="39" xfId="20" applyNumberFormat="1" applyFont="1" applyFill="1" applyBorder="1" applyAlignment="1" applyProtection="1">
      <alignment horizontal="right" vertical="center" shrinkToFit="1"/>
    </xf>
    <xf numFmtId="0" fontId="36" fillId="0" borderId="50" xfId="16" applyFont="1" applyFill="1" applyBorder="1" applyAlignment="1">
      <alignment horizontal="center" vertical="center"/>
    </xf>
    <xf numFmtId="181" fontId="36" fillId="0" borderId="35" xfId="20" applyNumberFormat="1" applyFont="1" applyFill="1" applyBorder="1" applyAlignment="1" applyProtection="1">
      <alignment horizontal="right" vertical="center" shrinkToFit="1"/>
      <protection locked="0"/>
    </xf>
    <xf numFmtId="181" fontId="36" fillId="0" borderId="182" xfId="20" applyNumberFormat="1" applyFont="1" applyFill="1" applyBorder="1" applyAlignment="1" applyProtection="1">
      <alignment horizontal="right" vertical="center" shrinkToFit="1"/>
      <protection locked="0"/>
    </xf>
    <xf numFmtId="0" fontId="36" fillId="0" borderId="53"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6"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0" xfId="16" applyFont="1" applyFill="1" applyBorder="1" applyAlignment="1">
      <alignment horizontal="center" vertical="center" wrapText="1"/>
    </xf>
    <xf numFmtId="181" fontId="36" fillId="0" borderId="57"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63"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17" xfId="16" applyFont="1" applyFill="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9" fillId="0" borderId="27" xfId="8" applyFont="1" applyBorder="1" applyAlignment="1">
      <alignment horizontal="left" vertical="center"/>
    </xf>
    <xf numFmtId="0" fontId="9" fillId="0" borderId="26" xfId="8" applyFont="1" applyBorder="1" applyAlignment="1">
      <alignment horizontal="left" vertical="center"/>
    </xf>
    <xf numFmtId="0" fontId="9" fillId="0" borderId="25" xfId="8"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28" xfId="7" applyFont="1" applyBorder="1" applyAlignment="1">
      <alignment horizontal="center" vertical="center" wrapText="1"/>
    </xf>
    <xf numFmtId="0" fontId="9" fillId="0" borderId="30"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3"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5" fillId="0" borderId="9" xfId="7" applyFont="1" applyBorder="1">
      <alignment vertical="center"/>
    </xf>
    <xf numFmtId="0" fontId="15" fillId="0" borderId="11" xfId="7" applyFont="1" applyBorder="1">
      <alignment vertical="center"/>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49" fontId="9" fillId="0" borderId="0" xfId="7" applyNumberFormat="1" applyFont="1" applyAlignment="1">
      <alignment horizontal="left" vertical="center"/>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182" fontId="9" fillId="0" borderId="0" xfId="7" applyNumberFormat="1" applyFont="1" applyAlignment="1" applyProtection="1">
      <alignment horizontal="center" vertical="center" shrinkToFit="1"/>
      <protection hidden="1"/>
    </xf>
    <xf numFmtId="0" fontId="12" fillId="0" borderId="0" xfId="7" applyFont="1" applyAlignment="1" applyProtection="1">
      <alignment horizontal="left" vertical="center" wrapText="1"/>
      <protection hidden="1"/>
    </xf>
    <xf numFmtId="0" fontId="9" fillId="0" borderId="0" xfId="7" applyFont="1">
      <alignment vertical="center"/>
    </xf>
    <xf numFmtId="0" fontId="9" fillId="0" borderId="0" xfId="8">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183"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77" fontId="9" fillId="0" borderId="68"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 fillId="0" borderId="0" xfId="1" applyAlignment="1">
      <alignment vertical="center"/>
    </xf>
    <xf numFmtId="0" fontId="1" fillId="0" borderId="5" xfId="1" applyBorder="1" applyAlignment="1">
      <alignment vertical="center"/>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77" fontId="9" fillId="0" borderId="73" xfId="11" applyNumberFormat="1" applyFont="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67"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2" borderId="14" xfId="13" applyFont="1" applyFill="1" applyBorder="1">
      <alignmen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48"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18" xfId="15" applyFont="1" applyBorder="1" applyAlignment="1" applyProtection="1">
      <alignment horizontal="lef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181" fontId="4" fillId="0" borderId="135" xfId="15" applyNumberFormat="1" applyFont="1" applyBorder="1" applyAlignment="1" applyProtection="1">
      <alignment horizontal="righ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181" fontId="4" fillId="0" borderId="137"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64" xfId="15"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2" borderId="26" xfId="13" applyFont="1" applyFill="1" applyBorder="1" applyAlignment="1">
      <alignment horizontal="left" vertical="center"/>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2" borderId="118" xfId="13" applyFont="1" applyFill="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0" fontId="4" fillId="2" borderId="6" xfId="13" applyFont="1" applyFill="1" applyBorder="1">
      <alignmen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79" fontId="4" fillId="2" borderId="106"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1"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31" xfId="13" applyFont="1" applyFill="1" applyBorder="1" applyAlignment="1">
      <alignment horizontal="center" vertical="center"/>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177" fontId="19"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28" fillId="0" borderId="26" xfId="16" applyFont="1" applyFill="1" applyBorder="1" applyAlignment="1" applyProtection="1">
      <alignment horizontal="left" vertical="center" wrapText="1"/>
    </xf>
    <xf numFmtId="0" fontId="28" fillId="0" borderId="25"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29"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28" fillId="0" borderId="1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Fill="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Fill="1" applyBorder="1" applyAlignment="1">
      <alignment horizontal="left" vertical="center" wrapText="1"/>
    </xf>
    <xf numFmtId="0" fontId="30" fillId="0" borderId="31" xfId="17" applyFont="1" applyFill="1" applyBorder="1" applyAlignment="1">
      <alignment horizontal="left" vertical="center" wrapText="1"/>
    </xf>
    <xf numFmtId="0" fontId="30" fillId="0" borderId="27" xfId="18" applyFont="1" applyFill="1" applyBorder="1" applyAlignment="1">
      <alignment vertical="center" wrapText="1"/>
    </xf>
    <xf numFmtId="0" fontId="30" fillId="0" borderId="48" xfId="18" applyFont="1" applyFill="1" applyBorder="1" applyAlignment="1">
      <alignment vertical="center" wrapText="1"/>
    </xf>
    <xf numFmtId="0" fontId="30" fillId="0" borderId="17" xfId="18" applyFont="1" applyFill="1" applyBorder="1" applyAlignment="1">
      <alignment vertical="center" wrapText="1"/>
    </xf>
    <xf numFmtId="0" fontId="30" fillId="0" borderId="5" xfId="18" applyFont="1" applyFill="1" applyBorder="1" applyAlignment="1">
      <alignment vertical="center" wrapText="1"/>
    </xf>
    <xf numFmtId="0" fontId="30" fillId="0" borderId="44" xfId="18" applyFont="1" applyFill="1" applyBorder="1" applyAlignment="1">
      <alignment vertical="center" wrapText="1"/>
    </xf>
    <xf numFmtId="0" fontId="30" fillId="0" borderId="8" xfId="18" applyFont="1" applyFill="1" applyBorder="1" applyAlignment="1">
      <alignment vertical="center" wrapText="1"/>
    </xf>
    <xf numFmtId="0" fontId="30" fillId="0" borderId="32" xfId="18" applyFont="1" applyFill="1" applyBorder="1" applyAlignment="1">
      <alignment vertical="center"/>
    </xf>
    <xf numFmtId="0" fontId="30" fillId="0" borderId="31" xfId="18" applyFont="1" applyFill="1" applyBorder="1" applyAlignment="1">
      <alignment vertical="center"/>
    </xf>
    <xf numFmtId="0" fontId="30" fillId="0" borderId="9" xfId="18" applyFont="1" applyFill="1" applyBorder="1" applyAlignment="1">
      <alignment vertical="center"/>
    </xf>
    <xf numFmtId="0" fontId="30" fillId="0" borderId="24" xfId="18" applyFont="1" applyFill="1" applyBorder="1" applyAlignment="1">
      <alignment vertical="center"/>
    </xf>
    <xf numFmtId="0" fontId="30" fillId="0" borderId="42" xfId="18" applyFont="1" applyFill="1" applyBorder="1" applyAlignment="1">
      <alignment vertical="center" wrapText="1"/>
    </xf>
    <xf numFmtId="0" fontId="30" fillId="0" borderId="11" xfId="18" applyFont="1" applyFill="1" applyBorder="1" applyAlignment="1">
      <alignment vertical="center" wrapText="1"/>
    </xf>
    <xf numFmtId="0" fontId="30" fillId="0" borderId="36" xfId="18" applyFont="1" applyFill="1" applyBorder="1" applyAlignment="1">
      <alignment vertical="center"/>
    </xf>
    <xf numFmtId="0" fontId="30" fillId="0" borderId="23" xfId="18" applyFont="1" applyFill="1" applyBorder="1" applyAlignment="1">
      <alignment vertical="center"/>
    </xf>
    <xf numFmtId="0" fontId="30" fillId="0" borderId="19" xfId="18" applyFont="1" applyFill="1" applyBorder="1" applyAlignment="1">
      <alignment vertical="center"/>
    </xf>
    <xf numFmtId="0" fontId="30" fillId="0" borderId="18" xfId="18" applyFont="1" applyFill="1" applyBorder="1" applyAlignment="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56" xfId="18" applyFont="1" applyBorder="1" applyAlignment="1">
      <alignment horizontal="center" vertical="center" wrapText="1"/>
    </xf>
    <xf numFmtId="0" fontId="32" fillId="0" borderId="55"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51" xfId="18" applyFont="1" applyBorder="1">
      <alignment vertical="center"/>
    </xf>
    <xf numFmtId="0" fontId="34" fillId="0" borderId="32" xfId="18" applyFont="1" applyBorder="1">
      <alignment vertical="center"/>
    </xf>
    <xf numFmtId="0" fontId="34" fillId="0" borderId="47"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24"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Fill="1" applyBorder="1" applyAlignment="1">
      <alignment vertical="center" wrapText="1"/>
    </xf>
    <xf numFmtId="0" fontId="30" fillId="0" borderId="48" xfId="19" applyFont="1" applyFill="1" applyBorder="1" applyAlignment="1">
      <alignment vertical="center" wrapText="1"/>
    </xf>
    <xf numFmtId="0" fontId="30" fillId="0" borderId="17" xfId="19" applyFont="1" applyFill="1" applyBorder="1" applyAlignment="1">
      <alignment vertical="center" wrapText="1"/>
    </xf>
    <xf numFmtId="0" fontId="30" fillId="0" borderId="5" xfId="19" applyFont="1" applyFill="1" applyBorder="1" applyAlignment="1">
      <alignment vertical="center" wrapText="1"/>
    </xf>
    <xf numFmtId="0" fontId="30" fillId="0" borderId="44" xfId="19" applyFont="1" applyFill="1" applyBorder="1" applyAlignment="1">
      <alignment vertical="center" wrapText="1"/>
    </xf>
    <xf numFmtId="0" fontId="30" fillId="0" borderId="8" xfId="19" applyFont="1" applyFill="1" applyBorder="1" applyAlignment="1">
      <alignment vertical="center" wrapText="1"/>
    </xf>
    <xf numFmtId="0" fontId="30" fillId="0" borderId="32" xfId="19" applyFont="1" applyFill="1" applyBorder="1" applyAlignment="1">
      <alignment horizontal="left" vertical="center"/>
    </xf>
    <xf numFmtId="0" fontId="30" fillId="0" borderId="31"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3" xfId="19" applyFont="1" applyFill="1" applyBorder="1" applyAlignment="1">
      <alignment vertical="center" wrapText="1"/>
    </xf>
    <xf numFmtId="0" fontId="30" fillId="0" borderId="36" xfId="19" applyFont="1" applyFill="1" applyBorder="1" applyAlignment="1">
      <alignment vertical="center"/>
    </xf>
    <xf numFmtId="0" fontId="30" fillId="0" borderId="23" xfId="19" applyFont="1" applyFill="1" applyBorder="1" applyAlignment="1">
      <alignment vertical="center"/>
    </xf>
    <xf numFmtId="0" fontId="30" fillId="0" borderId="19" xfId="19" applyFont="1" applyFill="1" applyBorder="1" applyAlignment="1">
      <alignment horizontal="left" vertical="center"/>
    </xf>
    <xf numFmtId="0" fontId="30" fillId="0" borderId="1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4"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6" fillId="0" borderId="49" xfId="16" applyFont="1" applyFill="1" applyBorder="1" applyAlignment="1" applyProtection="1">
      <alignment horizontal="left" vertical="center"/>
    </xf>
    <xf numFmtId="0" fontId="36" fillId="0" borderId="62" xfId="16" applyFont="1" applyFill="1" applyBorder="1" applyAlignment="1" applyProtection="1">
      <alignment horizontal="left" vertical="center"/>
    </xf>
    <xf numFmtId="0" fontId="36" fillId="0" borderId="26" xfId="16" applyFont="1" applyFill="1" applyBorder="1" applyAlignment="1" applyProtection="1">
      <alignment horizontal="left" vertical="center" wrapText="1"/>
    </xf>
    <xf numFmtId="0" fontId="36" fillId="0" borderId="25"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2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8" fillId="0" borderId="1" xfId="2" applyFont="1" applyBorder="1" applyAlignment="1" applyProtection="1">
      <alignment horizontal="left" vertical="top" wrapText="1"/>
      <protection locked="0"/>
    </xf>
    <xf numFmtId="0" fontId="38" fillId="0" borderId="2" xfId="2" applyFont="1" applyBorder="1" applyAlignment="1" applyProtection="1">
      <alignment horizontal="left" vertical="top" wrapText="1"/>
      <protection locked="0"/>
    </xf>
    <xf numFmtId="0" fontId="38" fillId="0" borderId="3" xfId="2" applyFont="1" applyBorder="1" applyAlignment="1" applyProtection="1">
      <alignment horizontal="left" vertical="top" wrapText="1"/>
      <protection locked="0"/>
    </xf>
    <xf numFmtId="0" fontId="38" fillId="0" borderId="4" xfId="2" applyFont="1" applyBorder="1" applyAlignment="1" applyProtection="1">
      <alignment horizontal="left" vertical="top" wrapText="1"/>
      <protection locked="0"/>
    </xf>
    <xf numFmtId="0" fontId="38" fillId="0" borderId="0" xfId="2" applyFont="1" applyAlignment="1" applyProtection="1">
      <alignment horizontal="left" vertical="top" wrapText="1"/>
      <protection locked="0"/>
    </xf>
    <xf numFmtId="0" fontId="38" fillId="0" borderId="5" xfId="2" applyFont="1" applyBorder="1" applyAlignment="1" applyProtection="1">
      <alignment horizontal="left" vertical="top" wrapText="1"/>
      <protection locked="0"/>
    </xf>
    <xf numFmtId="0" fontId="38" fillId="0" borderId="6" xfId="2" applyFont="1" applyBorder="1" applyAlignment="1" applyProtection="1">
      <alignment horizontal="left" vertical="top" wrapText="1"/>
      <protection locked="0"/>
    </xf>
    <xf numFmtId="0" fontId="38" fillId="0" borderId="7" xfId="2" applyFont="1" applyBorder="1" applyAlignment="1" applyProtection="1">
      <alignment horizontal="left" vertical="top" wrapText="1"/>
      <protection locked="0"/>
    </xf>
    <xf numFmtId="0" fontId="38"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9"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9" xr:uid="{73088BFC-89A0-45EA-A697-9956A2163254}"/>
    <cellStyle name="標準 2 3" xfId="8" xr:uid="{3E6E14A2-F032-4945-94AE-2A3A0FD6ABAE}"/>
    <cellStyle name="標準 3" xfId="11" xr:uid="{A3F8F33F-D1BA-4F68-8739-49B1296E6F7B}"/>
    <cellStyle name="標準 4" xfId="20" xr:uid="{62145348-499F-4C2E-B6E4-3B9B2B9DAE63}"/>
    <cellStyle name="標準 4_APAHO401600" xfId="16" xr:uid="{F66A75D6-227D-47D0-ADAC-B98FD3CD4BF7}"/>
    <cellStyle name="標準 4_APAHO4019001" xfId="19" xr:uid="{B3A7C156-6219-45E9-9745-E5C178081231}"/>
    <cellStyle name="標準 4_ZJ08_022012_青森市_2010" xfId="18" xr:uid="{1853D54E-1F7D-45E3-B40B-E833498DF4DC}"/>
    <cellStyle name="標準 6" xfId="7" xr:uid="{D4C29DD1-9085-4842-96BE-7D98381D7267}"/>
    <cellStyle name="標準 6_APAHO401000" xfId="10" xr:uid="{3CECE934-41E6-4844-9090-3D33C5DC0B9D}"/>
    <cellStyle name="標準 6_APAHO401200_O-JJ1016-001-3_財政状況資料集(決算状況カード(各会計・関係団体))(Rev2)2" xfId="15" xr:uid="{33A345CD-F707-4CD9-9AB6-80F15C993DFB}"/>
    <cellStyle name="標準 6_APAHO402200_O-JJ1016-001-3_財政状況資料集(決算状況カード(各会計・関係団体))(Rev2)2" xfId="13" xr:uid="{05D52438-45D6-4D77-B081-5C3F78BD888F}"/>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2" xr:uid="{3338D285-C423-4665-B2EF-BE8C07679786}"/>
    <cellStyle name="標準_O-JJ0722-001-3_決算状況カード(各会計・関係団体)_O-JJ1016-001-3_財政状況資料集(決算状況カード(各会計・関係団体))(Rev2)2" xfId="14" xr:uid="{B942CD12-74FD-49CD-BF2E-3D9E3FB3DC1C}"/>
    <cellStyle name="標準_O-JJ0722-001-8_連結実質赤字比率に係る赤字・黒字の構成分析" xfId="17" xr:uid="{5E313FF0-D778-4A57-9020-EC499A0951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4849-4091-9843-428A5B601AF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44538</c:v>
                </c:pt>
                <c:pt idx="1">
                  <c:v>38503</c:v>
                </c:pt>
                <c:pt idx="2">
                  <c:v>32063</c:v>
                </c:pt>
                <c:pt idx="3">
                  <c:v>75250</c:v>
                </c:pt>
                <c:pt idx="4">
                  <c:v>58595</c:v>
                </c:pt>
              </c:numCache>
            </c:numRef>
          </c:val>
          <c:smooth val="0"/>
          <c:extLst>
            <c:ext xmlns:c16="http://schemas.microsoft.com/office/drawing/2014/chart" uri="{C3380CC4-5D6E-409C-BE32-E72D297353CC}">
              <c16:uniqueId val="{00000001-4849-4091-9843-428A5B601A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2.96</c:v>
                </c:pt>
                <c:pt idx="1">
                  <c:v>4.4000000000000004</c:v>
                </c:pt>
                <c:pt idx="2">
                  <c:v>3.36</c:v>
                </c:pt>
                <c:pt idx="3">
                  <c:v>3.13</c:v>
                </c:pt>
                <c:pt idx="4">
                  <c:v>4.66</c:v>
                </c:pt>
              </c:numCache>
            </c:numRef>
          </c:val>
          <c:extLst>
            <c:ext xmlns:c16="http://schemas.microsoft.com/office/drawing/2014/chart" uri="{C3380CC4-5D6E-409C-BE32-E72D297353CC}">
              <c16:uniqueId val="{00000000-4E36-410F-A952-4152EDFE7BA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14.66</c:v>
                </c:pt>
                <c:pt idx="1">
                  <c:v>12.07</c:v>
                </c:pt>
                <c:pt idx="2">
                  <c:v>14.52</c:v>
                </c:pt>
                <c:pt idx="3">
                  <c:v>19.29</c:v>
                </c:pt>
                <c:pt idx="4">
                  <c:v>22.24</c:v>
                </c:pt>
              </c:numCache>
            </c:numRef>
          </c:val>
          <c:extLst>
            <c:ext xmlns:c16="http://schemas.microsoft.com/office/drawing/2014/chart" uri="{C3380CC4-5D6E-409C-BE32-E72D297353CC}">
              <c16:uniqueId val="{00000001-4E36-410F-A952-4152EDFE7B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2.97</c:v>
                </c:pt>
                <c:pt idx="1">
                  <c:v>-0.16</c:v>
                </c:pt>
                <c:pt idx="2">
                  <c:v>1.1399999999999999</c:v>
                </c:pt>
                <c:pt idx="3">
                  <c:v>2.85</c:v>
                </c:pt>
                <c:pt idx="4">
                  <c:v>2.39</c:v>
                </c:pt>
              </c:numCache>
            </c:numRef>
          </c:val>
          <c:smooth val="0"/>
          <c:extLst>
            <c:ext xmlns:c16="http://schemas.microsoft.com/office/drawing/2014/chart" uri="{C3380CC4-5D6E-409C-BE32-E72D297353CC}">
              <c16:uniqueId val="{00000002-4E36-410F-A952-4152EDFE7B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0.4</c:v>
                </c:pt>
                <c:pt idx="2">
                  <c:v>#N/A</c:v>
                </c:pt>
                <c:pt idx="3">
                  <c:v>0.28999999999999998</c:v>
                </c:pt>
                <c:pt idx="4">
                  <c:v>0</c:v>
                </c:pt>
                <c:pt idx="5">
                  <c:v>0</c:v>
                </c:pt>
                <c:pt idx="6">
                  <c:v>0</c:v>
                </c:pt>
                <c:pt idx="7">
                  <c:v>0</c:v>
                </c:pt>
                <c:pt idx="8">
                  <c:v>0</c:v>
                </c:pt>
                <c:pt idx="9">
                  <c:v>0</c:v>
                </c:pt>
              </c:numCache>
            </c:numRef>
          </c:val>
          <c:extLst>
            <c:ext xmlns:c16="http://schemas.microsoft.com/office/drawing/2014/chart" uri="{C3380CC4-5D6E-409C-BE32-E72D297353CC}">
              <c16:uniqueId val="{00000000-DD20-4D67-9FFD-293CAB2F0C6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20-4D67-9FFD-293CAB2F0C6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20-4D67-9FFD-293CAB2F0C6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20-4D67-9FFD-293CAB2F0C6E}"/>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0.08</c:v>
                </c:pt>
                <c:pt idx="2">
                  <c:v>#N/A</c:v>
                </c:pt>
                <c:pt idx="3">
                  <c:v>0</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4-DD20-4D67-9FFD-293CAB2F0C6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1.4</c:v>
                </c:pt>
                <c:pt idx="2">
                  <c:v>#N/A</c:v>
                </c:pt>
                <c:pt idx="3">
                  <c:v>2.39</c:v>
                </c:pt>
                <c:pt idx="4">
                  <c:v>#N/A</c:v>
                </c:pt>
                <c:pt idx="5">
                  <c:v>0.97</c:v>
                </c:pt>
                <c:pt idx="6">
                  <c:v>#N/A</c:v>
                </c:pt>
                <c:pt idx="7">
                  <c:v>0.94</c:v>
                </c:pt>
                <c:pt idx="8">
                  <c:v>#N/A</c:v>
                </c:pt>
                <c:pt idx="9">
                  <c:v>0.45</c:v>
                </c:pt>
              </c:numCache>
            </c:numRef>
          </c:val>
          <c:extLst>
            <c:ext xmlns:c16="http://schemas.microsoft.com/office/drawing/2014/chart" uri="{C3380CC4-5D6E-409C-BE32-E72D297353CC}">
              <c16:uniqueId val="{00000005-DD20-4D67-9FFD-293CAB2F0C6E}"/>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0</c:v>
                </c:pt>
                <c:pt idx="1">
                  <c:v>0</c:v>
                </c:pt>
                <c:pt idx="2">
                  <c:v>0</c:v>
                </c:pt>
                <c:pt idx="3">
                  <c:v>0</c:v>
                </c:pt>
                <c:pt idx="4">
                  <c:v>#N/A</c:v>
                </c:pt>
                <c:pt idx="5">
                  <c:v>1.6</c:v>
                </c:pt>
                <c:pt idx="6">
                  <c:v>#N/A</c:v>
                </c:pt>
                <c:pt idx="7">
                  <c:v>2.06</c:v>
                </c:pt>
                <c:pt idx="8">
                  <c:v>#N/A</c:v>
                </c:pt>
                <c:pt idx="9">
                  <c:v>2.73</c:v>
                </c:pt>
              </c:numCache>
            </c:numRef>
          </c:val>
          <c:extLst>
            <c:ext xmlns:c16="http://schemas.microsoft.com/office/drawing/2014/chart" uri="{C3380CC4-5D6E-409C-BE32-E72D297353CC}">
              <c16:uniqueId val="{00000006-DD20-4D67-9FFD-293CAB2F0C6E}"/>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2.95</c:v>
                </c:pt>
                <c:pt idx="2">
                  <c:v>#N/A</c:v>
                </c:pt>
                <c:pt idx="3">
                  <c:v>4.4000000000000004</c:v>
                </c:pt>
                <c:pt idx="4">
                  <c:v>#N/A</c:v>
                </c:pt>
                <c:pt idx="5">
                  <c:v>3.35</c:v>
                </c:pt>
                <c:pt idx="6">
                  <c:v>#N/A</c:v>
                </c:pt>
                <c:pt idx="7">
                  <c:v>3.13</c:v>
                </c:pt>
                <c:pt idx="8">
                  <c:v>#N/A</c:v>
                </c:pt>
                <c:pt idx="9">
                  <c:v>4.6500000000000004</c:v>
                </c:pt>
              </c:numCache>
            </c:numRef>
          </c:val>
          <c:extLst>
            <c:ext xmlns:c16="http://schemas.microsoft.com/office/drawing/2014/chart" uri="{C3380CC4-5D6E-409C-BE32-E72D297353CC}">
              <c16:uniqueId val="{00000007-DD20-4D67-9FFD-293CAB2F0C6E}"/>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8.8000000000000007</c:v>
                </c:pt>
                <c:pt idx="2">
                  <c:v>#N/A</c:v>
                </c:pt>
                <c:pt idx="3">
                  <c:v>9.2899999999999991</c:v>
                </c:pt>
                <c:pt idx="4">
                  <c:v>#N/A</c:v>
                </c:pt>
                <c:pt idx="5">
                  <c:v>9.4600000000000009</c:v>
                </c:pt>
                <c:pt idx="6">
                  <c:v>#N/A</c:v>
                </c:pt>
                <c:pt idx="7">
                  <c:v>9.31</c:v>
                </c:pt>
                <c:pt idx="8">
                  <c:v>#N/A</c:v>
                </c:pt>
                <c:pt idx="9">
                  <c:v>9.7100000000000009</c:v>
                </c:pt>
              </c:numCache>
            </c:numRef>
          </c:val>
          <c:extLst>
            <c:ext xmlns:c16="http://schemas.microsoft.com/office/drawing/2014/chart" uri="{C3380CC4-5D6E-409C-BE32-E72D297353CC}">
              <c16:uniqueId val="{00000008-DD20-4D67-9FFD-293CAB2F0C6E}"/>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12.84</c:v>
                </c:pt>
                <c:pt idx="2">
                  <c:v>#N/A</c:v>
                </c:pt>
                <c:pt idx="3">
                  <c:v>11.87</c:v>
                </c:pt>
                <c:pt idx="4">
                  <c:v>#N/A</c:v>
                </c:pt>
                <c:pt idx="5">
                  <c:v>13.23</c:v>
                </c:pt>
                <c:pt idx="6">
                  <c:v>#N/A</c:v>
                </c:pt>
                <c:pt idx="7">
                  <c:v>18.32</c:v>
                </c:pt>
                <c:pt idx="8">
                  <c:v>#N/A</c:v>
                </c:pt>
                <c:pt idx="9">
                  <c:v>21.28</c:v>
                </c:pt>
              </c:numCache>
            </c:numRef>
          </c:val>
          <c:extLst>
            <c:ext xmlns:c16="http://schemas.microsoft.com/office/drawing/2014/chart" uri="{C3380CC4-5D6E-409C-BE32-E72D297353CC}">
              <c16:uniqueId val="{00000009-DD20-4D67-9FFD-293CAB2F0C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2392</c:v>
                </c:pt>
                <c:pt idx="5">
                  <c:v>2383</c:v>
                </c:pt>
                <c:pt idx="8">
                  <c:v>2372</c:v>
                </c:pt>
                <c:pt idx="11">
                  <c:v>2371</c:v>
                </c:pt>
                <c:pt idx="14">
                  <c:v>2223</c:v>
                </c:pt>
              </c:numCache>
            </c:numRef>
          </c:val>
          <c:extLst>
            <c:ext xmlns:c16="http://schemas.microsoft.com/office/drawing/2014/chart" uri="{C3380CC4-5D6E-409C-BE32-E72D297353CC}">
              <c16:uniqueId val="{00000000-9392-4499-9161-984C88C709E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92-4499-9161-984C88C709E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5</c:v>
                </c:pt>
                <c:pt idx="3">
                  <c:v>5</c:v>
                </c:pt>
                <c:pt idx="6">
                  <c:v>61</c:v>
                </c:pt>
                <c:pt idx="9">
                  <c:v>59</c:v>
                </c:pt>
                <c:pt idx="12">
                  <c:v>59</c:v>
                </c:pt>
              </c:numCache>
            </c:numRef>
          </c:val>
          <c:extLst>
            <c:ext xmlns:c16="http://schemas.microsoft.com/office/drawing/2014/chart" uri="{C3380CC4-5D6E-409C-BE32-E72D297353CC}">
              <c16:uniqueId val="{00000002-9392-4499-9161-984C88C709E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94</c:v>
                </c:pt>
                <c:pt idx="3">
                  <c:v>93</c:v>
                </c:pt>
                <c:pt idx="6">
                  <c:v>95</c:v>
                </c:pt>
                <c:pt idx="9">
                  <c:v>109</c:v>
                </c:pt>
                <c:pt idx="12">
                  <c:v>110</c:v>
                </c:pt>
              </c:numCache>
            </c:numRef>
          </c:val>
          <c:extLst>
            <c:ext xmlns:c16="http://schemas.microsoft.com/office/drawing/2014/chart" uri="{C3380CC4-5D6E-409C-BE32-E72D297353CC}">
              <c16:uniqueId val="{00000003-9392-4499-9161-984C88C709E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742</c:v>
                </c:pt>
                <c:pt idx="3">
                  <c:v>817</c:v>
                </c:pt>
                <c:pt idx="6">
                  <c:v>771</c:v>
                </c:pt>
                <c:pt idx="9">
                  <c:v>906</c:v>
                </c:pt>
                <c:pt idx="12">
                  <c:v>844</c:v>
                </c:pt>
              </c:numCache>
            </c:numRef>
          </c:val>
          <c:extLst>
            <c:ext xmlns:c16="http://schemas.microsoft.com/office/drawing/2014/chart" uri="{C3380CC4-5D6E-409C-BE32-E72D297353CC}">
              <c16:uniqueId val="{00000004-9392-4499-9161-984C88C709E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92-4499-9161-984C88C709E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92-4499-9161-984C88C709E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2172</c:v>
                </c:pt>
                <c:pt idx="3">
                  <c:v>2097</c:v>
                </c:pt>
                <c:pt idx="6">
                  <c:v>2195</c:v>
                </c:pt>
                <c:pt idx="9">
                  <c:v>2134</c:v>
                </c:pt>
                <c:pt idx="12">
                  <c:v>2182</c:v>
                </c:pt>
              </c:numCache>
            </c:numRef>
          </c:val>
          <c:extLst>
            <c:ext xmlns:c16="http://schemas.microsoft.com/office/drawing/2014/chart" uri="{C3380CC4-5D6E-409C-BE32-E72D297353CC}">
              <c16:uniqueId val="{00000007-9392-4499-9161-984C88C709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621</c:v>
                </c:pt>
                <c:pt idx="2">
                  <c:v>#N/A</c:v>
                </c:pt>
                <c:pt idx="3">
                  <c:v>#N/A</c:v>
                </c:pt>
                <c:pt idx="4">
                  <c:v>629</c:v>
                </c:pt>
                <c:pt idx="5">
                  <c:v>#N/A</c:v>
                </c:pt>
                <c:pt idx="6">
                  <c:v>#N/A</c:v>
                </c:pt>
                <c:pt idx="7">
                  <c:v>750</c:v>
                </c:pt>
                <c:pt idx="8">
                  <c:v>#N/A</c:v>
                </c:pt>
                <c:pt idx="9">
                  <c:v>#N/A</c:v>
                </c:pt>
                <c:pt idx="10">
                  <c:v>837</c:v>
                </c:pt>
                <c:pt idx="11">
                  <c:v>#N/A</c:v>
                </c:pt>
                <c:pt idx="12">
                  <c:v>#N/A</c:v>
                </c:pt>
                <c:pt idx="13">
                  <c:v>972</c:v>
                </c:pt>
                <c:pt idx="14">
                  <c:v>#N/A</c:v>
                </c:pt>
              </c:numCache>
            </c:numRef>
          </c:val>
          <c:smooth val="0"/>
          <c:extLst>
            <c:ext xmlns:c16="http://schemas.microsoft.com/office/drawing/2014/chart" uri="{C3380CC4-5D6E-409C-BE32-E72D297353CC}">
              <c16:uniqueId val="{00000008-9392-4499-9161-984C88C709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21360</c:v>
                </c:pt>
                <c:pt idx="5">
                  <c:v>21313</c:v>
                </c:pt>
                <c:pt idx="8">
                  <c:v>21016</c:v>
                </c:pt>
                <c:pt idx="11">
                  <c:v>21013</c:v>
                </c:pt>
                <c:pt idx="14">
                  <c:v>20086</c:v>
                </c:pt>
              </c:numCache>
            </c:numRef>
          </c:val>
          <c:extLst>
            <c:ext xmlns:c16="http://schemas.microsoft.com/office/drawing/2014/chart" uri="{C3380CC4-5D6E-409C-BE32-E72D297353CC}">
              <c16:uniqueId val="{00000000-BB31-428D-94AF-2EFC634D905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783</c:v>
                </c:pt>
                <c:pt idx="5">
                  <c:v>655</c:v>
                </c:pt>
                <c:pt idx="8">
                  <c:v>644</c:v>
                </c:pt>
                <c:pt idx="11">
                  <c:v>609</c:v>
                </c:pt>
                <c:pt idx="14">
                  <c:v>580</c:v>
                </c:pt>
              </c:numCache>
            </c:numRef>
          </c:val>
          <c:extLst>
            <c:ext xmlns:c16="http://schemas.microsoft.com/office/drawing/2014/chart" uri="{C3380CC4-5D6E-409C-BE32-E72D297353CC}">
              <c16:uniqueId val="{00000001-BB31-428D-94AF-2EFC634D905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16856</c:v>
                </c:pt>
                <c:pt idx="5">
                  <c:v>15875</c:v>
                </c:pt>
                <c:pt idx="8">
                  <c:v>16633</c:v>
                </c:pt>
                <c:pt idx="11">
                  <c:v>16540</c:v>
                </c:pt>
                <c:pt idx="14">
                  <c:v>16736</c:v>
                </c:pt>
              </c:numCache>
            </c:numRef>
          </c:val>
          <c:extLst>
            <c:ext xmlns:c16="http://schemas.microsoft.com/office/drawing/2014/chart" uri="{C3380CC4-5D6E-409C-BE32-E72D297353CC}">
              <c16:uniqueId val="{00000002-BB31-428D-94AF-2EFC634D905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31-428D-94AF-2EFC634D905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31-428D-94AF-2EFC634D905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31-428D-94AF-2EFC634D905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1457</c:v>
                </c:pt>
                <c:pt idx="3">
                  <c:v>2425</c:v>
                </c:pt>
                <c:pt idx="6">
                  <c:v>2314</c:v>
                </c:pt>
                <c:pt idx="9">
                  <c:v>2392</c:v>
                </c:pt>
                <c:pt idx="12">
                  <c:v>2347</c:v>
                </c:pt>
              </c:numCache>
            </c:numRef>
          </c:val>
          <c:extLst>
            <c:ext xmlns:c16="http://schemas.microsoft.com/office/drawing/2014/chart" uri="{C3380CC4-5D6E-409C-BE32-E72D297353CC}">
              <c16:uniqueId val="{00000006-BB31-428D-94AF-2EFC634D905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402</c:v>
                </c:pt>
                <c:pt idx="3">
                  <c:v>495</c:v>
                </c:pt>
                <c:pt idx="6">
                  <c:v>1320</c:v>
                </c:pt>
                <c:pt idx="9">
                  <c:v>1375</c:v>
                </c:pt>
                <c:pt idx="12">
                  <c:v>550</c:v>
                </c:pt>
              </c:numCache>
            </c:numRef>
          </c:val>
          <c:extLst>
            <c:ext xmlns:c16="http://schemas.microsoft.com/office/drawing/2014/chart" uri="{C3380CC4-5D6E-409C-BE32-E72D297353CC}">
              <c16:uniqueId val="{00000007-BB31-428D-94AF-2EFC634D905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12140</c:v>
                </c:pt>
                <c:pt idx="3">
                  <c:v>13354</c:v>
                </c:pt>
                <c:pt idx="6">
                  <c:v>13256</c:v>
                </c:pt>
                <c:pt idx="9">
                  <c:v>12814</c:v>
                </c:pt>
                <c:pt idx="12">
                  <c:v>12222</c:v>
                </c:pt>
              </c:numCache>
            </c:numRef>
          </c:val>
          <c:extLst>
            <c:ext xmlns:c16="http://schemas.microsoft.com/office/drawing/2014/chart" uri="{C3380CC4-5D6E-409C-BE32-E72D297353CC}">
              <c16:uniqueId val="{00000008-BB31-428D-94AF-2EFC634D905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15</c:v>
                </c:pt>
                <c:pt idx="3">
                  <c:v>10</c:v>
                </c:pt>
                <c:pt idx="6">
                  <c:v>806</c:v>
                </c:pt>
                <c:pt idx="9">
                  <c:v>746</c:v>
                </c:pt>
                <c:pt idx="12">
                  <c:v>687</c:v>
                </c:pt>
              </c:numCache>
            </c:numRef>
          </c:val>
          <c:extLst>
            <c:ext xmlns:c16="http://schemas.microsoft.com/office/drawing/2014/chart" uri="{C3380CC4-5D6E-409C-BE32-E72D297353CC}">
              <c16:uniqueId val="{00000009-BB31-428D-94AF-2EFC634D905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19019</c:v>
                </c:pt>
                <c:pt idx="3">
                  <c:v>19206</c:v>
                </c:pt>
                <c:pt idx="6">
                  <c:v>17963</c:v>
                </c:pt>
                <c:pt idx="9">
                  <c:v>18236</c:v>
                </c:pt>
                <c:pt idx="12">
                  <c:v>17935</c:v>
                </c:pt>
              </c:numCache>
            </c:numRef>
          </c:val>
          <c:extLst>
            <c:ext xmlns:c16="http://schemas.microsoft.com/office/drawing/2014/chart" uri="{C3380CC4-5D6E-409C-BE32-E72D297353CC}">
              <c16:uniqueId val="{0000000A-BB31-428D-94AF-2EFC634D90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31-428D-94AF-2EFC634D90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1754</c:v>
                </c:pt>
                <c:pt idx="1">
                  <c:v>2425</c:v>
                </c:pt>
                <c:pt idx="2">
                  <c:v>2739</c:v>
                </c:pt>
              </c:numCache>
            </c:numRef>
          </c:val>
          <c:extLst>
            <c:ext xmlns:c16="http://schemas.microsoft.com/office/drawing/2014/chart" uri="{C3380CC4-5D6E-409C-BE32-E72D297353CC}">
              <c16:uniqueId val="{00000000-DBB6-463D-80A6-F2F374E901C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2178</c:v>
                </c:pt>
                <c:pt idx="1">
                  <c:v>2150</c:v>
                </c:pt>
                <c:pt idx="2">
                  <c:v>2143</c:v>
                </c:pt>
              </c:numCache>
            </c:numRef>
          </c:val>
          <c:extLst>
            <c:ext xmlns:c16="http://schemas.microsoft.com/office/drawing/2014/chart" uri="{C3380CC4-5D6E-409C-BE32-E72D297353CC}">
              <c16:uniqueId val="{00000001-DBB6-463D-80A6-F2F374E901C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13513</c:v>
                </c:pt>
                <c:pt idx="1">
                  <c:v>13270</c:v>
                </c:pt>
                <c:pt idx="2">
                  <c:v>13155</c:v>
                </c:pt>
              </c:numCache>
            </c:numRef>
          </c:val>
          <c:extLst>
            <c:ext xmlns:c16="http://schemas.microsoft.com/office/drawing/2014/chart" uri="{C3380CC4-5D6E-409C-BE32-E72D297353CC}">
              <c16:uniqueId val="{00000002-DBB6-463D-80A6-F2F374E901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{A5ADDEA9-689F-4FD4-8DAC-F3572686DA6B}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8F7-49D6-B07E-E610164FA8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{3013471C-A95B-43B1-8C66-EF2ADCAFB7B5}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F7-49D6-B07E-E610164FA8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{BD9CE248-1CE8-46E3-9DC8-1D299281E51D}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F7-49D6-B07E-E610164FA8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{00078F1E-928D-4791-ADA8-266B68A804B5}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F7-49D6-B07E-E610164FA8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{D4ED1530-BCA3-4EF7-A49F-5CCE739643CD}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F7-49D6-B07E-E610164FA8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{035F2615-2E07-4D51-8D10-79FA1ECCAFE6}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8F7-49D6-B07E-E610164FA8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{DEF8CBD2-6FCC-456B-AACE-B0CB1BB2DD8E}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8F7-49D6-B07E-E610164FA8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{BAE5B43A-2C0C-4790-B1A4-D38EA10BC0E0}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8F7-49D6-B07E-E610164FA8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{D69EF5F8-A7C9-438A-9515-58B07CAAFB8B}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8F7-49D6-B07E-E610164FA8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45.8</c:v>
                </c:pt>
                <c:pt idx="16">
                  <c:v>47.5</c:v>
                </c:pt>
                <c:pt idx="24">
                  <c:v>49.1</c:v>
                </c:pt>
                <c:pt idx="32">
                  <c:v>50.9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F7-49D6-B07E-E610164FA8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{4CCF695A-8C9F-4FC8-876C-274DD220FE76}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8F7-49D6-B07E-E610164FA8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{8F3ACB23-C283-408D-83ED-5F4370B4C7B2}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F7-49D6-B07E-E610164FA8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{88578FD9-C77F-494B-B351-F15803184AFE}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F7-49D6-B07E-E610164FA8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{F9E2236B-A0B6-4DBA-B80A-4B7151482E1B}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F7-49D6-B07E-E610164FA8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{743822E0-EDFB-4710-B1CA-07910D1A33C2}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F7-49D6-B07E-E610164FA8D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{D912A40A-9CE1-4670-A968-E3311CFAD5C9}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8F7-49D6-B07E-E610164FA8D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{F580104E-0022-4ED1-89F2-D312F4DAB112}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8F7-49D6-B07E-E610164FA8D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{C6B8E30D-37CB-416F-86C4-515E2B0E26BA}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8F7-49D6-B07E-E610164FA8D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{E26EFC89-4094-4202-9C9D-EE61EA7AE2BE}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8F7-49D6-B07E-E610164FA8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E8F7-49D6-B07E-E610164FA8DB}"/>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{7C29A845-4D34-4629-8081-0996ACE14F5D}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130-42C5-9856-02C685C656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{D5BE7820-1C76-47A9-9D1C-DA092F1009A6}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30-42C5-9856-02C685C656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{B15BF31E-666D-4242-8DE3-2B5BBEF22371}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30-42C5-9856-02C685C656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{227D349D-798E-4343-9C26-5E15C29BFBB4}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30-42C5-9856-02C685C656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{07B9446B-1C20-4D99-BB7D-F28D58EDB3BC}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30-42C5-9856-02C685C656B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{BBBB96E6-DCC8-4335-A572-BBD06EC23C5D}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130-42C5-9856-02C685C656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{F859FC74-813C-4FCF-BA73-EAB102022190}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130-42C5-9856-02C685C656B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{AFF717B1-2AD1-4061-A9BC-347DB3261514}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130-42C5-9856-02C685C656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{33238C0C-CD71-426F-91A5-6CCEEC670571}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130-42C5-9856-02C685C656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6.2</c:v>
                </c:pt>
                <c:pt idx="16">
                  <c:v>6.9</c:v>
                </c:pt>
                <c:pt idx="24">
                  <c:v>7.4</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30-42C5-9856-02C685C656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{B558331C-91F2-4C57-B789-5521A1FA8600}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130-42C5-9856-02C685C656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{1EF688AE-664F-4F3D-9229-76BBC49015F6}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30-42C5-9856-02C685C656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{EA50D460-074D-4F47-879B-5292DD701F25}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30-42C5-9856-02C685C656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{711ED3C2-2FA2-4980-8CD5-5CEA6E9896B3}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30-42C5-9856-02C685C656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{28E1A20D-053E-47CA-9B79-6E9CAF8E0E35}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30-42C5-9856-02C685C656B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{8C484090-C7C0-4201-8C5B-BE3BA75B14D1}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130-42C5-9856-02C685C656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{B0EA70F5-EE96-4D21-9485-2AFA927C689C}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130-42C5-9856-02C685C656B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{1A3770CE-6C9A-41B9-92CB-8D8920CCE571}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130-42C5-9856-02C685C656B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{C291BB16-4C26-45FD-96C9-4144463FFFF3}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130-42C5-9856-02C685C656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9130-42C5-9856-02C685C656BB}"/>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1CAE4E0-8556-4AEB-8BF6-5A5434E794D5}"/>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BD4979D-5E02-477F-899D-53254510608F}"/>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9494EDD-7191-4E5D-805D-D7A487AFB77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F1B6DEE-0FC0-4D8F-AC2A-93714EFE8CF3}"/>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4AE045C-8940-4B4E-BB1D-AC53FCCF279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750C6A0-DBD5-41D0-B0B4-2ABEC40C395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716657B-A269-4FC8-A76C-261B81256CF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6E8F758-B970-43B9-B35E-029766860E4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B29BD25-E791-4F19-8613-5BFCCFFEDC6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A082C5D-F562-4F60-8229-CEC41DD6221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ED922FB-A50A-4F15-8B77-4A0DCBF5CBB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B02AAA0-4D0C-4D09-88B0-2817917342E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44,365
44,135
95.81
24,472,101
23,608,488
573,579
12,317,282
17,934,503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B3CF540-2120-49CE-A4FF-DBE14599F5E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BBF3341-E476-4528-ABE8-236C5904D34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A112978-30D1-495C-A8EA-CC1D1EADB7A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D985610-08B9-4C87-A5CB-D96FABD16E4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670A6D1-9B99-4242-A7A3-7E640ED8FA2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6FC60A2-822B-4B60-B453-33553DFB06A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E9EC3B3-A63F-455C-9E7F-AF105314464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70A83B-83C3-48A3-BA9A-00AFBF9DB22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DFBB154-1611-46D1-A80B-DE1A8DFB0C5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BF92AC2-1B14-494B-ABFB-F52F21D9524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DC48299-CC24-4132-92A1-758DCE8F897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B658F04-16D8-4C21-917D-2919A4E0D68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6D0E70B-C521-49F6-BB3A-FD26D96FEF3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3B657DF-D501-47CB-BBA1-E46207B0544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DC70431-FE1D-4801-A3BD-441D12D4F27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BFFF66C-863C-4320-8D0A-5EDFB0A427C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1824882-5443-4898-A67E-0A0B6490D36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964360B-D182-4A1B-AA8B-6B4842E4E601}"/>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650CABA-280B-4090-A59E-1AA20F399DF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A2AFBBD-4D8F-4CB0-9F3F-C483D64EDEC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4B0E335-4FC5-43A5-AF97-42A7612EE81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90D7ED4-5651-4647-8AB5-C5DDDF49AE5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EC22B9B-A22B-4FB7-B2E7-AE9100A97B5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0B5819D-ADD4-450B-8B70-D8CF54A619E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BD90D89-F04C-43B5-BF1F-B0B2CCC01B2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EF2694E-B5E9-4646-A081-C9A8C9670C1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8D90AC3-3A41-4537-90EC-1621101B9EA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E1A17B3-F57E-4F70-B94E-C024FD446DC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3F5E783-C736-460C-BDE9-D46164F4E4F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A52D07A-D4C8-41A2-AEA6-C392D830E80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856C7FA-AD04-4086-BA56-75C16AA0F7E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CA6B308-9F30-4704-8663-26F7BD35F88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C3278C0-9531-4D39-A6D5-CBA23EDBEE9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1A8D590-CF0E-4A3C-B62D-720F85A26A0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0D5C29B-3FB3-4FD8-9FCD-4BF0BAD7D4A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2CD0031-31B2-4CD9-8A3E-73770C11819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9DAAC85-CB8E-4015-BC9B-19052C8C80A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前年度より増減なしだが、類似団体平均値を下回っており依然として低い状況が続いている。　</a:t>
          </a:r>
          <a:endParaRPr lang="ja-JP" altLang="ja-JP" sz="1400">
            <a:effectLst/>
          </a:endParaRPr>
        </a:p>
        <a:p>
          <a:r>
            <a:rPr kumimoji="1" lang="ja-JP" altLang="ja-JP" sz="1100" baseline="0">
              <a:solidFill>
                <a:schemeClr val="dk1"/>
              </a:solidFill>
              <a:effectLst/>
              <a:latin typeface="+mn-lt"/>
              <a:ea typeface="+mn-ea"/>
              <a:cs typeface="+mn-cs"/>
            </a:rPr>
            <a:t>　歳入面では、市税全体は増収したものの、その影響で普通交付税が減額している。引き続き、税の適正化及び徴収強化等による税収増加等、歳入確保に努める。</a:t>
          </a:r>
          <a:endParaRPr lang="ja-JP" altLang="ja-JP" sz="1400">
            <a:effectLst/>
          </a:endParaRPr>
        </a:p>
        <a:p>
          <a:r>
            <a:rPr kumimoji="1" lang="ja-JP" altLang="ja-JP" sz="1100" baseline="0">
              <a:solidFill>
                <a:schemeClr val="dk1"/>
              </a:solidFill>
              <a:effectLst/>
              <a:latin typeface="+mn-lt"/>
              <a:ea typeface="+mn-ea"/>
              <a:cs typeface="+mn-cs"/>
            </a:rPr>
            <a:t>　歳出面では、行政評価の手法を用いた事業の取捨選択を徹底し、行政の効率化に努め、財政の健全化を図る。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111A304-6AD2-47D7-8F15-9FB71E2FD64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2514E26-AF90-4F13-BE12-7941024E5B4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62BC84E-C59A-445E-938A-D813305913C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A18BCE8A-6753-41D7-8D1F-24E528256F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801A9D87-291A-4C3A-8F0D-3FE7921244D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9A7E0B6-2ED0-4B23-BC12-1CDEB7FB552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A1F4029-BAE0-447D-916A-A1ADED47206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FB38CCA3-89A5-4790-BA2F-0C16ECCD3F2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9D2A2EEE-333B-4455-B57E-AAE9FF41DDF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6E1931D-865B-4CAB-B7D9-ADEB39A3C23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3DDF42F-0EFF-4363-9FA9-F5EA35D83A8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D1E342C-5497-44A8-8A7D-DB9B392F4B6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A7C4CB1-5B05-4C6A-A01B-A626657539C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ACD5B4A-866B-448C-BD96-E5F65F9CB22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FF5D8CF-95A1-43D6-BF92-F6F60DDFAF9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506F3DC3-BD95-41E8-92E8-BA744E3983D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3D5BFD73-F24A-41D0-97E4-6CE7C483B231}"/>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FE2B4AB-4387-4B38-9875-D11A01F90DF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D5FC0FAE-2B15-491E-BF26-F5AEA26C30E7}"/>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9523534A-AAD6-4B23-91BC-E5EA83C37811}"/>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75DD19C8-FFF2-4BB3-BE23-ABC75F812D6B}"/>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535530D7-A28B-4801-8BA0-C2EF748488BD}"/>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0EEA3D65-5B1B-4D9B-978C-9C3A1099DF78}"/>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BD7FF44E-D2B3-4F99-A9E6-282968BA6D67}"/>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8E21C8B3-3C1E-4F07-B104-72E358CDAD91}"/>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671F01C4-A3AC-4A72-92F0-B2915957EEB4}"/>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14E3B00E-A79F-4E27-8D84-038DA91EBCCF}"/>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18ED828F-A8F5-448C-9231-1CD3EE689734}"/>
            </a:ext>
          </a:extLst>
        </xdr:cNvPr>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AAD2741-8533-4F4F-8D57-B220F6559A1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68F5537A-1843-42ED-946C-88810DA7CC1F}"/>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79" name="直線コネクタ 78">
          <a:extLst>
            <a:ext uri="{FF2B5EF4-FFF2-40B4-BE49-F238E27FC236}">
              <a16:creationId xmlns:a16="http://schemas.microsoft.com/office/drawing/2014/main" id="{C1E11B98-2943-47F5-A430-5FC20145621D}"/>
            </a:ext>
          </a:extLst>
        </xdr:cNvPr>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BA190A09-3804-4B5F-970C-73D1330CB08D}"/>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4FD61C47-A1C7-4F79-96CE-59063405748E}"/>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3ACE418C-A71E-4BEF-8A8F-6E9781C22D05}"/>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47466599-A915-4BA5-9F0F-B550DBE22D1A}"/>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4612468-3105-486E-BBCC-D9BD5657503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148B2F5-FF98-4326-A445-0081A32722A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291D8A1-AA9B-4F31-A3E0-ADB3EE885E2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69A4950-4F5D-412A-810B-EF5F72485E2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5095B2C-699A-4474-937C-2C646346C78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4C89A65D-1A77-48A4-B99A-006ED8B263F7}"/>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0" name="財政力該当値テキスト">
          <a:extLst>
            <a:ext uri="{FF2B5EF4-FFF2-40B4-BE49-F238E27FC236}">
              <a16:creationId xmlns:a16="http://schemas.microsoft.com/office/drawing/2014/main" id="{BA9CAD67-2404-48E1-A0BE-801F927934AF}"/>
            </a:ext>
          </a:extLst>
        </xdr:cNvPr>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0733362C-4972-417A-8F3F-B054223DB2CD}"/>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371CDB39-15E4-4D9A-AC36-9A1329A7B3A6}"/>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41E1CFFF-CBBF-4BF5-9DFE-EDDB067DBEAE}"/>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4" name="テキスト ボックス 93">
          <a:extLst>
            <a:ext uri="{FF2B5EF4-FFF2-40B4-BE49-F238E27FC236}">
              <a16:creationId xmlns:a16="http://schemas.microsoft.com/office/drawing/2014/main" id="{FCA6F692-9846-4761-8F27-F5C0A3B9E65A}"/>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a:extLst>
            <a:ext uri="{FF2B5EF4-FFF2-40B4-BE49-F238E27FC236}">
              <a16:creationId xmlns:a16="http://schemas.microsoft.com/office/drawing/2014/main" id="{9DAE8477-F022-4AA5-8822-3AE3A9E6B9BE}"/>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a:extLst>
            <a:ext uri="{FF2B5EF4-FFF2-40B4-BE49-F238E27FC236}">
              <a16:creationId xmlns:a16="http://schemas.microsoft.com/office/drawing/2014/main" id="{8FB48DF6-4E11-42CC-9157-DD2B8360ED5A}"/>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49124F49-B72C-4C90-8E44-7C8BB55A9D13}"/>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8" name="テキスト ボックス 97">
          <a:extLst>
            <a:ext uri="{FF2B5EF4-FFF2-40B4-BE49-F238E27FC236}">
              <a16:creationId xmlns:a16="http://schemas.microsoft.com/office/drawing/2014/main" id="{EB1F2BE4-A5AD-4461-BC9F-39CBCA97C373}"/>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5105BA4-F02B-44FC-AF37-355BFE72084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971B0AD-A9A1-4208-9D55-DBB492B5CAD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66E8EC18-1DF8-4011-8127-59634AC1B44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C165391-C09F-4A69-95CA-BCB869CD3D9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33892B7-990D-4A6E-9947-4972E48CC1B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B0CADDE5-5F3C-4D75-8C1A-D345F12A691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E32301F2-0D79-4259-99D6-5119E76D510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AAD1C19-C337-4DBD-A622-B429A35FCB4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1FE2467C-554C-4CF3-B9D8-7D927FB5B8F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EBBCF8D-6521-436B-8294-C71DDB9D3CF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8ED333F-9C27-43F4-B20D-1A803B37ECA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7E5BC18-E4D3-4E89-8794-84B9DFB1487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C084717-0285-462B-A9E5-AF70B1C329A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％増加し、類似団体平均値も上回っている。</a:t>
          </a:r>
          <a:endParaRPr lang="ja-JP" altLang="ja-JP" sz="1400">
            <a:effectLst/>
          </a:endParaRPr>
        </a:p>
        <a:p>
          <a:r>
            <a:rPr kumimoji="1" lang="ja-JP" altLang="ja-JP" sz="1100">
              <a:solidFill>
                <a:schemeClr val="dk1"/>
              </a:solidFill>
              <a:effectLst/>
              <a:latin typeface="+mn-lt"/>
              <a:ea typeface="+mn-ea"/>
              <a:cs typeface="+mn-cs"/>
            </a:rPr>
            <a:t>　国庫支出金や各交付金、普通交付税の減額等が影響している。</a:t>
          </a:r>
          <a:endParaRPr lang="ja-JP" altLang="ja-JP" sz="1400">
            <a:effectLst/>
          </a:endParaRPr>
        </a:p>
        <a:p>
          <a:r>
            <a:rPr kumimoji="1" lang="ja-JP" altLang="ja-JP" sz="1100">
              <a:solidFill>
                <a:schemeClr val="dk1"/>
              </a:solidFill>
              <a:effectLst/>
              <a:latin typeface="+mn-lt"/>
              <a:ea typeface="+mn-ea"/>
              <a:cs typeface="+mn-cs"/>
            </a:rPr>
            <a:t>　また、扶助費は年々増加傾向にあり、社会保障給付費を抑制するために、資格審査等の適正化等による歳出の縮減に努める。また、行政評価の手法を活用した歳出の見直しを行っていくとともに、市税徴収の強化や新たな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DF13659-87A9-4FFB-A4E4-A1BCB9AC1F8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AEED1010-A140-4C5F-B694-95C87F24A4F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FA102FF6-877D-4857-AA9C-8B3F1FD4DFE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1E166A0A-7B71-4262-B327-A70AE6BEFE5E}"/>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A0BD6BF5-FFB0-41CE-96E8-06D8B8089104}"/>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53F7386B-9E24-4818-8617-D3C3F352024B}"/>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7B08BC07-1F3B-47AB-95A7-C34881CB64F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520BD871-976C-4130-AB9E-FD0860F91D2B}"/>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4EC2E96A-D3C5-4CE7-A765-43415DBD14E8}"/>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3AB8FA8-9469-4CAE-9CB9-9BB144C35C0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D078C027-4BD7-4E20-B650-A4CE8F4D011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7DD525D-8CB1-4048-B2C2-24A5F300578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5A7AC1A9-10D8-491A-ACFE-5E3D3A87E941}"/>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62636C6-67DA-44D7-B6F5-67AFE88814EB}"/>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F7226508-7D2B-4E95-B52E-57FBA9732531}"/>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321A1FD2-38CB-4E47-99DB-A11B2DCFAF6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E4743DD8-6DEE-4904-8AF6-6E9D00A22F6B}"/>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62547</xdr:rowOff>
    </xdr:from>
    <xdr:to>
      <xdr:col>23</xdr:col>
      <xdr:colOff>133350</xdr:colOff>
      <xdr:row>63</xdr:row>
      <xdr:rowOff>168593</xdr:rowOff>
    </xdr:to>
    <xdr:cxnSp macro="">
      <xdr:nvCxnSpPr>
        <xdr:cNvPr id="129" name="直線コネクタ 128">
          <a:extLst>
            <a:ext uri="{FF2B5EF4-FFF2-40B4-BE49-F238E27FC236}">
              <a16:creationId xmlns:a16="http://schemas.microsoft.com/office/drawing/2014/main" id="{003DAAEA-0FDC-4F37-AFA9-FCCD4A277FF9}"/>
            </a:ext>
          </a:extLst>
        </xdr:cNvPr>
        <xdr:cNvCxnSpPr/>
      </xdr:nvCxnSpPr>
      <xdr:spPr>
        <a:xfrm>
          <a:off x="4114800" y="10692447"/>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188B5D21-922B-4BFD-A35A-AD889D00586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BC6F0860-837E-40D2-8F09-B3956589BA14}"/>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62547</xdr:rowOff>
    </xdr:from>
    <xdr:to>
      <xdr:col>19</xdr:col>
      <xdr:colOff>133350</xdr:colOff>
      <xdr:row>63</xdr:row>
      <xdr:rowOff>144463</xdr:rowOff>
    </xdr:to>
    <xdr:cxnSp macro="">
      <xdr:nvCxnSpPr>
        <xdr:cNvPr id="132" name="直線コネクタ 131">
          <a:extLst>
            <a:ext uri="{FF2B5EF4-FFF2-40B4-BE49-F238E27FC236}">
              <a16:creationId xmlns:a16="http://schemas.microsoft.com/office/drawing/2014/main" id="{76F9B25D-23FF-4532-9F31-804AB702ADCF}"/>
            </a:ext>
          </a:extLst>
        </xdr:cNvPr>
        <xdr:cNvCxnSpPr/>
      </xdr:nvCxnSpPr>
      <xdr:spPr>
        <a:xfrm flipV="1">
          <a:off x="3225800" y="10692447"/>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E127FE50-FBFB-4065-A582-5400CFF8B671}"/>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5D7CA349-C22F-43FA-AFC6-5FB58F7E210B}"/>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65</xdr:row>
      <xdr:rowOff>127318</xdr:rowOff>
    </xdr:to>
    <xdr:cxnSp macro="">
      <xdr:nvCxnSpPr>
        <xdr:cNvPr id="135" name="直線コネクタ 134">
          <a:extLst>
            <a:ext uri="{FF2B5EF4-FFF2-40B4-BE49-F238E27FC236}">
              <a16:creationId xmlns:a16="http://schemas.microsoft.com/office/drawing/2014/main" id="{78C250E1-A679-433C-B983-F37A2F0E1DD2}"/>
            </a:ext>
          </a:extLst>
        </xdr:cNvPr>
        <xdr:cNvCxnSpPr/>
      </xdr:nvCxnSpPr>
      <xdr:spPr>
        <a:xfrm flipV="1">
          <a:off x="2336800" y="10945813"/>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FF364490-1FF9-4CF5-AB44-387D14196D6B}"/>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37" name="テキスト ボックス 136">
          <a:extLst>
            <a:ext uri="{FF2B5EF4-FFF2-40B4-BE49-F238E27FC236}">
              <a16:creationId xmlns:a16="http://schemas.microsoft.com/office/drawing/2014/main" id="{7116DAA5-3D0B-41B9-B1B2-DB7354A4A19F}"/>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127318</xdr:rowOff>
    </xdr:to>
    <xdr:cxnSp macro="">
      <xdr:nvCxnSpPr>
        <xdr:cNvPr id="138" name="直線コネクタ 137">
          <a:extLst>
            <a:ext uri="{FF2B5EF4-FFF2-40B4-BE49-F238E27FC236}">
              <a16:creationId xmlns:a16="http://schemas.microsoft.com/office/drawing/2014/main" id="{90C4C766-E4AC-48BE-B52A-1F301B9CF7AC}"/>
            </a:ext>
          </a:extLst>
        </xdr:cNvPr>
        <xdr:cNvCxnSpPr/>
      </xdr:nvCxnSpPr>
      <xdr:spPr>
        <a:xfrm>
          <a:off x="1447800" y="1104836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D1586898-7AEE-43CA-9D0D-71874CE2C5E9}"/>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a:extLst>
            <a:ext uri="{FF2B5EF4-FFF2-40B4-BE49-F238E27FC236}">
              <a16:creationId xmlns:a16="http://schemas.microsoft.com/office/drawing/2014/main" id="{6DED7745-B8BC-4542-8B35-EA1EED175516}"/>
            </a:ext>
          </a:extLst>
        </xdr:cNvPr>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95F9B61B-4478-41DB-9975-4F4709F33298}"/>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1BB0ACAE-34DF-4645-A21D-D8736D5B3AB1}"/>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B517FEE-5C3A-413D-A7CE-9BEBA8D47A1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C54A02F-D03C-4351-A65A-A4C392F136E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CA4978A-7C41-41F7-8A51-4E63A8C99C8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1EE08F0-BEB1-4D75-9158-618B5440E37A}"/>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316A9E2-3F4C-4648-A94E-12061DFAA39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8" name="楕円 147">
          <a:extLst>
            <a:ext uri="{FF2B5EF4-FFF2-40B4-BE49-F238E27FC236}">
              <a16:creationId xmlns:a16="http://schemas.microsoft.com/office/drawing/2014/main" id="{9C41718F-C0FD-4711-8EDD-8AB588ADA202}"/>
            </a:ext>
          </a:extLst>
        </xdr:cNvPr>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9" name="財政構造の弾力性該当値テキスト">
          <a:extLst>
            <a:ext uri="{FF2B5EF4-FFF2-40B4-BE49-F238E27FC236}">
              <a16:creationId xmlns:a16="http://schemas.microsoft.com/office/drawing/2014/main" id="{1177F097-4F36-4D8D-A69E-CBC98445549B}"/>
            </a:ext>
          </a:extLst>
        </xdr:cNvPr>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11747</xdr:rowOff>
    </xdr:from>
    <xdr:to>
      <xdr:col>19</xdr:col>
      <xdr:colOff>184150</xdr:colOff>
      <xdr:row>62</xdr:row>
      <xdr:rowOff>113347</xdr:rowOff>
    </xdr:to>
    <xdr:sp macro="" textlink="">
      <xdr:nvSpPr>
        <xdr:cNvPr id="150" name="楕円 149">
          <a:extLst>
            <a:ext uri="{FF2B5EF4-FFF2-40B4-BE49-F238E27FC236}">
              <a16:creationId xmlns:a16="http://schemas.microsoft.com/office/drawing/2014/main" id="{3F99EDCC-7474-48FE-8B67-5D0D655C8C80}"/>
            </a:ext>
          </a:extLst>
        </xdr:cNvPr>
        <xdr:cNvSpPr/>
      </xdr:nvSpPr>
      <xdr:spPr>
        <a:xfrm>
          <a:off x="4064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51" name="テキスト ボックス 150">
          <a:extLst>
            <a:ext uri="{FF2B5EF4-FFF2-40B4-BE49-F238E27FC236}">
              <a16:creationId xmlns:a16="http://schemas.microsoft.com/office/drawing/2014/main" id="{D2CD7D75-2CA7-46EE-BA1A-79D3C832BE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2" name="楕円 151">
          <a:extLst>
            <a:ext uri="{FF2B5EF4-FFF2-40B4-BE49-F238E27FC236}">
              <a16:creationId xmlns:a16="http://schemas.microsoft.com/office/drawing/2014/main" id="{17FEFA18-7E1F-4BF7-96AA-CB2C060CF715}"/>
            </a:ext>
          </a:extLst>
        </xdr:cNvPr>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33990</xdr:rowOff>
    </xdr:from>
    <xdr:ext cx="762000" cy="259045"/>
    <xdr:sp macro="" textlink="">
      <xdr:nvSpPr>
        <xdr:cNvPr id="153" name="テキスト ボックス 152">
          <a:extLst>
            <a:ext uri="{FF2B5EF4-FFF2-40B4-BE49-F238E27FC236}">
              <a16:creationId xmlns:a16="http://schemas.microsoft.com/office/drawing/2014/main" id="{906FE93B-C62F-4C12-9625-247B51DC0FA7}"/>
            </a:ext>
          </a:extLst>
        </xdr:cNvPr>
        <xdr:cNvSpPr txBox="1"/>
      </xdr:nvSpPr>
      <xdr:spPr>
        <a:xfrm>
          <a:off x="2844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76518</xdr:rowOff>
    </xdr:from>
    <xdr:to>
      <xdr:col>11</xdr:col>
      <xdr:colOff>82550</xdr:colOff>
      <xdr:row>66</xdr:row>
      <xdr:rowOff>6668</xdr:rowOff>
    </xdr:to>
    <xdr:sp macro="" textlink="">
      <xdr:nvSpPr>
        <xdr:cNvPr id="154" name="楕円 153">
          <a:extLst>
            <a:ext uri="{FF2B5EF4-FFF2-40B4-BE49-F238E27FC236}">
              <a16:creationId xmlns:a16="http://schemas.microsoft.com/office/drawing/2014/main" id="{69403382-FD4E-4B08-81A7-6F029F761A99}"/>
            </a:ext>
          </a:extLst>
        </xdr:cNvPr>
        <xdr:cNvSpPr/>
      </xdr:nvSpPr>
      <xdr:spPr>
        <a:xfrm>
          <a:off x="2286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162895</xdr:rowOff>
    </xdr:from>
    <xdr:ext cx="762000" cy="259045"/>
    <xdr:sp macro="" textlink="">
      <xdr:nvSpPr>
        <xdr:cNvPr id="155" name="テキスト ボックス 154">
          <a:extLst>
            <a:ext uri="{FF2B5EF4-FFF2-40B4-BE49-F238E27FC236}">
              <a16:creationId xmlns:a16="http://schemas.microsoft.com/office/drawing/2014/main" id="{D8F197C2-C27E-49AE-8A61-6DEFD7DE269C}"/>
            </a:ext>
          </a:extLst>
        </xdr:cNvPr>
        <xdr:cNvSpPr txBox="1"/>
      </xdr:nvSpPr>
      <xdr:spPr>
        <a:xfrm>
          <a:off x="1955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6" name="楕円 155">
          <a:extLst>
            <a:ext uri="{FF2B5EF4-FFF2-40B4-BE49-F238E27FC236}">
              <a16:creationId xmlns:a16="http://schemas.microsoft.com/office/drawing/2014/main" id="{A9D36759-3309-4ACA-822A-86F53918BDA6}"/>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57" name="テキスト ボックス 156">
          <a:extLst>
            <a:ext uri="{FF2B5EF4-FFF2-40B4-BE49-F238E27FC236}">
              <a16:creationId xmlns:a16="http://schemas.microsoft.com/office/drawing/2014/main" id="{B195273D-23E2-4512-AA00-81B1490667E7}"/>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6DC621A4-748E-42B9-8E64-C59EE4B487E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6B8FABA8-9BCC-4E69-A6D4-D8E26EBAD8C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74368BA1-7A92-424C-B994-FD263F44560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74D41751-BE5A-4E33-9F2F-2E49559DE2A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7A469762-5C85-4CAD-83E3-03F663D785C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EC09F6FC-EE80-4821-8A68-66C41C815D3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3AA2C759-E4D5-459C-A7FD-95BF9B8D276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A4EDDAE0-C843-485B-808B-78C4FD9AC51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6E7D23AF-84EC-46CD-870D-80E3F0A1619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7CB129B7-8AD6-4984-ABD3-A78195DBE0D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84BE17D7-953B-4D47-BBF3-AE1123BD3E3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70798749-B592-4A91-A754-6C4BEED8848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84D960D0-04CC-4CCA-8652-6FB54CA52BE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3,656</a:t>
          </a:r>
          <a:r>
            <a:rPr kumimoji="1" lang="ja-JP" altLang="ja-JP" sz="1100">
              <a:solidFill>
                <a:schemeClr val="dk1"/>
              </a:solidFill>
              <a:effectLst/>
              <a:latin typeface="+mn-lt"/>
              <a:ea typeface="+mn-ea"/>
              <a:cs typeface="+mn-cs"/>
            </a:rPr>
            <a:t>千円増加し、類似団体と比較すると</a:t>
          </a:r>
          <a:r>
            <a:rPr kumimoji="1" lang="en-US" altLang="ja-JP" sz="1100">
              <a:solidFill>
                <a:schemeClr val="dk1"/>
              </a:solidFill>
              <a:effectLst/>
              <a:latin typeface="+mn-lt"/>
              <a:ea typeface="+mn-ea"/>
              <a:cs typeface="+mn-cs"/>
            </a:rPr>
            <a:t>21,011</a:t>
          </a:r>
          <a:r>
            <a:rPr kumimoji="1" lang="ja-JP" altLang="ja-JP" sz="1100">
              <a:solidFill>
                <a:schemeClr val="dk1"/>
              </a:solidFill>
              <a:effectLst/>
              <a:latin typeface="+mn-lt"/>
              <a:ea typeface="+mn-ea"/>
              <a:cs typeface="+mn-cs"/>
            </a:rPr>
            <a:t>千円下回っている。</a:t>
          </a:r>
          <a:endParaRPr lang="ja-JP" altLang="ja-JP" sz="1400">
            <a:effectLst/>
          </a:endParaRPr>
        </a:p>
        <a:p>
          <a:r>
            <a:rPr kumimoji="1" lang="ja-JP" altLang="ja-JP" sz="1100">
              <a:solidFill>
                <a:schemeClr val="dk1"/>
              </a:solidFill>
              <a:effectLst/>
              <a:latin typeface="+mn-lt"/>
              <a:ea typeface="+mn-ea"/>
              <a:cs typeface="+mn-cs"/>
            </a:rPr>
            <a:t>　保有する公共施設等については、老朽化に伴い修繕料等が増加することが見込まれるため、今後も保育所等の民営化等を進め、コストの低減を図っていく方針である。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7CFFD68C-C56A-41AA-8C24-B1CC0127345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7E5B6FC8-2932-4506-A3B0-DF953730948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7AA7CA08-BCC0-43F1-B52F-76E200290EC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A8BA03D8-0EB4-4CB0-A892-3BAA8C7B578F}"/>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53D4090D-211E-4E71-91C8-5FD72D4A985F}"/>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9112AC2D-E8B6-4CA1-931B-CCB2A01DC096}"/>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9DF9F70B-6982-4D56-A222-9139B56A717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458D605E-E156-4483-B422-84586683F35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B583400-FB2D-4712-97DE-AD8EA0DC4E7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ACBE1932-577D-4BE2-B4E2-A00BCD6DD17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97CA46A1-2839-4590-AEE4-0BB8CF7A609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F4B4A7B2-7910-4216-A83B-7BD97195C0D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3D58883D-D285-4C91-BB4B-25604D9FA7D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460A40F5-9F34-4902-AF55-1796190BC94A}"/>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B03A5AF4-2378-454F-AAF9-664330FF704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9EF05441-10AD-4D14-9DF2-4EE97936D5B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61C4F275-C62A-4D18-99EA-7FD9BBB9C7E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15816A5B-1214-4706-A884-F02C987AD36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2C708EF0-D267-46C7-AA02-4855AB612BBE}"/>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94B8F380-7D58-49A1-AEEB-FC9A95877B9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8BD606F0-AF6B-49C0-B5ED-4DF0E987CA4F}"/>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FCAC535A-593F-4E34-AFDC-86BCE3C71CB3}"/>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F768D3B2-F2C7-4AD6-973C-2EF8C89FF3BD}"/>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51076</xdr:rowOff>
    </xdr:from>
    <xdr:to>
      <xdr:col>23</xdr:col>
      <xdr:colOff>133350</xdr:colOff>
      <xdr:row>81</xdr:row>
      <xdr:rowOff>63678</xdr:rowOff>
    </xdr:to>
    <xdr:cxnSp macro="">
      <xdr:nvCxnSpPr>
        <xdr:cNvPr id="194" name="直線コネクタ 193">
          <a:extLst>
            <a:ext uri="{FF2B5EF4-FFF2-40B4-BE49-F238E27FC236}">
              <a16:creationId xmlns:a16="http://schemas.microsoft.com/office/drawing/2014/main" id="{2E35CFD2-A868-449A-9FC6-B1800D270246}"/>
            </a:ext>
          </a:extLst>
        </xdr:cNvPr>
        <xdr:cNvCxnSpPr/>
      </xdr:nvCxnSpPr>
      <xdr:spPr>
        <a:xfrm>
          <a:off x="4114800" y="13938526"/>
          <a:ext cx="8382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627BEFC1-EC37-472B-8B09-625CF6C931C7}"/>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84721D2D-D9C5-4B28-A950-DF75D003477F}"/>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22427</xdr:rowOff>
    </xdr:from>
    <xdr:to>
      <xdr:col>19</xdr:col>
      <xdr:colOff>133350</xdr:colOff>
      <xdr:row>81</xdr:row>
      <xdr:rowOff>51076</xdr:rowOff>
    </xdr:to>
    <xdr:cxnSp macro="">
      <xdr:nvCxnSpPr>
        <xdr:cNvPr id="197" name="直線コネクタ 196">
          <a:extLst>
            <a:ext uri="{FF2B5EF4-FFF2-40B4-BE49-F238E27FC236}">
              <a16:creationId xmlns:a16="http://schemas.microsoft.com/office/drawing/2014/main" id="{74AFD1ED-650A-481B-AFF6-3E2C1CAB58B2}"/>
            </a:ext>
          </a:extLst>
        </xdr:cNvPr>
        <xdr:cNvCxnSpPr/>
      </xdr:nvCxnSpPr>
      <xdr:spPr>
        <a:xfrm>
          <a:off x="3225800" y="13909877"/>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890A3370-C496-483E-8317-D2102A9BC67D}"/>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DF774B37-CAAE-4552-8421-9D613DC6F58F}"/>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22427</xdr:rowOff>
    </xdr:from>
    <xdr:to>
      <xdr:col>15</xdr:col>
      <xdr:colOff>82550</xdr:colOff>
      <xdr:row>81</xdr:row>
      <xdr:rowOff>34288</xdr:rowOff>
    </xdr:to>
    <xdr:cxnSp macro="">
      <xdr:nvCxnSpPr>
        <xdr:cNvPr id="200" name="直線コネクタ 199">
          <a:extLst>
            <a:ext uri="{FF2B5EF4-FFF2-40B4-BE49-F238E27FC236}">
              <a16:creationId xmlns:a16="http://schemas.microsoft.com/office/drawing/2014/main" id="{EA9770F5-F4D9-469E-9F00-E11297B75A81}"/>
            </a:ext>
          </a:extLst>
        </xdr:cNvPr>
        <xdr:cNvCxnSpPr/>
      </xdr:nvCxnSpPr>
      <xdr:spPr>
        <a:xfrm flipV="1">
          <a:off x="2336800" y="13909877"/>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41805E6D-04BF-4BAE-BCC9-0498EC74DA96}"/>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55AC1768-3C4A-4711-87B6-27823AC2717F}"/>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34288</xdr:rowOff>
    </xdr:from>
    <xdr:to>
      <xdr:col>11</xdr:col>
      <xdr:colOff>31750</xdr:colOff>
      <xdr:row>81</xdr:row>
      <xdr:rowOff>36009</xdr:rowOff>
    </xdr:to>
    <xdr:cxnSp macro="">
      <xdr:nvCxnSpPr>
        <xdr:cNvPr id="203" name="直線コネクタ 202">
          <a:extLst>
            <a:ext uri="{FF2B5EF4-FFF2-40B4-BE49-F238E27FC236}">
              <a16:creationId xmlns:a16="http://schemas.microsoft.com/office/drawing/2014/main" id="{27E839A1-47D6-4030-9B3F-B714378896E1}"/>
            </a:ext>
          </a:extLst>
        </xdr:cNvPr>
        <xdr:cNvCxnSpPr/>
      </xdr:nvCxnSpPr>
      <xdr:spPr>
        <a:xfrm flipV="1">
          <a:off x="1447800" y="13921738"/>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D9837142-FE63-4A21-B624-7E674EEC55A1}"/>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912D6AF0-36E2-4901-AD1C-AEF0D7675013}"/>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CF3BB62A-5040-4277-8B87-EF148538AE2F}"/>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B94B6995-29E0-40D3-8EBC-ED15F25E5136}"/>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E3EC107-DBB4-4786-8C7F-21E5ACB4479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A0F2195-13AE-40F2-9CFC-E4D04961328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4303D03-4097-48A3-B0D1-2F05B56FA35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644B721-B4AA-4535-8C95-B4162EB9B60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BD8175A-9C5C-4050-B670-84303939EEA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12878</xdr:rowOff>
    </xdr:from>
    <xdr:to>
      <xdr:col>23</xdr:col>
      <xdr:colOff>184150</xdr:colOff>
      <xdr:row>81</xdr:row>
      <xdr:rowOff>114478</xdr:rowOff>
    </xdr:to>
    <xdr:sp macro="" textlink="">
      <xdr:nvSpPr>
        <xdr:cNvPr id="213" name="楕円 212">
          <a:extLst>
            <a:ext uri="{FF2B5EF4-FFF2-40B4-BE49-F238E27FC236}">
              <a16:creationId xmlns:a16="http://schemas.microsoft.com/office/drawing/2014/main" id="{6636785A-9FA3-4E14-8198-06743B75CEF8}"/>
            </a:ext>
          </a:extLst>
        </xdr:cNvPr>
        <xdr:cNvSpPr/>
      </xdr:nvSpPr>
      <xdr:spPr>
        <a:xfrm>
          <a:off x="4902200" y="139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29405</xdr:rowOff>
    </xdr:from>
    <xdr:ext cx="762000" cy="259045"/>
    <xdr:sp macro="" textlink="">
      <xdr:nvSpPr>
        <xdr:cNvPr id="214" name="人件費・物件費等の状況該当値テキスト">
          <a:extLst>
            <a:ext uri="{FF2B5EF4-FFF2-40B4-BE49-F238E27FC236}">
              <a16:creationId xmlns:a16="http://schemas.microsoft.com/office/drawing/2014/main" id="{7849D8A0-3667-429B-96DD-1C29B7973E2A}"/>
            </a:ext>
          </a:extLst>
        </xdr:cNvPr>
        <xdr:cNvSpPr txBox="1"/>
      </xdr:nvSpPr>
      <xdr:spPr>
        <a:xfrm>
          <a:off x="5041900" y="137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276</xdr:rowOff>
    </xdr:from>
    <xdr:to>
      <xdr:col>19</xdr:col>
      <xdr:colOff>184150</xdr:colOff>
      <xdr:row>81</xdr:row>
      <xdr:rowOff>101876</xdr:rowOff>
    </xdr:to>
    <xdr:sp macro="" textlink="">
      <xdr:nvSpPr>
        <xdr:cNvPr id="215" name="楕円 214">
          <a:extLst>
            <a:ext uri="{FF2B5EF4-FFF2-40B4-BE49-F238E27FC236}">
              <a16:creationId xmlns:a16="http://schemas.microsoft.com/office/drawing/2014/main" id="{064ABC80-6F81-4093-9211-018B6C93EE34}"/>
            </a:ext>
          </a:extLst>
        </xdr:cNvPr>
        <xdr:cNvSpPr/>
      </xdr:nvSpPr>
      <xdr:spPr>
        <a:xfrm>
          <a:off x="4064000" y="13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112053</xdr:rowOff>
    </xdr:from>
    <xdr:ext cx="736600" cy="259045"/>
    <xdr:sp macro="" textlink="">
      <xdr:nvSpPr>
        <xdr:cNvPr id="216" name="テキスト ボックス 215">
          <a:extLst>
            <a:ext uri="{FF2B5EF4-FFF2-40B4-BE49-F238E27FC236}">
              <a16:creationId xmlns:a16="http://schemas.microsoft.com/office/drawing/2014/main" id="{DB5423BA-064E-405A-8407-FBE643F443CA}"/>
            </a:ext>
          </a:extLst>
        </xdr:cNvPr>
        <xdr:cNvSpPr txBox="1"/>
      </xdr:nvSpPr>
      <xdr:spPr>
        <a:xfrm>
          <a:off x="3733800" y="13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143077</xdr:rowOff>
    </xdr:from>
    <xdr:to>
      <xdr:col>15</xdr:col>
      <xdr:colOff>133350</xdr:colOff>
      <xdr:row>81</xdr:row>
      <xdr:rowOff>73227</xdr:rowOff>
    </xdr:to>
    <xdr:sp macro="" textlink="">
      <xdr:nvSpPr>
        <xdr:cNvPr id="217" name="楕円 216">
          <a:extLst>
            <a:ext uri="{FF2B5EF4-FFF2-40B4-BE49-F238E27FC236}">
              <a16:creationId xmlns:a16="http://schemas.microsoft.com/office/drawing/2014/main" id="{BFDB8B90-1846-4E6D-9DD5-C1971891D289}"/>
            </a:ext>
          </a:extLst>
        </xdr:cNvPr>
        <xdr:cNvSpPr/>
      </xdr:nvSpPr>
      <xdr:spPr>
        <a:xfrm>
          <a:off x="3175000" y="138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83404</xdr:rowOff>
    </xdr:from>
    <xdr:ext cx="762000" cy="259045"/>
    <xdr:sp macro="" textlink="">
      <xdr:nvSpPr>
        <xdr:cNvPr id="218" name="テキスト ボックス 217">
          <a:extLst>
            <a:ext uri="{FF2B5EF4-FFF2-40B4-BE49-F238E27FC236}">
              <a16:creationId xmlns:a16="http://schemas.microsoft.com/office/drawing/2014/main" id="{A6A9732A-9ED1-4ACB-879E-379A0A8DD1BF}"/>
            </a:ext>
          </a:extLst>
        </xdr:cNvPr>
        <xdr:cNvSpPr txBox="1"/>
      </xdr:nvSpPr>
      <xdr:spPr>
        <a:xfrm>
          <a:off x="2844800" y="136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154938</xdr:rowOff>
    </xdr:from>
    <xdr:to>
      <xdr:col>11</xdr:col>
      <xdr:colOff>82550</xdr:colOff>
      <xdr:row>81</xdr:row>
      <xdr:rowOff>85088</xdr:rowOff>
    </xdr:to>
    <xdr:sp macro="" textlink="">
      <xdr:nvSpPr>
        <xdr:cNvPr id="219" name="楕円 218">
          <a:extLst>
            <a:ext uri="{FF2B5EF4-FFF2-40B4-BE49-F238E27FC236}">
              <a16:creationId xmlns:a16="http://schemas.microsoft.com/office/drawing/2014/main" id="{5442821D-F85A-4814-803A-462C16A7E25C}"/>
            </a:ext>
          </a:extLst>
        </xdr:cNvPr>
        <xdr:cNvSpPr/>
      </xdr:nvSpPr>
      <xdr:spPr>
        <a:xfrm>
          <a:off x="2286000" y="1387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95265</xdr:rowOff>
    </xdr:from>
    <xdr:ext cx="762000" cy="259045"/>
    <xdr:sp macro="" textlink="">
      <xdr:nvSpPr>
        <xdr:cNvPr id="220" name="テキスト ボックス 219">
          <a:extLst>
            <a:ext uri="{FF2B5EF4-FFF2-40B4-BE49-F238E27FC236}">
              <a16:creationId xmlns:a16="http://schemas.microsoft.com/office/drawing/2014/main" id="{B824F590-9D4E-476C-823D-A2980C672510}"/>
            </a:ext>
          </a:extLst>
        </xdr:cNvPr>
        <xdr:cNvSpPr txBox="1"/>
      </xdr:nvSpPr>
      <xdr:spPr>
        <a:xfrm>
          <a:off x="1955800" y="136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156659</xdr:rowOff>
    </xdr:from>
    <xdr:to>
      <xdr:col>7</xdr:col>
      <xdr:colOff>31750</xdr:colOff>
      <xdr:row>81</xdr:row>
      <xdr:rowOff>86809</xdr:rowOff>
    </xdr:to>
    <xdr:sp macro="" textlink="">
      <xdr:nvSpPr>
        <xdr:cNvPr id="221" name="楕円 220">
          <a:extLst>
            <a:ext uri="{FF2B5EF4-FFF2-40B4-BE49-F238E27FC236}">
              <a16:creationId xmlns:a16="http://schemas.microsoft.com/office/drawing/2014/main" id="{FFABACB6-CE3B-4D05-9B3A-0000E24E4A96}"/>
            </a:ext>
          </a:extLst>
        </xdr:cNvPr>
        <xdr:cNvSpPr/>
      </xdr:nvSpPr>
      <xdr:spPr>
        <a:xfrm>
          <a:off x="1397000" y="138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96986</xdr:rowOff>
    </xdr:from>
    <xdr:ext cx="762000" cy="259045"/>
    <xdr:sp macro="" textlink="">
      <xdr:nvSpPr>
        <xdr:cNvPr id="222" name="テキスト ボックス 221">
          <a:extLst>
            <a:ext uri="{FF2B5EF4-FFF2-40B4-BE49-F238E27FC236}">
              <a16:creationId xmlns:a16="http://schemas.microsoft.com/office/drawing/2014/main" id="{5F394722-DBAE-4424-9586-D108ACC90F55}"/>
            </a:ext>
          </a:extLst>
        </xdr:cNvPr>
        <xdr:cNvSpPr txBox="1"/>
      </xdr:nvSpPr>
      <xdr:spPr>
        <a:xfrm>
          <a:off x="1066800" y="1364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2026A1CB-9A09-4FA6-B39F-4DE98E73EC2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D65522D7-5E03-46F1-830C-70362417249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85B46FE2-E1CB-4302-ADC1-702EDF10BF5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B413287F-525A-4024-8833-7570759D97A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BF575D0F-809D-4951-9571-7401098E98A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20AD67FD-B824-49B2-B921-032C73C3D37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8B53E0CE-4414-4512-A14C-7E0B2A2AF5B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25B4825C-7AE7-463D-9D31-C4E2882BB7E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2B773628-99A4-411D-9140-930CBB75637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9862F5C6-DB37-4A26-85AC-D593856AF4D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92C20CE-A95A-40B9-8C8F-DC1CEA4991A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B8F01264-164D-490E-B75A-5E8FDFBF0F4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62DB5982-D6CF-4299-95BA-DFCE1EE7449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前年度から変わらないが、類似団体平均と比較すると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今後も継続的に職務及び職質に応じた給与体系の見直し等に努める。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9E951AD2-991C-4E5E-BB9E-F4B34639EAE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16B221B8-C9AD-4982-A53E-F5227445F7F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663BCC82-EA8A-48B3-AFB6-A539E6E0104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C82242B8-9C40-4A11-8893-2C0C2BE89B88}"/>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19EF869E-F041-4B9F-A72D-78C36A140A7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5A085528-307A-4456-A84F-9C4CB75C4FA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76CC8C5A-D832-4BDA-8307-01C3897DB696}"/>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D7031A0C-839E-41A7-9093-25BCF662BDC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2417AEA6-031E-406D-8140-ADAFCAFEC25A}"/>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96B6142D-4747-4125-A92A-335BD0BA654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A6387EA4-1FA2-4826-8E78-6CCEB606E78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6D00BCA5-5739-4553-A856-20BA8C6F173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9FB4D22-5E13-4B6C-9A09-5C0B1245003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5BB74EEC-9887-4C59-9EAD-F6F5383A012E}"/>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D1A85666-59C6-4D54-9D32-572633B931E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42262088-825A-46B6-9BE8-7F4AD30D8C3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9AC64EE-806A-4884-9EF1-FB277BEBC5A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98F173F8-A422-46BE-9316-2ADC0197C85F}"/>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6E4D7356-2107-4EFC-B4EF-B6F82C3411BC}"/>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9630074D-4EBD-4905-B1D3-9DB4F6686F18}"/>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EFB65C07-E57F-4A8E-B4F3-EDA920ED74C3}"/>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43643A98-9DA2-4CC8-AA84-21142305E276}"/>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8" name="直線コネクタ 257">
          <a:extLst>
            <a:ext uri="{FF2B5EF4-FFF2-40B4-BE49-F238E27FC236}">
              <a16:creationId xmlns:a16="http://schemas.microsoft.com/office/drawing/2014/main" id="{16F58FF7-3666-48CA-9368-7BCD00EEE089}"/>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3516C7D0-54BD-45D5-A7B6-1078B2FECF09}"/>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AF5FACFA-664F-45FC-ABC9-C3E72D532F75}"/>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12700</xdr:rowOff>
    </xdr:to>
    <xdr:cxnSp macro="">
      <xdr:nvCxnSpPr>
        <xdr:cNvPr id="261" name="直線コネクタ 260">
          <a:extLst>
            <a:ext uri="{FF2B5EF4-FFF2-40B4-BE49-F238E27FC236}">
              <a16:creationId xmlns:a16="http://schemas.microsoft.com/office/drawing/2014/main" id="{7B7EE13C-DCAF-4E69-93D9-0D3D9052E5DB}"/>
            </a:ext>
          </a:extLst>
        </xdr:cNvPr>
        <xdr:cNvCxnSpPr/>
      </xdr:nvCxnSpPr>
      <xdr:spPr>
        <a:xfrm>
          <a:off x="15290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B0983F6C-8129-462F-AE20-3942D209735B}"/>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86F60B7E-4CE0-48A3-AC7D-81E2153B90DE}"/>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82</xdr:row>
      <xdr:rowOff>166914</xdr:rowOff>
    </xdr:to>
    <xdr:cxnSp macro="">
      <xdr:nvCxnSpPr>
        <xdr:cNvPr id="264" name="直線コネクタ 263">
          <a:extLst>
            <a:ext uri="{FF2B5EF4-FFF2-40B4-BE49-F238E27FC236}">
              <a16:creationId xmlns:a16="http://schemas.microsoft.com/office/drawing/2014/main" id="{E3D1F671-A45C-44B8-9F34-C1F15EC86FC3}"/>
            </a:ext>
          </a:extLst>
        </xdr:cNvPr>
        <xdr:cNvCxnSpPr/>
      </xdr:nvCxnSpPr>
      <xdr:spPr>
        <a:xfrm>
          <a:off x="14401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426E1ACD-9BD5-4ACC-9639-3F03F8FA1CCA}"/>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A663035F-0084-482A-B5BB-9692867902ED}"/>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149679</xdr:rowOff>
    </xdr:to>
    <xdr:cxnSp macro="">
      <xdr:nvCxnSpPr>
        <xdr:cNvPr id="267" name="直線コネクタ 266">
          <a:extLst>
            <a:ext uri="{FF2B5EF4-FFF2-40B4-BE49-F238E27FC236}">
              <a16:creationId xmlns:a16="http://schemas.microsoft.com/office/drawing/2014/main" id="{CB0E7173-591A-41F3-857F-A9DF1CB8AA34}"/>
            </a:ext>
          </a:extLst>
        </xdr:cNvPr>
        <xdr:cNvCxnSpPr/>
      </xdr:nvCxnSpPr>
      <xdr:spPr>
        <a:xfrm>
          <a:off x="13512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952205B-6B8D-4273-A604-5A2C0FBD2B28}"/>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9F704DE5-A1A1-4A1B-B5E6-9E558F67453A}"/>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EB7EA384-82DB-4961-B697-11381EC50552}"/>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364ED8F9-0553-4D74-BE69-3790C3C4F8F8}"/>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BC8ABE5-DE14-4271-BD6B-775FB531776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99BE434-52A2-4C15-90FF-AD26D2653AF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C57C8BA-832B-4546-8501-384AE454AA0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0CE5997-5DE8-4F87-A953-A10232F40B2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B0DD2CC-9506-491C-A8D4-06A7931A948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a:extLst>
            <a:ext uri="{FF2B5EF4-FFF2-40B4-BE49-F238E27FC236}">
              <a16:creationId xmlns:a16="http://schemas.microsoft.com/office/drawing/2014/main" id="{5524375B-D57E-40C4-B4F4-DCA74EA5DA1C}"/>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a:extLst>
            <a:ext uri="{FF2B5EF4-FFF2-40B4-BE49-F238E27FC236}">
              <a16:creationId xmlns:a16="http://schemas.microsoft.com/office/drawing/2014/main" id="{D917A313-DBD9-4407-83D7-9475FEAFE17A}"/>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9" name="楕円 278">
          <a:extLst>
            <a:ext uri="{FF2B5EF4-FFF2-40B4-BE49-F238E27FC236}">
              <a16:creationId xmlns:a16="http://schemas.microsoft.com/office/drawing/2014/main" id="{09270802-6840-400A-A04A-138768BCB12D}"/>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0" name="テキスト ボックス 279">
          <a:extLst>
            <a:ext uri="{FF2B5EF4-FFF2-40B4-BE49-F238E27FC236}">
              <a16:creationId xmlns:a16="http://schemas.microsoft.com/office/drawing/2014/main" id="{7BBFB648-9839-46C5-ABE0-36EF19013833}"/>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116114</xdr:rowOff>
    </xdr:from>
    <xdr:to>
      <xdr:col>73</xdr:col>
      <xdr:colOff>44450</xdr:colOff>
      <xdr:row>83</xdr:row>
      <xdr:rowOff>46264</xdr:rowOff>
    </xdr:to>
    <xdr:sp macro="" textlink="">
      <xdr:nvSpPr>
        <xdr:cNvPr id="281" name="楕円 280">
          <a:extLst>
            <a:ext uri="{FF2B5EF4-FFF2-40B4-BE49-F238E27FC236}">
              <a16:creationId xmlns:a16="http://schemas.microsoft.com/office/drawing/2014/main" id="{7475D636-0550-4C7D-90D3-641D4878D6EC}"/>
            </a:ext>
          </a:extLst>
        </xdr:cNvPr>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56441</xdr:rowOff>
    </xdr:from>
    <xdr:ext cx="762000" cy="259045"/>
    <xdr:sp macro="" textlink="">
      <xdr:nvSpPr>
        <xdr:cNvPr id="282" name="テキスト ボックス 281">
          <a:extLst>
            <a:ext uri="{FF2B5EF4-FFF2-40B4-BE49-F238E27FC236}">
              <a16:creationId xmlns:a16="http://schemas.microsoft.com/office/drawing/2014/main" id="{32F0DF40-CE04-45B6-8B1E-FFE6BE32F9F8}"/>
            </a:ext>
          </a:extLst>
        </xdr:cNvPr>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3" name="楕円 282">
          <a:extLst>
            <a:ext uri="{FF2B5EF4-FFF2-40B4-BE49-F238E27FC236}">
              <a16:creationId xmlns:a16="http://schemas.microsoft.com/office/drawing/2014/main" id="{93786878-DFEF-4E90-85A1-6EC4F232BE94}"/>
            </a:ext>
          </a:extLst>
        </xdr:cNvPr>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4" name="テキスト ボックス 283">
          <a:extLst>
            <a:ext uri="{FF2B5EF4-FFF2-40B4-BE49-F238E27FC236}">
              <a16:creationId xmlns:a16="http://schemas.microsoft.com/office/drawing/2014/main" id="{43455EE4-CDD4-4DDE-85AD-BE7A05FA7584}"/>
            </a:ext>
          </a:extLst>
        </xdr:cNvPr>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5" name="楕円 284">
          <a:extLst>
            <a:ext uri="{FF2B5EF4-FFF2-40B4-BE49-F238E27FC236}">
              <a16:creationId xmlns:a16="http://schemas.microsoft.com/office/drawing/2014/main" id="{96994A35-1A34-4CFF-A46C-EDD1B7FDDA2E}"/>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6" name="テキスト ボックス 285">
          <a:extLst>
            <a:ext uri="{FF2B5EF4-FFF2-40B4-BE49-F238E27FC236}">
              <a16:creationId xmlns:a16="http://schemas.microsoft.com/office/drawing/2014/main" id="{59A56543-CFF1-477D-9F96-21F519FA968D}"/>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D5DC4C44-ECBD-48EF-BDC2-BF6E80F712E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12C37A7-14D0-4F57-904A-E0F56B605F5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8281EC6B-7AD7-4025-B198-2BF35DC1F66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B47AD36-CA26-4908-A77A-9AB7471EEF2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6DB538B-AA10-4717-88ED-37D8AE30D901}"/>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6D7BA48-3C02-4CA6-8BAE-D66D764FB68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DF6C932-C7B6-4D63-A562-78AE09D05D5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2C4C2809-064E-4C37-9B06-4A0244834D3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E5D46AE2-D3CF-460B-90D6-0C4D902E6FC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2A4AFE2-BA4D-4AD6-A198-C5E552A531C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9C363E88-8200-4513-8C94-B025BFE6DC0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9D0A655-AA83-4DA4-893D-13BBAE4944E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C4E55856-D724-482D-B111-6B4BBB35927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人増加し、類似団体と比較すると</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今後も事務事業の見直しを進めるとともに、効率的な行政運営を図り、適正な定員管理に努める。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BD1908C-9055-469F-BC15-737D57AC724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85170276-0A2A-4F63-96DE-8885F3978D6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B3A43E7A-4453-4658-8FAC-4CB4D86B402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D6C53FDC-3692-432E-AB25-5E69A1D51D9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489090DB-46AE-4183-AF0F-6CF95837E0C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61A6686E-FD30-4E51-AB8C-B11CED0CBE0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D42F3EF3-A79B-4A80-9986-5F17A604BF4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CC4364A3-1CA9-43F1-9747-19A4284543F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8588739A-B33E-4A91-9F6D-8A6EE95EB0A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A3E92F63-9372-49B3-A059-85B0414CA0E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24B114C5-1FE7-4D88-BAD8-CA857D9690B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2B7232F5-764E-4786-9057-4CD0CF1CBDB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A6D9E4F-D672-457C-A71D-3F28A31D25A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42A8FD03-5602-41F6-A436-B5A3C68AD40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08460EC-6985-4F0D-8BD5-2690E88814E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4516620F-D3E1-496F-882B-E0890EC05E5A}"/>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2D5F277A-072B-4516-B9FC-8DB7B942AAC1}"/>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CFBA66B0-6A05-402D-9DCF-AFB7347EF791}"/>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56F47E02-CECC-4174-B72C-9A5154A4D3A4}"/>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893360C8-96BC-4786-9A8F-77285C404EE5}"/>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20172</xdr:rowOff>
    </xdr:to>
    <xdr:cxnSp macro="">
      <xdr:nvCxnSpPr>
        <xdr:cNvPr id="320" name="直線コネクタ 319">
          <a:extLst>
            <a:ext uri="{FF2B5EF4-FFF2-40B4-BE49-F238E27FC236}">
              <a16:creationId xmlns:a16="http://schemas.microsoft.com/office/drawing/2014/main" id="{D96CB2ED-63E9-4224-8009-C7159FFF69B1}"/>
            </a:ext>
          </a:extLst>
        </xdr:cNvPr>
        <xdr:cNvCxnSpPr/>
      </xdr:nvCxnSpPr>
      <xdr:spPr>
        <a:xfrm>
          <a:off x="16179800" y="10304356"/>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4949</xdr:rowOff>
    </xdr:from>
    <xdr:ext cx="762000" cy="259045"/>
    <xdr:sp macro="" textlink="">
      <xdr:nvSpPr>
        <xdr:cNvPr id="321" name="定員管理の状況平均値テキスト">
          <a:extLst>
            <a:ext uri="{FF2B5EF4-FFF2-40B4-BE49-F238E27FC236}">
              <a16:creationId xmlns:a16="http://schemas.microsoft.com/office/drawing/2014/main" id="{4BEB5F58-D468-420A-A579-DBA5453A6EF9}"/>
            </a:ext>
          </a:extLst>
        </xdr:cNvPr>
        <xdr:cNvSpPr txBox="1"/>
      </xdr:nvSpPr>
      <xdr:spPr>
        <a:xfrm>
          <a:off x="17106900" y="1029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EA4AB475-B321-4860-9F8D-971274CC6FE5}"/>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14944</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AE4F7C28-5C9F-40E9-B99D-8B5BD8660711}"/>
            </a:ext>
          </a:extLst>
        </xdr:cNvPr>
        <xdr:cNvCxnSpPr/>
      </xdr:nvCxnSpPr>
      <xdr:spPr>
        <a:xfrm>
          <a:off x="15290800" y="10301944"/>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4B33256-C50B-4522-AAB8-71C49E7B62E7}"/>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A4B93C4-46E7-4824-9871-D3B2CB29CB1B}"/>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14944</xdr:rowOff>
    </xdr:to>
    <xdr:cxnSp macro="">
      <xdr:nvCxnSpPr>
        <xdr:cNvPr id="326" name="直線コネクタ 325">
          <a:extLst>
            <a:ext uri="{FF2B5EF4-FFF2-40B4-BE49-F238E27FC236}">
              <a16:creationId xmlns:a16="http://schemas.microsoft.com/office/drawing/2014/main" id="{C3601F9B-3F61-41EC-8813-4068625CF2F4}"/>
            </a:ext>
          </a:extLst>
        </xdr:cNvPr>
        <xdr:cNvCxnSpPr/>
      </xdr:nvCxnSpPr>
      <xdr:spPr>
        <a:xfrm>
          <a:off x="14401800" y="1030033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7B3573F1-9457-4EBC-BC9D-DE295950DF03}"/>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42B40123-A59A-4C33-8D24-8E18B2C83EE6}"/>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13335</xdr:rowOff>
    </xdr:to>
    <xdr:cxnSp macro="">
      <xdr:nvCxnSpPr>
        <xdr:cNvPr id="329" name="直線コネクタ 328">
          <a:extLst>
            <a:ext uri="{FF2B5EF4-FFF2-40B4-BE49-F238E27FC236}">
              <a16:creationId xmlns:a16="http://schemas.microsoft.com/office/drawing/2014/main" id="{6551ABCE-E1AA-4319-B24F-7E91E256A1CB}"/>
            </a:ext>
          </a:extLst>
        </xdr:cNvPr>
        <xdr:cNvCxnSpPr/>
      </xdr:nvCxnSpPr>
      <xdr:spPr>
        <a:xfrm>
          <a:off x="13512800" y="1029792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889B33CB-6B04-4DA8-B45C-30509A77EC22}"/>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994B33FA-2426-4F90-A7F5-C385CD838B61}"/>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48321FC-C711-4757-9533-BAD21004500C}"/>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691BB6A0-1415-48CE-82F5-38E058122EBE}"/>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0CE2823-9125-4F46-9466-5DA5A05F01F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02017B8-FEB1-46CF-9429-CFB87807D06A}"/>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0FD3675-D803-4576-AD18-5D48F1D0FB9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BA92F79-160C-4A2F-9E24-7AD5D65E2C4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FEB6DAD-896B-4CAE-AA33-94C5C54C71F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140822</xdr:rowOff>
    </xdr:from>
    <xdr:to>
      <xdr:col>81</xdr:col>
      <xdr:colOff>95250</xdr:colOff>
      <xdr:row>60</xdr:row>
      <xdr:rowOff>70972</xdr:rowOff>
    </xdr:to>
    <xdr:sp macro="" textlink="">
      <xdr:nvSpPr>
        <xdr:cNvPr id="339" name="楕円 338">
          <a:extLst>
            <a:ext uri="{FF2B5EF4-FFF2-40B4-BE49-F238E27FC236}">
              <a16:creationId xmlns:a16="http://schemas.microsoft.com/office/drawing/2014/main" id="{89C35AF8-FEA9-41A2-9DBD-6B4B39EA15AD}"/>
            </a:ext>
          </a:extLst>
        </xdr:cNvPr>
        <xdr:cNvSpPr/>
      </xdr:nvSpPr>
      <xdr:spPr>
        <a:xfrm>
          <a:off x="16967200" y="1025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62099</xdr:rowOff>
    </xdr:from>
    <xdr:ext cx="762000" cy="259045"/>
    <xdr:sp macro="" textlink="">
      <xdr:nvSpPr>
        <xdr:cNvPr id="340" name="定員管理の状況該当値テキスト">
          <a:extLst>
            <a:ext uri="{FF2B5EF4-FFF2-40B4-BE49-F238E27FC236}">
              <a16:creationId xmlns:a16="http://schemas.microsoft.com/office/drawing/2014/main" id="{E0E1BD16-B283-4AC6-88F1-C3F3F871D739}"/>
            </a:ext>
          </a:extLst>
        </xdr:cNvPr>
        <xdr:cNvSpPr txBox="1"/>
      </xdr:nvSpPr>
      <xdr:spPr>
        <a:xfrm>
          <a:off x="17106900" y="1017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1" name="楕円 340">
          <a:extLst>
            <a:ext uri="{FF2B5EF4-FFF2-40B4-BE49-F238E27FC236}">
              <a16:creationId xmlns:a16="http://schemas.microsoft.com/office/drawing/2014/main" id="{781EB787-3E55-4411-BCC7-9D89C4E3FEFE}"/>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2" name="テキスト ボックス 341">
          <a:extLst>
            <a:ext uri="{FF2B5EF4-FFF2-40B4-BE49-F238E27FC236}">
              <a16:creationId xmlns:a16="http://schemas.microsoft.com/office/drawing/2014/main" id="{BAE74EB8-E06B-4273-876E-8A0CF8A423EE}"/>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135594</xdr:rowOff>
    </xdr:from>
    <xdr:to>
      <xdr:col>73</xdr:col>
      <xdr:colOff>44450</xdr:colOff>
      <xdr:row>60</xdr:row>
      <xdr:rowOff>65744</xdr:rowOff>
    </xdr:to>
    <xdr:sp macro="" textlink="">
      <xdr:nvSpPr>
        <xdr:cNvPr id="343" name="楕円 342">
          <a:extLst>
            <a:ext uri="{FF2B5EF4-FFF2-40B4-BE49-F238E27FC236}">
              <a16:creationId xmlns:a16="http://schemas.microsoft.com/office/drawing/2014/main" id="{45E61764-76A7-4069-AD33-979883482A7A}"/>
            </a:ext>
          </a:extLst>
        </xdr:cNvPr>
        <xdr:cNvSpPr/>
      </xdr:nvSpPr>
      <xdr:spPr>
        <a:xfrm>
          <a:off x="15240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75921</xdr:rowOff>
    </xdr:from>
    <xdr:ext cx="762000" cy="259045"/>
    <xdr:sp macro="" textlink="">
      <xdr:nvSpPr>
        <xdr:cNvPr id="344" name="テキスト ボックス 343">
          <a:extLst>
            <a:ext uri="{FF2B5EF4-FFF2-40B4-BE49-F238E27FC236}">
              <a16:creationId xmlns:a16="http://schemas.microsoft.com/office/drawing/2014/main" id="{BD953A17-5E90-4CDF-9D44-29E9AF6F6998}"/>
            </a:ext>
          </a:extLst>
        </xdr:cNvPr>
        <xdr:cNvSpPr txBox="1"/>
      </xdr:nvSpPr>
      <xdr:spPr>
        <a:xfrm>
          <a:off x="14909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5" name="楕円 344">
          <a:extLst>
            <a:ext uri="{FF2B5EF4-FFF2-40B4-BE49-F238E27FC236}">
              <a16:creationId xmlns:a16="http://schemas.microsoft.com/office/drawing/2014/main" id="{E0F92D89-82A1-4538-8A24-A8D85D1661D5}"/>
            </a:ext>
          </a:extLst>
        </xdr:cNvPr>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6" name="テキスト ボックス 345">
          <a:extLst>
            <a:ext uri="{FF2B5EF4-FFF2-40B4-BE49-F238E27FC236}">
              <a16:creationId xmlns:a16="http://schemas.microsoft.com/office/drawing/2014/main" id="{A32D2C2F-4FBA-4B38-991B-F42EB1160CFD}"/>
            </a:ext>
          </a:extLst>
        </xdr:cNvPr>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7" name="楕円 346">
          <a:extLst>
            <a:ext uri="{FF2B5EF4-FFF2-40B4-BE49-F238E27FC236}">
              <a16:creationId xmlns:a16="http://schemas.microsoft.com/office/drawing/2014/main" id="{7E379324-7365-4E17-8ABA-2B82BE9D6FA1}"/>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71899</xdr:rowOff>
    </xdr:from>
    <xdr:ext cx="762000" cy="259045"/>
    <xdr:sp macro="" textlink="">
      <xdr:nvSpPr>
        <xdr:cNvPr id="348" name="テキスト ボックス 347">
          <a:extLst>
            <a:ext uri="{FF2B5EF4-FFF2-40B4-BE49-F238E27FC236}">
              <a16:creationId xmlns:a16="http://schemas.microsoft.com/office/drawing/2014/main" id="{03F75D9C-3EB5-4DDC-B39A-34276675EC33}"/>
            </a:ext>
          </a:extLst>
        </xdr:cNvPr>
        <xdr:cNvSpPr txBox="1"/>
      </xdr:nvSpPr>
      <xdr:spPr>
        <a:xfrm>
          <a:off x="13131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8B10DB2-3082-4B03-A4A7-B64AAEFC62D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D39EC0C-6678-4340-A41E-FC210B831C0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57D05C01-3258-4962-BC1F-78F843303A1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85D1750C-B6A8-49F6-B39D-8EF5AE4B74C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3E510C7-4DAF-4126-A690-397CC3939A0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A140F6B-2023-4322-A95F-EB9A6E83F92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C1BB318-252C-40D1-B172-7F8D6D6C75B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89930FDD-72D4-4E82-A85A-DEC236DD493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4319FFE-0E87-49BB-B5CD-15B09A51400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EB221E-0B22-40B9-8FFC-9DFD9268583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C7EF690-48DD-434C-AD73-A5A575144E6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0416BCE-300C-4C9F-AC46-D913DFDC31A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20E5039-17D3-4EF2-AD76-E441CE99CE5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％上昇しているが、類似団体と比較すると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今後も償還額の平準化及び実質公債比率の急激な上昇の防止に努める。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23214B8E-5B04-47F3-9BEF-BE5320A1979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4724179-4F7F-40BD-A311-11B7721F835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A4DC735-96A7-4A41-9AD0-DDD11D0D0CD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EE322FEA-C71A-4227-9749-8C52DC2B777E}"/>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88AC6DD2-F190-4073-88B2-D7ED2D3FCD29}"/>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1FEF74DB-DE31-4812-92D2-F768B7A0E3A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D0A78F2E-BD93-4910-B951-7BF151FBE6F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AF1CF494-F87B-46E8-9F6C-B99D2CF86BB7}"/>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4E897718-4C32-4E61-B614-31240187797D}"/>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D2CC8316-0EE6-419E-9D9C-2FFD444E7696}"/>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55976D3F-781B-433B-80A5-7AD83E94967E}"/>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C12C478E-92D5-4E27-8693-0D12EFCCAF0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CE96A46F-6472-4676-96E3-D62D8EF1CA1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9FDFE10A-C666-4515-9C63-7EF220B6B89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DFF3F994-CD90-4FD3-99E3-82001F3C6BF6}"/>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AC0AF6A8-31E6-47C3-897A-214BA04D20CC}"/>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354551E8-FFF6-418F-A583-A505830DFF7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3427AD5-C329-4B2A-BFD0-63D4AA64A86B}"/>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41</xdr:row>
      <xdr:rowOff>42418</xdr:rowOff>
    </xdr:to>
    <xdr:cxnSp macro="">
      <xdr:nvCxnSpPr>
        <xdr:cNvPr id="380" name="直線コネクタ 379">
          <a:extLst>
            <a:ext uri="{FF2B5EF4-FFF2-40B4-BE49-F238E27FC236}">
              <a16:creationId xmlns:a16="http://schemas.microsoft.com/office/drawing/2014/main" id="{DEA7EAE1-61C4-4573-8F39-AAD8777CCB26}"/>
            </a:ext>
          </a:extLst>
        </xdr:cNvPr>
        <xdr:cNvCxnSpPr/>
      </xdr:nvCxnSpPr>
      <xdr:spPr>
        <a:xfrm>
          <a:off x="16179800" y="697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16FB757-D62A-41B2-A18E-EDB686AA4464}"/>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3AF3DC68-2F72-4E12-8D9B-33C6DAB45A21}"/>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117348</xdr:rowOff>
    </xdr:to>
    <xdr:cxnSp macro="">
      <xdr:nvCxnSpPr>
        <xdr:cNvPr id="383" name="直線コネクタ 382">
          <a:extLst>
            <a:ext uri="{FF2B5EF4-FFF2-40B4-BE49-F238E27FC236}">
              <a16:creationId xmlns:a16="http://schemas.microsoft.com/office/drawing/2014/main" id="{08F06DCE-D917-45A7-ABFC-ED26B87920AC}"/>
            </a:ext>
          </a:extLst>
        </xdr:cNvPr>
        <xdr:cNvCxnSpPr/>
      </xdr:nvCxnSpPr>
      <xdr:spPr>
        <a:xfrm>
          <a:off x="15290800" y="69270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89997F06-6EF8-4509-BBF5-301F3BF7163B}"/>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E3BC63E7-5586-4DB5-AF4A-6ABD8A73B55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69088</xdr:rowOff>
    </xdr:to>
    <xdr:cxnSp macro="">
      <xdr:nvCxnSpPr>
        <xdr:cNvPr id="386" name="直線コネクタ 385">
          <a:extLst>
            <a:ext uri="{FF2B5EF4-FFF2-40B4-BE49-F238E27FC236}">
              <a16:creationId xmlns:a16="http://schemas.microsoft.com/office/drawing/2014/main" id="{315562C5-7F55-40D3-A8F2-B98862AD4B1B}"/>
            </a:ext>
          </a:extLst>
        </xdr:cNvPr>
        <xdr:cNvCxnSpPr/>
      </xdr:nvCxnSpPr>
      <xdr:spPr>
        <a:xfrm>
          <a:off x="14401800" y="68595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E1B566B8-68B0-4CBD-91D3-7466A424C858}"/>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944408C-279E-4E7F-B561-8B20CCE59BFB}"/>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1524</xdr:rowOff>
    </xdr:to>
    <xdr:cxnSp macro="">
      <xdr:nvCxnSpPr>
        <xdr:cNvPr id="389" name="直線コネクタ 388">
          <a:extLst>
            <a:ext uri="{FF2B5EF4-FFF2-40B4-BE49-F238E27FC236}">
              <a16:creationId xmlns:a16="http://schemas.microsoft.com/office/drawing/2014/main" id="{B2E1028F-FF82-4F94-A27A-BFA99D2AF54C}"/>
            </a:ext>
          </a:extLst>
        </xdr:cNvPr>
        <xdr:cNvCxnSpPr/>
      </xdr:nvCxnSpPr>
      <xdr:spPr>
        <a:xfrm>
          <a:off x="13512800" y="67437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F94A2986-80CA-4510-9C2B-D3BE33AD3845}"/>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D754458C-EA77-4757-9D3F-2E009B462DF2}"/>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96E0246A-323B-42D5-AD37-88999BC59A5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F6567F97-CE02-49D3-9779-43F1945F08A5}"/>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1D5F2EFE-B865-4225-A397-A59729D8835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7A51CCD-673E-4318-AF36-22E57812225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57B3191-DF10-46F9-903C-B267B42D6C8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1D70F92-1187-4552-A457-502ACCE46D2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AB7F87C-443E-4FA9-850B-F3F2FF61C77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9" name="楕円 398">
          <a:extLst>
            <a:ext uri="{FF2B5EF4-FFF2-40B4-BE49-F238E27FC236}">
              <a16:creationId xmlns:a16="http://schemas.microsoft.com/office/drawing/2014/main" id="{54BE2C03-139B-416D-B0A8-91D3E3F29B8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135145</xdr:rowOff>
    </xdr:from>
    <xdr:ext cx="762000" cy="259045"/>
    <xdr:sp macro="" textlink="">
      <xdr:nvSpPr>
        <xdr:cNvPr id="400" name="公債費負担の状況該当値テキスト">
          <a:extLst>
            <a:ext uri="{FF2B5EF4-FFF2-40B4-BE49-F238E27FC236}">
              <a16:creationId xmlns:a16="http://schemas.microsoft.com/office/drawing/2014/main" id="{2A7A45BD-481F-42F4-AE48-FBC0D6106264}"/>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1" name="楕円 400">
          <a:extLst>
            <a:ext uri="{FF2B5EF4-FFF2-40B4-BE49-F238E27FC236}">
              <a16:creationId xmlns:a16="http://schemas.microsoft.com/office/drawing/2014/main" id="{8B126AAC-4A3B-4FAD-A600-A81A45528402}"/>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2" name="テキスト ボックス 401">
          <a:extLst>
            <a:ext uri="{FF2B5EF4-FFF2-40B4-BE49-F238E27FC236}">
              <a16:creationId xmlns:a16="http://schemas.microsoft.com/office/drawing/2014/main" id="{FB618F18-F5E1-4764-924C-11A064A80428}"/>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a:extLst>
            <a:ext uri="{FF2B5EF4-FFF2-40B4-BE49-F238E27FC236}">
              <a16:creationId xmlns:a16="http://schemas.microsoft.com/office/drawing/2014/main" id="{4E8DB137-2C4C-413F-9087-94ECB33F374C}"/>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4" name="テキスト ボックス 403">
          <a:extLst>
            <a:ext uri="{FF2B5EF4-FFF2-40B4-BE49-F238E27FC236}">
              <a16:creationId xmlns:a16="http://schemas.microsoft.com/office/drawing/2014/main" id="{F674CDE7-F2AC-4F44-86B8-79B49D3A7B53}"/>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a:extLst>
            <a:ext uri="{FF2B5EF4-FFF2-40B4-BE49-F238E27FC236}">
              <a16:creationId xmlns:a16="http://schemas.microsoft.com/office/drawing/2014/main" id="{70DD6844-6311-4B55-BCE8-E2A8C372B4F1}"/>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a:extLst>
            <a:ext uri="{FF2B5EF4-FFF2-40B4-BE49-F238E27FC236}">
              <a16:creationId xmlns:a16="http://schemas.microsoft.com/office/drawing/2014/main" id="{DD8B0DA5-06D5-4A83-A694-807037C0AE45}"/>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a:extLst>
            <a:ext uri="{FF2B5EF4-FFF2-40B4-BE49-F238E27FC236}">
              <a16:creationId xmlns:a16="http://schemas.microsoft.com/office/drawing/2014/main" id="{C797BE07-07F4-4522-AFCC-34B8032289CB}"/>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E0C7F6ED-3440-4EFD-9CB0-CA60A05030C9}"/>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57926DB-5F64-4A27-AD97-5FD06FE51D3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F5B16997-B05A-42CA-86EA-1224408D385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B3D38FF1-319C-4853-9845-D8618F57294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1B4767E5-95A6-484F-BCC0-1262E4FB3F7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129F3A0-F1EF-4127-B8B3-3F9CAED29E7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8165BBEC-F981-4348-AD75-7CD55C63370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02EBABE-B4E6-4676-B9DF-94BA2D7878E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F61CC3D4-5A15-4F4D-810C-567B094952F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B4C66387-DF8E-4D77-822B-5F80EACA89E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1252B554-6A0F-45B0-966D-EAFF9F26980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57584C14-3CAF-4BDD-B521-65E90C75736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196D7BD6-1669-4642-BD44-1737014D4CF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AAD7D0D1-0D99-465B-BDD2-AB1E1B86E5C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前年度に引き続き表示されていない。</a:t>
          </a:r>
          <a:endParaRPr lang="ja-JP" altLang="ja-JP" sz="1400">
            <a:effectLst/>
          </a:endParaRPr>
        </a:p>
        <a:p>
          <a:r>
            <a:rPr kumimoji="1" lang="ja-JP" altLang="ja-JP" sz="1100">
              <a:solidFill>
                <a:schemeClr val="dk1"/>
              </a:solidFill>
              <a:effectLst/>
              <a:latin typeface="+mn-lt"/>
              <a:ea typeface="+mn-ea"/>
              <a:cs typeface="+mn-cs"/>
            </a:rPr>
            <a:t>　財政調整基金及び減債基金並びにその他目的基金の積立金等による充当可能財源が将来負担額を上回っているため、表示されていない。今後も充当可能財源の確保とともに、将来世代への負担を少しでも軽減するよう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C6140498-27F6-42C4-9FCF-FCF32ABA821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AD8EB5E5-D5D5-4FD0-AE5D-C29E4EC568E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1A82C1D6-8485-4BF8-8D02-80C16AEF382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1BA1D44F-E636-4D05-BF8A-CB34D97D42C2}"/>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DFBEB2CF-2EC8-4936-B952-7B9BB99314D6}"/>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38BCADF-193E-4446-ADF7-0C49BBD3B448}"/>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99865007-3119-4519-9906-534C86D632C7}"/>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62C7965C-B161-4270-B317-0D9D85911D61}"/>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B4B5EB1A-16A6-4BE4-B53B-F5E3FB0F351B}"/>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276397DE-560A-44DC-AFC6-174F5D0B9FA4}"/>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56D8F5C6-1E73-47C8-B0AA-1A00128DFF6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BC59DCB5-60D2-417E-A8EE-760CC8845BF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6EA16550-89D4-4187-AD6B-3FE82EA8A41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819DF8AB-E738-461F-BBB3-BEA482CE17DB}"/>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ED56D2A8-C763-472E-8E43-FFC10B0A3FE3}"/>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F5DC7BE4-E847-432B-B93A-54861EB2CB47}"/>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15E569FB-9A6D-4140-8F63-E4F916743C46}"/>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2F1FEF1F-B0FE-4612-BEFA-A8792B87BFCE}"/>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0" name="将来負担の状況平均値テキスト">
          <a:extLst>
            <a:ext uri="{FF2B5EF4-FFF2-40B4-BE49-F238E27FC236}">
              <a16:creationId xmlns:a16="http://schemas.microsoft.com/office/drawing/2014/main" id="{2C5F6B0A-FC86-4350-9A0B-DA851E1180C3}"/>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1" name="フローチャート: 判断 440">
          <a:extLst>
            <a:ext uri="{FF2B5EF4-FFF2-40B4-BE49-F238E27FC236}">
              <a16:creationId xmlns:a16="http://schemas.microsoft.com/office/drawing/2014/main" id="{7BEA5720-17B5-4B91-9C14-1014C3E5CB67}"/>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a:extLst>
            <a:ext uri="{FF2B5EF4-FFF2-40B4-BE49-F238E27FC236}">
              <a16:creationId xmlns:a16="http://schemas.microsoft.com/office/drawing/2014/main" id="{0BFB03E5-50D6-48E7-B02C-8661F44AE5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3" name="テキスト ボックス 442">
          <a:extLst>
            <a:ext uri="{FF2B5EF4-FFF2-40B4-BE49-F238E27FC236}">
              <a16:creationId xmlns:a16="http://schemas.microsoft.com/office/drawing/2014/main" id="{88115D3A-17C5-45D0-A0AC-6BEF0707C7EA}"/>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44" name="フローチャート: 判断 443">
          <a:extLst>
            <a:ext uri="{FF2B5EF4-FFF2-40B4-BE49-F238E27FC236}">
              <a16:creationId xmlns:a16="http://schemas.microsoft.com/office/drawing/2014/main" id="{8037E4C2-F238-466D-8CCF-91F7FF3C5133}"/>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5" name="テキスト ボックス 444">
          <a:extLst>
            <a:ext uri="{FF2B5EF4-FFF2-40B4-BE49-F238E27FC236}">
              <a16:creationId xmlns:a16="http://schemas.microsoft.com/office/drawing/2014/main" id="{49F604D6-5F18-4B7A-9C85-B82743BDC35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6" name="フローチャート: 判断 445">
          <a:extLst>
            <a:ext uri="{FF2B5EF4-FFF2-40B4-BE49-F238E27FC236}">
              <a16:creationId xmlns:a16="http://schemas.microsoft.com/office/drawing/2014/main" id="{547F604A-3157-46C5-A611-618DFF59AD2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47" name="テキスト ボックス 446">
          <a:extLst>
            <a:ext uri="{FF2B5EF4-FFF2-40B4-BE49-F238E27FC236}">
              <a16:creationId xmlns:a16="http://schemas.microsoft.com/office/drawing/2014/main" id="{8D4D3E4B-F761-43C0-A85D-798F83953C3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8" name="フローチャート: 判断 447">
          <a:extLst>
            <a:ext uri="{FF2B5EF4-FFF2-40B4-BE49-F238E27FC236}">
              <a16:creationId xmlns:a16="http://schemas.microsoft.com/office/drawing/2014/main" id="{E37E1F1E-4586-4AE8-991D-D59D1BE9BE89}"/>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49" name="テキスト ボックス 448">
          <a:extLst>
            <a:ext uri="{FF2B5EF4-FFF2-40B4-BE49-F238E27FC236}">
              <a16:creationId xmlns:a16="http://schemas.microsoft.com/office/drawing/2014/main" id="{8892761B-8B4E-4570-91F1-C825B305990F}"/>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88B29BE8-0646-4B6F-8595-AF3C661A807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C216E94-B36B-4A87-A67B-E7CF773CF4B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7B73FAF-FBFF-416A-80D9-EF1DBAD1812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91D5AB6E-2B4C-4173-A09A-4E425C80ED6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1D302C5B-7F67-4A05-ACF0-A269E9FF97B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29A308B-C509-40E1-8A21-DCB77E3ABAB7}"/>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E524500-6239-4494-B6D8-9352BAD4655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2578AB82-C9BF-41D8-8154-C8AC52940FA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7FF2A0CF-CB66-47AA-B57B-27F2774FB1E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E1EC112-3C56-4EFC-9D89-0BDA0986B3E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B1E3D9C-7C72-4746-9B90-F43EFDAC26FD}"/>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D680384-621D-4F54-9386-B0865995489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DC062BC-23EE-44A9-A594-5FF5963A4C6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B6A9355-56FF-40AB-A3CF-41A7531D17D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087B1F3-7101-41C0-8E9C-BF267591E3A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6E82541-ED65-455E-9AEE-C5D849BC0928}"/>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44,365
44,135
95.81
24,472,101
23,608,488
573,579
12,317,282
17,934,503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B22129D-F0CD-4E47-9CCB-CDC7D8F1DD8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3276212-55D1-48A7-83ED-398A705B34B4}"/>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4861EB8-98D5-4919-ACED-85DEAE37E70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05EF2CB-77DC-4153-AF95-ED0B0EDBEFC8}"/>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C71402A-5E70-4B76-9872-8D40AF9C09A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CD10B1F-C3CC-49CB-A11B-C2DAC779806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37962552-6E28-4005-9BBD-DE1F225F484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D32BD74F-2024-4BD7-8320-960EEF481B1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98A3E6A-8FD7-4B7D-881E-0EC23DA98EA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ECDD194-B23F-4277-A426-FB0FAA129DD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2B2108B-78F5-4562-9BCE-7061CDB5170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612D451-706E-4DCF-BAAF-969ADC39663A}"/>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EF6F8D9-70AE-4F12-994A-08BEF0D127D4}"/>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0C7DEB8-449A-4E90-BB47-4FA2C074BAD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106C40C-FA47-4CD3-9190-57FBC8AE1579}"/>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6BE5051-5663-48A4-9503-0C8687CE275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885934F-B869-4369-AA26-DC14451B563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8D4496A-68A5-48AB-8C38-606FB38F087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0AAC56E-0894-4B0A-89AF-301B36E7309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26E12B51-43EA-4D45-B7AF-164DEA16497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4E72348C-8307-4377-8A6B-9A01FC6AE7E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15A13D23-6AC5-4B35-A885-5FAFC5EC7E9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92D3215-F788-41B1-84EB-C22800B055F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2BEBA1B-67FC-4D07-ADC8-BFDC73D72DA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628B0CC-6E3A-4914-A807-1860BED58B09}"/>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8F427FA-2E0C-4AD8-98F5-7AE66000D1A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E180C24-AA25-427F-8ECA-0E4B2CCA617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A6A530D-0D46-4AED-A537-2AC97637F99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C031AF8-DD10-40FB-B7DF-90CE022B2FB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78E7EDD-0764-4656-8766-2FBDD977100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DD0BCE8-24BF-47E9-BA39-2B11EF384AA5}"/>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0D90DE3-3789-4360-B330-73151E53999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前年度から</a:t>
          </a:r>
          <a:r>
            <a:rPr kumimoji="1" lang="en-US" altLang="ja-JP" sz="1100" baseline="0">
              <a:solidFill>
                <a:schemeClr val="dk1"/>
              </a:solidFill>
              <a:effectLst/>
              <a:latin typeface="+mn-lt"/>
              <a:ea typeface="+mn-ea"/>
              <a:cs typeface="+mn-cs"/>
            </a:rPr>
            <a:t>0.9</a:t>
          </a:r>
          <a:r>
            <a:rPr kumimoji="1" lang="ja-JP" altLang="ja-JP" sz="1100" baseline="0">
              <a:solidFill>
                <a:schemeClr val="dk1"/>
              </a:solidFill>
              <a:effectLst/>
              <a:latin typeface="+mn-lt"/>
              <a:ea typeface="+mn-ea"/>
              <a:cs typeface="+mn-cs"/>
            </a:rPr>
            <a:t>％増加し、類似団体平均と比較すると</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％上回っている。給与制度の適正化や施設管理の在り方について、引き続き検討し、人件費の適正管理に努める。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F4895E21-410B-4C7E-8D42-A7A8549118C3}"/>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B9BB80B-3C4A-4DD1-A59C-B5AAE0410D48}"/>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2E1B7BA-377C-41DF-8C84-8E55B880301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CC2C11B9-4A9C-43E9-BC68-A2BE8BB7770F}"/>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4EC431-944F-4C1E-A439-D864A5EFC22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B7059259-864C-4CAC-8F76-A844F06E6B88}"/>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52D645F3-400A-4602-919E-135506278799}"/>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4ADFC98D-F5E8-48D9-8C8E-F0BADFE9CCA9}"/>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16361D21-917E-4412-8EA1-2B3126BA8C98}"/>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40A215FC-1526-4C48-A913-C6C87912DA66}"/>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F9A877F-9EE5-4F7A-8FD3-62C4E060BBEB}"/>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B1F953D5-0CC7-4644-9305-3E9CC81BCFD9}"/>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5CE4E78B-50D1-411F-9634-4C3C8A36626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05836C7-3C26-46D6-A69E-F26D75B1177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24741BC5-9D6D-4574-9E8C-E792557ADD9F}"/>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41734E59-D8B6-4A04-B1BE-0BBF074DC491}"/>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B0D266ED-973F-4CB5-B7EA-ABE742C1F16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85C716DB-E563-4877-9007-3861D3173F68}"/>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C176AF3B-D742-438C-943A-AA55B627AA36}"/>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284D91E0-54D7-40B0-B4BE-323C9E2D51D2}"/>
            </a:ext>
          </a:extLst>
        </xdr:cNvPr>
        <xdr:cNvCxnSpPr/>
      </xdr:nvCxnSpPr>
      <xdr:spPr>
        <a:xfrm>
          <a:off x="3987800" y="63403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9A647E72-0D2D-4280-BCBE-65BDA84F4B6E}"/>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F2D944F8-5D3A-4B40-8600-5B458ECF5B4E}"/>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7FA4854E-C52C-4FA7-AA1D-4D2EC69DDA9B}"/>
            </a:ext>
          </a:extLst>
        </xdr:cNvPr>
        <xdr:cNvCxnSpPr/>
      </xdr:nvCxnSpPr>
      <xdr:spPr>
        <a:xfrm flipV="1">
          <a:off x="3098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8DBADE87-32FC-437E-8E36-3330750A1638}"/>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A8061CEA-912F-49C6-BBA2-DA4F4E2C47D4}"/>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2EB7FE2A-E14E-45BB-A668-A819C9E3CBF3}"/>
            </a:ext>
          </a:extLst>
        </xdr:cNvPr>
        <xdr:cNvCxnSpPr/>
      </xdr:nvCxnSpPr>
      <xdr:spPr>
        <a:xfrm flipV="1">
          <a:off x="2209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D5063F65-B5A9-42D5-8A6C-A63F06E228AB}"/>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4E43FC6F-E014-4CF6-97B5-01FE491C9407}"/>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74422</xdr:rowOff>
    </xdr:to>
    <xdr:cxnSp macro="">
      <xdr:nvCxnSpPr>
        <xdr:cNvPr id="73" name="直線コネクタ 72">
          <a:extLst>
            <a:ext uri="{FF2B5EF4-FFF2-40B4-BE49-F238E27FC236}">
              <a16:creationId xmlns:a16="http://schemas.microsoft.com/office/drawing/2014/main" id="{8C339BF9-591F-4666-A9D0-41526599E2C8}"/>
            </a:ext>
          </a:extLst>
        </xdr:cNvPr>
        <xdr:cNvCxnSpPr/>
      </xdr:nvCxnSpPr>
      <xdr:spPr>
        <a:xfrm flipV="1">
          <a:off x="1320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9F317451-D5F3-4D67-A3CE-5ED345F9A361}"/>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1CDF1A90-91E9-4E07-A79B-5A428A250969}"/>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589D45AC-4B56-40D7-9916-3CD516AA5D85}"/>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5D3117B2-F735-4A93-8AA9-2F9CD8605195}"/>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76F6A2D8-C37E-4A1B-BA10-6FC90DCFFBD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7FDA96D4-8730-45EE-B73B-FAA87F5B1DA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2729FD86-AA9A-4215-A10B-DAC08C62218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526D9897-137C-4482-9C36-4C44AE1E437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1379DB6A-C48B-49EA-916D-7F5E0A51794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id="{AD3A9FCE-C8DA-42E7-BB8E-E19D6F9EEA61}"/>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id="{9887968D-A02A-4D0B-9CC5-033AAF71AE49}"/>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49CC4202-C9BC-4550-B086-4C7426B648CB}"/>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86" name="テキスト ボックス 85">
          <a:extLst>
            <a:ext uri="{FF2B5EF4-FFF2-40B4-BE49-F238E27FC236}">
              <a16:creationId xmlns:a16="http://schemas.microsoft.com/office/drawing/2014/main" id="{87FADCF9-1DC8-4E99-8E41-9AC0633726CF}"/>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49CA6285-A5AE-41E5-9700-AF652C78EC93}"/>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88" name="テキスト ボックス 87">
          <a:extLst>
            <a:ext uri="{FF2B5EF4-FFF2-40B4-BE49-F238E27FC236}">
              <a16:creationId xmlns:a16="http://schemas.microsoft.com/office/drawing/2014/main" id="{F2B27AC4-68B2-4EC7-8DD0-5DB62243475A}"/>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27400A0A-EEE3-46A2-BECC-7C5B45A2896B}"/>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F04C6495-4C8D-4293-AF8D-71B10FC0DD0B}"/>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8FFE67D7-5E72-4F4D-A1CE-4296BDD96157}"/>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763F2663-132D-45E4-B382-4BEC4EAB8DB8}"/>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F20399D-E6EC-4F80-932E-0B590B5300B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EB31C280-87A4-46F4-95E4-3BA4087524BA}"/>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AEFF60BA-237F-4AB0-8874-E8FBA00E8239}"/>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40D24D53-45D4-4AB8-8C4A-05944C330ECC}"/>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52C42644-21B5-4845-AB80-ADB9AA4B305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C88DEEC-3F00-41B1-BDA9-88188DAE5ED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5250938F-CA55-4298-AE73-17558A35109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6B9EC43-FD43-43C1-8414-69507BB4D14E}"/>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D127730A-ABBD-4A66-A5DD-E73B4789F09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712C96D-1823-4891-B345-73980E5D738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7E640A23-44F6-4E0F-8837-5A2C51E7D436}"/>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％増加し、類似団体平均より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主な要因は、復興応援券やｷｬｯｼｭﾚｽ決裁推進事業などの委託料の増が影響している。また、公共施設運営に係る経費は臨時的経費も含めると増加しており、今後の課題となっている。今後、公共施設等総合管理計画に基づき、公共施設等の集約化・複合化を進める等により、施設保有量の適正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24CACBAC-4039-4413-924C-73830819060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4B7145F7-3097-4E2F-9046-3FBEA50D888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FCA3EAA1-77EC-422F-ABC7-89DA343C411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7FC8D95C-1773-4B9F-9CFE-394A285A6CD1}"/>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673AB291-2647-4AE7-8315-A33F73FA76BB}"/>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71EA032D-650C-4BF0-9C46-1BDD1520065D}"/>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1F4A3AD8-BD77-4CB5-A07E-126BCCB340F2}"/>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1900009F-316D-462F-9F25-9C987871ED2C}"/>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A76DD5C2-D891-4B56-AD90-705F06BDF16E}"/>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7F08AC30-8777-44D3-9335-78FFCE08B67B}"/>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52707D88-FD1E-4303-B402-8A101F6CF4F3}"/>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8C9F7C54-FEF4-41CE-8E08-4EE289FC14D6}"/>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6FFBAF96-08B0-45FC-8355-9D2A1A95DAD5}"/>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6B6C6111-5C31-4164-AC99-030375547BD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ACBF8A31-D4D2-4424-87D8-7FD6EA712847}"/>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60017D58-D760-439B-B5BF-B05F9A7636D2}"/>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B8DA8B7D-2DA5-4E4C-91E7-7CD4F804EAF2}"/>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3DE81F5E-3380-4C22-BA18-573A821DF93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B5773152-4096-450D-88A4-A8540347D31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5DCB8F2A-DED0-4E85-B46E-86984063C054}"/>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E867491C-4025-4AED-9D80-D2233711F9B8}"/>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134620</xdr:rowOff>
    </xdr:to>
    <xdr:cxnSp macro="">
      <xdr:nvCxnSpPr>
        <xdr:cNvPr id="125" name="直線コネクタ 124">
          <a:extLst>
            <a:ext uri="{FF2B5EF4-FFF2-40B4-BE49-F238E27FC236}">
              <a16:creationId xmlns:a16="http://schemas.microsoft.com/office/drawing/2014/main" id="{48F1DA8B-26D0-4D8D-ADD2-FCD8606BD3B4}"/>
            </a:ext>
          </a:extLst>
        </xdr:cNvPr>
        <xdr:cNvCxnSpPr/>
      </xdr:nvCxnSpPr>
      <xdr:spPr>
        <a:xfrm>
          <a:off x="15671800" y="2778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3457D7A9-CE77-426C-92DF-ED7B4D11D2E9}"/>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975C5915-0456-445C-975D-2D3558D6D802}"/>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7BF4CD1D-ACFB-4571-8A6D-11A64FB4F087}"/>
            </a:ext>
          </a:extLst>
        </xdr:cNvPr>
        <xdr:cNvCxnSpPr/>
      </xdr:nvCxnSpPr>
      <xdr:spPr>
        <a:xfrm flipV="1">
          <a:off x="14782800" y="2778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2CF196D2-58F6-4811-B71F-05DD9FAF4F65}"/>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D8CABFA1-9622-4714-B25A-E48E6990F5D6}"/>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CDF26BDE-31E7-41B4-87C0-7DD2DE3118A4}"/>
            </a:ext>
          </a:extLst>
        </xdr:cNvPr>
        <xdr:cNvCxnSpPr/>
      </xdr:nvCxnSpPr>
      <xdr:spPr>
        <a:xfrm flipV="1">
          <a:off x="13893800" y="2794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8BCEBDA5-DE28-4C2F-B434-10F683B369D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a:extLst>
            <a:ext uri="{FF2B5EF4-FFF2-40B4-BE49-F238E27FC236}">
              <a16:creationId xmlns:a16="http://schemas.microsoft.com/office/drawing/2014/main" id="{8B549C06-8B37-4D47-AA46-9F4A5E866B08}"/>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F0E0AD91-85AD-4B63-9FEB-29184786577B}"/>
            </a:ext>
          </a:extLst>
        </xdr:cNvPr>
        <xdr:cNvCxnSpPr/>
      </xdr:nvCxnSpPr>
      <xdr:spPr>
        <a:xfrm>
          <a:off x="13004800" y="294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F793825-3F9D-4868-9DFD-F1B77863553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C345D31C-22B7-4395-8DEB-6CF324708828}"/>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22C9750C-1278-40FB-8294-2EC2BCF30EE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A9F1225B-AFD9-43F5-8C68-A5B77EA92C2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25BA551C-E8F0-4C29-BF1F-987D168CB90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7D423D0E-095D-493E-8816-49628CC4DEB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039C594-BF3D-447D-B15F-0E2F71CC5BB5}"/>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803A0299-B494-43FE-AD7A-438127B6BEA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B8E2015-E44A-4869-904E-A2C64DE3D61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id="{77C801DB-0E12-4F15-A2C9-B26BBB25A11D}"/>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5" name="物件費該当値テキスト">
          <a:extLst>
            <a:ext uri="{FF2B5EF4-FFF2-40B4-BE49-F238E27FC236}">
              <a16:creationId xmlns:a16="http://schemas.microsoft.com/office/drawing/2014/main" id="{2A9292BC-A5A1-4508-BA19-173C2CF7FBA9}"/>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C360600F-BF5A-47C0-8D4E-1E9D21898F46}"/>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7" name="テキスト ボックス 146">
          <a:extLst>
            <a:ext uri="{FF2B5EF4-FFF2-40B4-BE49-F238E27FC236}">
              <a16:creationId xmlns:a16="http://schemas.microsoft.com/office/drawing/2014/main" id="{DCE07A92-BF96-40CD-883A-50275CF279B9}"/>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a:extLst>
            <a:ext uri="{FF2B5EF4-FFF2-40B4-BE49-F238E27FC236}">
              <a16:creationId xmlns:a16="http://schemas.microsoft.com/office/drawing/2014/main" id="{69178E4A-B5D0-4AE4-9FDB-A217E1C48BC8}"/>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49" name="テキスト ボックス 148">
          <a:extLst>
            <a:ext uri="{FF2B5EF4-FFF2-40B4-BE49-F238E27FC236}">
              <a16:creationId xmlns:a16="http://schemas.microsoft.com/office/drawing/2014/main" id="{13E74490-D92C-4D5A-B220-523C78414E4A}"/>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a:extLst>
            <a:ext uri="{FF2B5EF4-FFF2-40B4-BE49-F238E27FC236}">
              <a16:creationId xmlns:a16="http://schemas.microsoft.com/office/drawing/2014/main" id="{F17AC3CF-DCBD-4A63-8A57-FE192DE64D47}"/>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F8A68A5E-4A4F-431F-8C5A-7D828E29007C}"/>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2" name="楕円 151">
          <a:extLst>
            <a:ext uri="{FF2B5EF4-FFF2-40B4-BE49-F238E27FC236}">
              <a16:creationId xmlns:a16="http://schemas.microsoft.com/office/drawing/2014/main" id="{B8817ABC-B28B-4F3D-A2FF-5505F212A0DC}"/>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3" name="テキスト ボックス 152">
          <a:extLst>
            <a:ext uri="{FF2B5EF4-FFF2-40B4-BE49-F238E27FC236}">
              <a16:creationId xmlns:a16="http://schemas.microsoft.com/office/drawing/2014/main" id="{5F3C17F6-08F0-4735-B42B-629A6275ADED}"/>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4270E1A7-C41B-4594-A2C3-46373B383B11}"/>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4C6E735-13E4-4FBE-AD54-A0164DD68CC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C94ED17C-7DEE-4D7A-A548-9C84873D200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8344BBA7-2395-41BC-B4CD-21306A2C5BA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8C0DB2A5-2934-43F9-B900-E146317571A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1A111D9E-AF93-450D-B862-85ACA29B192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F04B1FFB-A440-4B75-8562-802F1249684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B16FF677-4F25-4CA3-A2E4-0E5DBC7DAB2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BEFFBDFB-6584-486A-B105-D6DB4B0B138C}"/>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EE255AD7-2309-4B0D-BFAB-FB27F326FF6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51204941-3139-4076-9C12-B0F97FB7063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％増加し、類似団体平均と比較すると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扶助費は、主に介護給付費・訓練等給付費支給事業等の社会保障給付費が増加傾向にある。今後も少子高齢化により増加することが想定されているため、資格審査等適正化の見直しを進め、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73AF400C-EBB6-471B-A6A9-0E0AF64E5B2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212AEA68-CA76-4A08-BF77-F0C84A2EA0A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D8C69E56-A0E0-4ADC-AD0D-63C0BB8A8F6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A2239772-1E25-4BE4-A039-50D93481FEBE}"/>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2884509D-8D84-4627-B63C-9CD1A400F438}"/>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CD072653-3AEA-4FAE-B85E-ED132A853058}"/>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B4EB8C00-D4DF-4ED0-81F2-0F327D5C859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40D61603-C778-4055-B660-6B87B845FCEC}"/>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406637BE-63D6-48D0-814D-B61D58B07E79}"/>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CE3CF7C0-8C03-4792-8ED0-A7E2DC5E43BF}"/>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2BF050A0-7A7F-4014-A0CD-766903D5485E}"/>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5DBE6BDC-E4BB-42BF-8F57-78B910298EF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F0539F59-8A03-4A45-8010-8503A97AC198}"/>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DBEA73A3-55EE-48CA-ACAE-1CF7A169381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F3250C1B-711A-413F-9947-29062E0888A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51D0F9F8-4DF7-4505-830C-1F05441B95F9}"/>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7014A401-4F29-439C-B2B7-72B865617E7C}"/>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5CAE786-0001-4B83-95C6-62F306CE2F1D}"/>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164CD01E-FD7E-49CE-A83A-52679676529C}"/>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32A4202D-AD05-4766-B75F-92D0449C0AD1}"/>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100330</xdr:rowOff>
    </xdr:to>
    <xdr:cxnSp macro="">
      <xdr:nvCxnSpPr>
        <xdr:cNvPr id="185" name="直線コネクタ 184">
          <a:extLst>
            <a:ext uri="{FF2B5EF4-FFF2-40B4-BE49-F238E27FC236}">
              <a16:creationId xmlns:a16="http://schemas.microsoft.com/office/drawing/2014/main" id="{56342A03-29BE-41D0-966F-F8F1545AC672}"/>
            </a:ext>
          </a:extLst>
        </xdr:cNvPr>
        <xdr:cNvCxnSpPr/>
      </xdr:nvCxnSpPr>
      <xdr:spPr>
        <a:xfrm>
          <a:off x="3987800" y="9781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79DA7DEB-B6C4-41C4-9D63-4679551881E3}"/>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F6EAB14F-38A9-425D-8E75-6831FAA8851F}"/>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xdr:rowOff>
    </xdr:from>
    <xdr:to>
      <xdr:col>19</xdr:col>
      <xdr:colOff>187325</xdr:colOff>
      <xdr:row>57</xdr:row>
      <xdr:rowOff>123190</xdr:rowOff>
    </xdr:to>
    <xdr:cxnSp macro="">
      <xdr:nvCxnSpPr>
        <xdr:cNvPr id="188" name="直線コネクタ 187">
          <a:extLst>
            <a:ext uri="{FF2B5EF4-FFF2-40B4-BE49-F238E27FC236}">
              <a16:creationId xmlns:a16="http://schemas.microsoft.com/office/drawing/2014/main" id="{F2DD4FD7-8D46-419F-A1DB-D019154F0873}"/>
            </a:ext>
          </a:extLst>
        </xdr:cNvPr>
        <xdr:cNvCxnSpPr/>
      </xdr:nvCxnSpPr>
      <xdr:spPr>
        <a:xfrm flipV="1">
          <a:off x="3098800" y="978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5ABD504E-1760-4C69-872B-94287C3017DA}"/>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4427B155-3AEF-4053-8A0A-9BC63928C21D}"/>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123190</xdr:rowOff>
    </xdr:to>
    <xdr:cxnSp macro="">
      <xdr:nvCxnSpPr>
        <xdr:cNvPr id="191" name="直線コネクタ 190">
          <a:extLst>
            <a:ext uri="{FF2B5EF4-FFF2-40B4-BE49-F238E27FC236}">
              <a16:creationId xmlns:a16="http://schemas.microsoft.com/office/drawing/2014/main" id="{CDCA71AA-534D-4B17-BFEB-C886F79D9C48}"/>
            </a:ext>
          </a:extLst>
        </xdr:cNvPr>
        <xdr:cNvCxnSpPr/>
      </xdr:nvCxnSpPr>
      <xdr:spPr>
        <a:xfrm>
          <a:off x="2209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7237D5CE-22F6-4789-9210-5934D8014B81}"/>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78B99D08-4090-48BA-A950-79CAFA7ADB7A}"/>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157480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8D80687A-271E-4746-95DB-B27A4A8D4416}"/>
            </a:ext>
          </a:extLst>
        </xdr:cNvPr>
        <xdr:cNvCxnSpPr/>
      </xdr:nvCxnSpPr>
      <xdr:spPr>
        <a:xfrm>
          <a:off x="1320800" y="975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1194A11F-9137-4124-942F-DE774FFC5AC9}"/>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BB87EFB8-59D6-4A3D-B0F0-DC4FCF461CB4}"/>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6EFF0BAF-3F1A-4489-A7BB-FA085CE5DEFA}"/>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69D81CFB-ADE0-4C76-8E00-D38DD2394B75}"/>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1DEBDD21-7F43-4D8C-A3AB-8D017BF8CB1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C8FD114-5C8C-48ED-B6D0-5131BCB07B2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ED010A6-6D26-450F-B1D4-97561A8254DA}"/>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C8C50DC6-D77C-4744-B1BB-DB85280791AC}"/>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72556D57-BB8B-4523-B66E-9CF5FAFA761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4" name="楕円 203">
          <a:extLst>
            <a:ext uri="{FF2B5EF4-FFF2-40B4-BE49-F238E27FC236}">
              <a16:creationId xmlns:a16="http://schemas.microsoft.com/office/drawing/2014/main" id="{9DEECEA5-85E5-4D5E-9820-5D878F345FEB}"/>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5" name="扶助費該当値テキスト">
          <a:extLst>
            <a:ext uri="{FF2B5EF4-FFF2-40B4-BE49-F238E27FC236}">
              <a16:creationId xmlns:a16="http://schemas.microsoft.com/office/drawing/2014/main" id="{088918CC-4958-4D5A-A5AC-791B71A285B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6" name="楕円 205">
          <a:extLst>
            <a:ext uri="{FF2B5EF4-FFF2-40B4-BE49-F238E27FC236}">
              <a16:creationId xmlns:a16="http://schemas.microsoft.com/office/drawing/2014/main" id="{78325E7A-4502-41DC-90F2-DD93AE129B17}"/>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207" name="テキスト ボックス 206">
          <a:extLst>
            <a:ext uri="{FF2B5EF4-FFF2-40B4-BE49-F238E27FC236}">
              <a16:creationId xmlns:a16="http://schemas.microsoft.com/office/drawing/2014/main" id="{7BA54A81-5084-4298-8DDE-F7AE60F24B02}"/>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72390</xdr:rowOff>
    </xdr:from>
    <xdr:to>
      <xdr:col>15</xdr:col>
      <xdr:colOff>149225</xdr:colOff>
      <xdr:row>58</xdr:row>
      <xdr:rowOff>2540</xdr:rowOff>
    </xdr:to>
    <xdr:sp macro="" textlink="">
      <xdr:nvSpPr>
        <xdr:cNvPr id="208" name="楕円 207">
          <a:extLst>
            <a:ext uri="{FF2B5EF4-FFF2-40B4-BE49-F238E27FC236}">
              <a16:creationId xmlns:a16="http://schemas.microsoft.com/office/drawing/2014/main" id="{C65691B2-E7FF-464E-AEB7-64198D2223A3}"/>
            </a:ext>
          </a:extLst>
        </xdr:cNvPr>
        <xdr:cNvSpPr/>
      </xdr:nvSpPr>
      <xdr:spPr>
        <a:xfrm>
          <a:off x="3048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158767</xdr:rowOff>
    </xdr:from>
    <xdr:ext cx="762000" cy="259045"/>
    <xdr:sp macro="" textlink="">
      <xdr:nvSpPr>
        <xdr:cNvPr id="209" name="テキスト ボックス 208">
          <a:extLst>
            <a:ext uri="{FF2B5EF4-FFF2-40B4-BE49-F238E27FC236}">
              <a16:creationId xmlns:a16="http://schemas.microsoft.com/office/drawing/2014/main" id="{06800647-97A5-409D-86B6-2EE31C967B01}"/>
            </a:ext>
          </a:extLst>
        </xdr:cNvPr>
        <xdr:cNvSpPr txBox="1"/>
      </xdr:nvSpPr>
      <xdr:spPr>
        <a:xfrm>
          <a:off x="2717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DB370584-CE0C-4EBD-950E-4CBA915FD796}"/>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691B57BC-2A4A-4E13-BAC2-5B1B615D442A}"/>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106680</xdr:rowOff>
    </xdr:from>
    <xdr:to>
      <xdr:col>6</xdr:col>
      <xdr:colOff>171450</xdr:colOff>
      <xdr:row>57</xdr:row>
      <xdr:rowOff>36830</xdr:rowOff>
    </xdr:to>
    <xdr:sp macro="" textlink="">
      <xdr:nvSpPr>
        <xdr:cNvPr id="212" name="楕円 211">
          <a:extLst>
            <a:ext uri="{FF2B5EF4-FFF2-40B4-BE49-F238E27FC236}">
              <a16:creationId xmlns:a16="http://schemas.microsoft.com/office/drawing/2014/main" id="{17E374AC-EE85-4254-A39A-211E833848DC}"/>
            </a:ext>
          </a:extLst>
        </xdr:cNvPr>
        <xdr:cNvSpPr/>
      </xdr:nvSpPr>
      <xdr:spPr>
        <a:xfrm>
          <a:off x="1270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47007</xdr:rowOff>
    </xdr:from>
    <xdr:ext cx="762000" cy="259045"/>
    <xdr:sp macro="" textlink="">
      <xdr:nvSpPr>
        <xdr:cNvPr id="213" name="テキスト ボックス 212">
          <a:extLst>
            <a:ext uri="{FF2B5EF4-FFF2-40B4-BE49-F238E27FC236}">
              <a16:creationId xmlns:a16="http://schemas.microsoft.com/office/drawing/2014/main" id="{9B404182-1BEB-4A62-97A6-20366DD2607F}"/>
            </a:ext>
          </a:extLst>
        </xdr:cNvPr>
        <xdr:cNvSpPr txBox="1"/>
      </xdr:nvSpPr>
      <xdr:spPr>
        <a:xfrm>
          <a:off x="939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87A822D6-A907-4A58-B8C4-BAF04BA361D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C22E00CA-C025-4B88-9D0B-83374FFD7DF7}"/>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DEDAB57F-87CE-4479-BA9E-9A23CF63E24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40874635-BD81-4008-8C4A-6B024001AB1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BE5B44F2-A3C3-4EC4-AE5B-7ACFCED28491}"/>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F7ADDF53-A061-41CC-A7FD-E343B92E6BB9}"/>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F560A51D-FCFA-44C7-9034-05A20C020F0A}"/>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47DBE3C1-4470-489B-92E3-B80545CFDA1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A3096158-ADF7-4741-84BA-ABE4B2AAFB5A}"/>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977B7961-98D4-4A22-889D-5966C6F0D051}"/>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A155D050-6638-46C9-B29E-7E6E332CF2C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％上昇し、類似団体平均と比較すると</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各種経費については、前述した取組等を実施していくことで、中長期的な財政の健全化を目指していく。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76CEA8D9-3843-45E2-974D-16B94A4D30A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21F968B5-1D25-4DAB-AF15-5B671D14936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501122C3-BD8A-4910-9D4B-097C508E88E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3034E0AD-7671-43BE-8D32-A6370AFDED65}"/>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C06792BD-0C0F-4A1F-887C-C8306A469244}"/>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FD18DD7E-A2D3-4E6B-88E5-28B2C463CFD7}"/>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4FB1172F-F906-4458-9203-DF925834C85D}"/>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4DE20AFC-5B28-4AEC-BD6C-0C39ED826A15}"/>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CDB969BD-DE53-49B6-B94C-5E94EF62CE92}"/>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C086D53F-D796-4EBA-99E2-FD9AEB77D11E}"/>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895E81C1-251E-406C-BE4D-326C84C2959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4DF4778-57C0-43DB-8DE3-3164452D9B27}"/>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A3EFF34B-6D20-42E7-9CD3-9339586C0831}"/>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AEEC1CD3-DCBF-46B7-AAE6-D6792EA1317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56D87697-312A-421F-BE40-952402CD63E9}"/>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2129CA9A-C20E-494C-BA50-377ECDC4833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D2B168A9-36D3-4620-BD94-63DCDD4898BA}"/>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3DDB570D-072F-4A07-BC9D-EA27F7598E9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D2FECB6D-6627-48D1-B273-A5FA18DF493C}"/>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3158C9A6-9AA6-4A86-8693-C1D93C4E97E2}"/>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F9FADBF3-3E02-4249-977B-74189519237F}"/>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9CABD247-3F5A-4A6F-9F12-602ED22B6BAA}"/>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DCD75AA9-BFF8-4C45-A6B5-0F12B244CB32}"/>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107950</xdr:rowOff>
    </xdr:to>
    <xdr:cxnSp macro="">
      <xdr:nvCxnSpPr>
        <xdr:cNvPr id="248" name="直線コネクタ 247">
          <a:extLst>
            <a:ext uri="{FF2B5EF4-FFF2-40B4-BE49-F238E27FC236}">
              <a16:creationId xmlns:a16="http://schemas.microsoft.com/office/drawing/2014/main" id="{15FA1153-8020-49A8-AB9D-9DEB5DB2F095}"/>
            </a:ext>
          </a:extLst>
        </xdr:cNvPr>
        <xdr:cNvCxnSpPr/>
      </xdr:nvCxnSpPr>
      <xdr:spPr>
        <a:xfrm>
          <a:off x="15671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5608A02B-E709-4554-AAE8-DBD47268B9A8}"/>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CEDB62B9-1259-4F20-9993-1E10CF26FC41}"/>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56</xdr:row>
      <xdr:rowOff>1815</xdr:rowOff>
    </xdr:to>
    <xdr:cxnSp macro="">
      <xdr:nvCxnSpPr>
        <xdr:cNvPr id="251" name="直線コネクタ 250">
          <a:extLst>
            <a:ext uri="{FF2B5EF4-FFF2-40B4-BE49-F238E27FC236}">
              <a16:creationId xmlns:a16="http://schemas.microsoft.com/office/drawing/2014/main" id="{CC02ABE4-DCFC-4D54-8691-4500B9D3266C}"/>
            </a:ext>
          </a:extLst>
        </xdr:cNvPr>
        <xdr:cNvCxnSpPr/>
      </xdr:nvCxnSpPr>
      <xdr:spPr>
        <a:xfrm flipV="1">
          <a:off x="14782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322317A7-EDB0-4D1D-9272-653F3F768E34}"/>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D87F9F91-841C-42EC-B41B-61E95D6D25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60</xdr:row>
      <xdr:rowOff>45357</xdr:rowOff>
    </xdr:to>
    <xdr:cxnSp macro="">
      <xdr:nvCxnSpPr>
        <xdr:cNvPr id="254" name="直線コネクタ 253">
          <a:extLst>
            <a:ext uri="{FF2B5EF4-FFF2-40B4-BE49-F238E27FC236}">
              <a16:creationId xmlns:a16="http://schemas.microsoft.com/office/drawing/2014/main" id="{5E1DE381-F9C9-4AA1-BB78-959CD5DAD5CA}"/>
            </a:ext>
          </a:extLst>
        </xdr:cNvPr>
        <xdr:cNvCxnSpPr/>
      </xdr:nvCxnSpPr>
      <xdr:spPr>
        <a:xfrm flipV="1">
          <a:off x="13893800" y="9603015"/>
          <a:ext cx="8890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15C0E3D5-246E-4B52-A8EC-FCD727346A9F}"/>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A5AD7AAF-CB0B-44AD-B9ED-B9DB5E78235B}"/>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60</xdr:row>
      <xdr:rowOff>45357</xdr:rowOff>
    </xdr:to>
    <xdr:cxnSp macro="">
      <xdr:nvCxnSpPr>
        <xdr:cNvPr id="257" name="直線コネクタ 256">
          <a:extLst>
            <a:ext uri="{FF2B5EF4-FFF2-40B4-BE49-F238E27FC236}">
              <a16:creationId xmlns:a16="http://schemas.microsoft.com/office/drawing/2014/main" id="{50EC9F4F-01C5-48A2-8C94-24530A2E8D82}"/>
            </a:ext>
          </a:extLst>
        </xdr:cNvPr>
        <xdr:cNvCxnSpPr/>
      </xdr:nvCxnSpPr>
      <xdr:spPr>
        <a:xfrm>
          <a:off x="13004800" y="1024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2E9F2010-8B06-466B-94D1-1FF2E9EE8497}"/>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D71AC8E-1D9E-4559-8A4E-22A809E0EC27}"/>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7F271D18-A7DC-4BDC-951F-36F479315ACE}"/>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76F57E7A-AAD8-4212-9FBF-8FCA6068FE5E}"/>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DC8CC1FB-B570-4EBD-8790-019C52E56D5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8A0F6F3D-6767-4643-BCE8-092F2057B2B2}"/>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76B591B7-71DB-43FC-96FA-6C4C480D610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5EB93FB9-F489-4F88-8BE8-0EF8FAA122A3}"/>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495AB034-E243-4C86-A0E4-E9F0D774788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7" name="楕円 266">
          <a:extLst>
            <a:ext uri="{FF2B5EF4-FFF2-40B4-BE49-F238E27FC236}">
              <a16:creationId xmlns:a16="http://schemas.microsoft.com/office/drawing/2014/main" id="{6E413FD4-1B9E-4C13-A897-3F9B4AA84D7C}"/>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8" name="その他該当値テキスト">
          <a:extLst>
            <a:ext uri="{FF2B5EF4-FFF2-40B4-BE49-F238E27FC236}">
              <a16:creationId xmlns:a16="http://schemas.microsoft.com/office/drawing/2014/main" id="{9F9C44DF-F1BC-4DC1-AA5E-092A10F8F8CC}"/>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69" name="楕円 268">
          <a:extLst>
            <a:ext uri="{FF2B5EF4-FFF2-40B4-BE49-F238E27FC236}">
              <a16:creationId xmlns:a16="http://schemas.microsoft.com/office/drawing/2014/main" id="{9A5A910C-1527-4874-8BCF-644C830DBBA6}"/>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0" name="テキスト ボックス 269">
          <a:extLst>
            <a:ext uri="{FF2B5EF4-FFF2-40B4-BE49-F238E27FC236}">
              <a16:creationId xmlns:a16="http://schemas.microsoft.com/office/drawing/2014/main" id="{E45E496B-7DE3-409A-8792-437AD432F2F5}"/>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1" name="楕円 270">
          <a:extLst>
            <a:ext uri="{FF2B5EF4-FFF2-40B4-BE49-F238E27FC236}">
              <a16:creationId xmlns:a16="http://schemas.microsoft.com/office/drawing/2014/main" id="{A099308A-76A0-4A7A-BE1B-193F376F769C}"/>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2" name="テキスト ボックス 271">
          <a:extLst>
            <a:ext uri="{FF2B5EF4-FFF2-40B4-BE49-F238E27FC236}">
              <a16:creationId xmlns:a16="http://schemas.microsoft.com/office/drawing/2014/main" id="{871B3DA8-C26F-447E-918A-0F82D979F791}"/>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3" name="楕円 272">
          <a:extLst>
            <a:ext uri="{FF2B5EF4-FFF2-40B4-BE49-F238E27FC236}">
              <a16:creationId xmlns:a16="http://schemas.microsoft.com/office/drawing/2014/main" id="{984C2827-964C-4E8E-9E3B-DE03407287E2}"/>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4" name="テキスト ボックス 273">
          <a:extLst>
            <a:ext uri="{FF2B5EF4-FFF2-40B4-BE49-F238E27FC236}">
              <a16:creationId xmlns:a16="http://schemas.microsoft.com/office/drawing/2014/main" id="{493CA055-177C-4EF2-9D97-0B393D0CD61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5" name="楕円 274">
          <a:extLst>
            <a:ext uri="{FF2B5EF4-FFF2-40B4-BE49-F238E27FC236}">
              <a16:creationId xmlns:a16="http://schemas.microsoft.com/office/drawing/2014/main" id="{BE842CFC-8CAF-42A9-A97B-FAB60375F1EA}"/>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6" name="テキスト ボックス 275">
          <a:extLst>
            <a:ext uri="{FF2B5EF4-FFF2-40B4-BE49-F238E27FC236}">
              <a16:creationId xmlns:a16="http://schemas.microsoft.com/office/drawing/2014/main" id="{865F7431-3971-44EE-9F16-AD1E1D751EFD}"/>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218255FF-5EAE-4775-8379-EEF66B5B7EB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AED0837A-77F1-4531-90CD-E0B2F508F2D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FA7631BC-D4A3-4191-BDAF-B6DB14CF329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1323769C-9C27-48F9-B265-5A0092569D7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9A0686AB-3D6A-4476-9078-0FE8119D981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AC42073A-2624-4013-8870-0F9911C5253C}"/>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1D8A30F6-E622-4F21-97A8-1493DB318A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630A35EE-CCFE-48CA-9FE9-20AF5DDD7B3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A4C5E418-328D-4195-A459-C25C33140A2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C548882B-9AAD-4D94-940D-4F157A55BB6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62BB9783-9A35-4DEF-837C-072AA4168CEE}"/>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％上昇し、類似団体平均と比較すると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増加している主な要因としては物価高騰対策支援事業などにより増加していることが挙げられる。</a:t>
          </a:r>
          <a:endParaRPr lang="ja-JP" altLang="ja-JP" sz="1400">
            <a:effectLst/>
          </a:endParaRPr>
        </a:p>
        <a:p>
          <a:r>
            <a:rPr kumimoji="1" lang="ja-JP" altLang="ja-JP" sz="1100">
              <a:solidFill>
                <a:schemeClr val="dk1"/>
              </a:solidFill>
              <a:effectLst/>
              <a:latin typeface="+mn-lt"/>
              <a:ea typeface="+mn-ea"/>
              <a:cs typeface="+mn-cs"/>
            </a:rPr>
            <a:t>　補助費等は、一部事務組合への負担金や市の一般単独補助金事業を含むため、事業の見直しや必要性及び効果の低い補助金の廃止等の精査に努める。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AF746B0C-6A09-4A3E-A40C-D8021691BCB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6D516AB-DF5E-492C-B916-1BA69FA5C0F9}"/>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78377ACB-8FA6-4926-BFB5-BF71F991B0FA}"/>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188F1D30-0019-4E4E-9551-BE3632F1AE9E}"/>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6D12CE62-8019-49FD-B201-42968D7341D9}"/>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2A246FF5-FF7E-4BEC-8C70-F2D9E689D094}"/>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7B146B67-7B18-47CF-8900-4AFF51A30E78}"/>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7FE9568B-220D-49DA-BD82-4E1FA2E2C82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764DE7F5-9671-4B0F-8AF7-BF76D1B4D374}"/>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4F0A6666-BD92-4284-A184-4B62A4C05EAE}"/>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EB897B98-16AA-429D-BDA5-8D5CD29A369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93CD147-8DFB-4E15-946E-9695DA5DC32B}"/>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84131D7E-9A25-4644-8239-0C859DA08399}"/>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E5D60E4A-3918-4B40-8683-0D9433BED396}"/>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79955121-1265-4855-8EC2-C519C5FA6B0D}"/>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85EC973-D414-42C9-A889-6E7FEA831268}"/>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F9C89D6A-F794-4CAF-9ECB-5DA3122D2CEB}"/>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B2810FF0-BD54-4C18-A1F6-81A7C0193D5C}"/>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156718</xdr:rowOff>
    </xdr:to>
    <xdr:cxnSp macro="">
      <xdr:nvCxnSpPr>
        <xdr:cNvPr id="306" name="直線コネクタ 305">
          <a:extLst>
            <a:ext uri="{FF2B5EF4-FFF2-40B4-BE49-F238E27FC236}">
              <a16:creationId xmlns:a16="http://schemas.microsoft.com/office/drawing/2014/main" id="{43636E10-31F0-4537-B7E9-5E5C9BAE9348}"/>
            </a:ext>
          </a:extLst>
        </xdr:cNvPr>
        <xdr:cNvCxnSpPr/>
      </xdr:nvCxnSpPr>
      <xdr:spPr>
        <a:xfrm>
          <a:off x="15671800" y="6491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461B874E-AD97-4006-9C8E-69DE861EF0E1}"/>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D23B5E5C-758C-43FA-A5E9-B4FEBEC47156}"/>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147574</xdr:rowOff>
    </xdr:to>
    <xdr:cxnSp macro="">
      <xdr:nvCxnSpPr>
        <xdr:cNvPr id="309" name="直線コネクタ 308">
          <a:extLst>
            <a:ext uri="{FF2B5EF4-FFF2-40B4-BE49-F238E27FC236}">
              <a16:creationId xmlns:a16="http://schemas.microsoft.com/office/drawing/2014/main" id="{AB211BF7-619C-4695-BE58-23475BE61436}"/>
            </a:ext>
          </a:extLst>
        </xdr:cNvPr>
        <xdr:cNvCxnSpPr/>
      </xdr:nvCxnSpPr>
      <xdr:spPr>
        <a:xfrm>
          <a:off x="14782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8873C0D9-65A2-4922-8250-E84213C21216}"/>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E83441B7-E37F-412C-93E4-E4379EE10401}"/>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37</xdr:row>
      <xdr:rowOff>115570</xdr:rowOff>
    </xdr:to>
    <xdr:cxnSp macro="">
      <xdr:nvCxnSpPr>
        <xdr:cNvPr id="312" name="直線コネクタ 311">
          <a:extLst>
            <a:ext uri="{FF2B5EF4-FFF2-40B4-BE49-F238E27FC236}">
              <a16:creationId xmlns:a16="http://schemas.microsoft.com/office/drawing/2014/main" id="{AF086185-27C6-42D9-8CF8-5509A50BE85A}"/>
            </a:ext>
          </a:extLst>
        </xdr:cNvPr>
        <xdr:cNvCxnSpPr/>
      </xdr:nvCxnSpPr>
      <xdr:spPr>
        <a:xfrm>
          <a:off x="13893800" y="622604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2CA956B2-7AD7-4BB5-B9BE-36EDCAFACC1B}"/>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C14E0C42-F2DB-43B4-99EE-01B070C1858E}"/>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53848</xdr:rowOff>
    </xdr:to>
    <xdr:cxnSp macro="">
      <xdr:nvCxnSpPr>
        <xdr:cNvPr id="315" name="直線コネクタ 314">
          <a:extLst>
            <a:ext uri="{FF2B5EF4-FFF2-40B4-BE49-F238E27FC236}">
              <a16:creationId xmlns:a16="http://schemas.microsoft.com/office/drawing/2014/main" id="{82E2623A-2200-4A50-AED9-D157C95C2BB7}"/>
            </a:ext>
          </a:extLst>
        </xdr:cNvPr>
        <xdr:cNvCxnSpPr/>
      </xdr:nvCxnSpPr>
      <xdr:spPr>
        <a:xfrm>
          <a:off x="13004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58CCD1CF-7670-467B-992B-348C618D39AA}"/>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6A534CAD-BF66-4059-888A-24CF82524B33}"/>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FEC18911-2454-4DCC-94F8-936E9DFA2B44}"/>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6F2B1510-2FC8-406D-990E-A3A0AAE4AC66}"/>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18EA3210-E675-4786-8212-FEA9A9E5A9D8}"/>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C2C5F07E-A3A0-48C0-BFF9-A2E2D97F8213}"/>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3EF19B60-2E85-4048-A319-C5A301223608}"/>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1F673EDA-1377-4020-BFE1-BE9EE7F8AA2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96353C6B-D839-4CF0-BB1C-E29DE20FD49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5" name="楕円 324">
          <a:extLst>
            <a:ext uri="{FF2B5EF4-FFF2-40B4-BE49-F238E27FC236}">
              <a16:creationId xmlns:a16="http://schemas.microsoft.com/office/drawing/2014/main" id="{F3935F67-6BED-4488-9F78-9F0BFB2969E6}"/>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6" name="補助費等該当値テキスト">
          <a:extLst>
            <a:ext uri="{FF2B5EF4-FFF2-40B4-BE49-F238E27FC236}">
              <a16:creationId xmlns:a16="http://schemas.microsoft.com/office/drawing/2014/main" id="{12B00E21-09D5-4EEB-9290-AEA9891672C6}"/>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7" name="楕円 326">
          <a:extLst>
            <a:ext uri="{FF2B5EF4-FFF2-40B4-BE49-F238E27FC236}">
              <a16:creationId xmlns:a16="http://schemas.microsoft.com/office/drawing/2014/main" id="{8359B1E1-8779-43D8-A047-972566FFAFEB}"/>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8" name="テキスト ボックス 327">
          <a:extLst>
            <a:ext uri="{FF2B5EF4-FFF2-40B4-BE49-F238E27FC236}">
              <a16:creationId xmlns:a16="http://schemas.microsoft.com/office/drawing/2014/main" id="{52703938-EFB0-4DD2-AFDB-098D44F7030C}"/>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9" name="楕円 328">
          <a:extLst>
            <a:ext uri="{FF2B5EF4-FFF2-40B4-BE49-F238E27FC236}">
              <a16:creationId xmlns:a16="http://schemas.microsoft.com/office/drawing/2014/main" id="{F6EE0D0F-6A33-41B0-BDF9-550EE84F94DF}"/>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4FAA2B75-5D21-4C61-9FE2-2AA7226E9FF2}"/>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1" name="楕円 330">
          <a:extLst>
            <a:ext uri="{FF2B5EF4-FFF2-40B4-BE49-F238E27FC236}">
              <a16:creationId xmlns:a16="http://schemas.microsoft.com/office/drawing/2014/main" id="{9278A96F-574E-4076-8151-666F511C1A5D}"/>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2" name="テキスト ボックス 331">
          <a:extLst>
            <a:ext uri="{FF2B5EF4-FFF2-40B4-BE49-F238E27FC236}">
              <a16:creationId xmlns:a16="http://schemas.microsoft.com/office/drawing/2014/main" id="{72D51A4E-4540-48BB-B9D5-103417F641E7}"/>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3" name="楕円 332">
          <a:extLst>
            <a:ext uri="{FF2B5EF4-FFF2-40B4-BE49-F238E27FC236}">
              <a16:creationId xmlns:a16="http://schemas.microsoft.com/office/drawing/2014/main" id="{D7F8424B-7211-41DC-920A-2D6EDE9F0CA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4" name="テキスト ボックス 333">
          <a:extLst>
            <a:ext uri="{FF2B5EF4-FFF2-40B4-BE49-F238E27FC236}">
              <a16:creationId xmlns:a16="http://schemas.microsoft.com/office/drawing/2014/main" id="{91ABCC51-C979-456F-89C7-1BB60713C201}"/>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DC1F9830-35D3-48E5-AA8B-BB330A92188E}"/>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F688547D-96FE-429D-91F8-287BD6F401A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70415CBF-F3E5-4A40-9C22-F3CEB456DC5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9C09EEDB-CC93-449A-AE59-009B9EB0CD5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D45CDB5C-818E-46A4-924C-296DDB62AB3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EB778AB-A865-4D87-9B75-E59E2F5B76E2}"/>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D73222E1-8394-4166-AF90-CD83DC4C8B14}"/>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F65260F1-CDF1-4C46-84E2-78DB64DFB99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F31E21BC-3926-4843-B452-173506CDF57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261A4381-099C-47AA-869C-44EAB34BEA0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BFADE794-42FF-470A-9E6B-1F343A1DC25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％増加し、類似団体平均と比較すると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ここ数年、大型事業の償還終了に伴って、合併特例事業債等の償還が減ってきたものの、学校施設や公共施設の償還が開始し償還額が増加している。今後も施設整備等に対する市債の発行を予定しており、公債費の急激な上昇を抑制するため、償還額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3444BB61-41FD-43D5-94DC-BCF930F05032}"/>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AAD82F38-B197-413E-91FE-239EA28D354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11EDFD66-074A-42B4-B039-6E2D4A1B408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67CB9A50-51E4-41BB-9CF8-F64A88B73E4E}"/>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947FA436-05D3-4F96-823A-8E71DCB2B427}"/>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F8ECCF61-06C5-4FCC-B7B2-4C8A7983BE0B}"/>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70A2E7A2-7641-46D8-BB80-EE7713E37D62}"/>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E8CB7A4C-BD47-4BFC-B533-8D3B39DCEED5}"/>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19BD1E01-1960-40C2-B231-8AD25B561684}"/>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FFB65E51-F6B6-4171-A575-D6DF43BF8624}"/>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7E4DD0B8-14AD-402A-8D2E-8E741F43F24A}"/>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131BDD95-231F-438F-9152-A2EE4C832EE8}"/>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1420BEF-97D0-4710-A9D9-BD9876E5041E}"/>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4D5C548-AD35-47D0-8E7A-023652710A9A}"/>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8F36484B-906A-4F69-B468-EE6694E2A509}"/>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707193B5-6575-459C-9386-E876CCA00F4A}"/>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EC012A0-D248-470D-9ED6-C9DFC59CACC8}"/>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3149A160-B7CB-4D1A-A761-664FCFA2AD44}"/>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44ACF068-2B1A-4880-B61A-08A5C43A922C}"/>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6F24F7B6-90B2-4EF7-864C-DC3CD203063D}"/>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F04BDC04-CD36-47FE-83A6-91C46E548B83}"/>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EF876118-775C-49FF-BF6D-FA27EB747C47}"/>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2FD490D-2105-4CBA-8D44-6CF68AC1EF9E}"/>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124279</xdr:rowOff>
    </xdr:to>
    <xdr:cxnSp macro="">
      <xdr:nvCxnSpPr>
        <xdr:cNvPr id="369" name="直線コネクタ 368">
          <a:extLst>
            <a:ext uri="{FF2B5EF4-FFF2-40B4-BE49-F238E27FC236}">
              <a16:creationId xmlns:a16="http://schemas.microsoft.com/office/drawing/2014/main" id="{918282D6-CDC9-4F26-BACA-77902AEEF59D}"/>
            </a:ext>
          </a:extLst>
        </xdr:cNvPr>
        <xdr:cNvCxnSpPr/>
      </xdr:nvCxnSpPr>
      <xdr:spPr>
        <a:xfrm>
          <a:off x="3987800" y="132388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8D535369-2165-4618-989F-588127E0E5AC}"/>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6C2BEF3F-F2E5-4992-A9C9-F589C04256DE}"/>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78</xdr:row>
      <xdr:rowOff>18143</xdr:rowOff>
    </xdr:to>
    <xdr:cxnSp macro="">
      <xdr:nvCxnSpPr>
        <xdr:cNvPr id="372" name="直線コネクタ 371">
          <a:extLst>
            <a:ext uri="{FF2B5EF4-FFF2-40B4-BE49-F238E27FC236}">
              <a16:creationId xmlns:a16="http://schemas.microsoft.com/office/drawing/2014/main" id="{46545914-19F4-4AD5-A002-2C80656E99C3}"/>
            </a:ext>
          </a:extLst>
        </xdr:cNvPr>
        <xdr:cNvCxnSpPr/>
      </xdr:nvCxnSpPr>
      <xdr:spPr>
        <a:xfrm flipV="1">
          <a:off x="3098800" y="13238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2CD38894-B99E-49F1-8314-747DDB0B415A}"/>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A37B230A-D3A1-445F-8138-10B50949851D}"/>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18143</xdr:rowOff>
    </xdr:to>
    <xdr:cxnSp macro="">
      <xdr:nvCxnSpPr>
        <xdr:cNvPr id="375" name="直線コネクタ 374">
          <a:extLst>
            <a:ext uri="{FF2B5EF4-FFF2-40B4-BE49-F238E27FC236}">
              <a16:creationId xmlns:a16="http://schemas.microsoft.com/office/drawing/2014/main" id="{1073BF93-BD62-49F8-9A0C-998E33DC2C2C}"/>
            </a:ext>
          </a:extLst>
        </xdr:cNvPr>
        <xdr:cNvCxnSpPr/>
      </xdr:nvCxnSpPr>
      <xdr:spPr>
        <a:xfrm>
          <a:off x="2209800" y="1333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E5ED9856-BE99-4BF8-85D1-58E4E99FCD33}"/>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574F49D8-91C8-4FB1-8DEE-6E558C2E1C39}"/>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78</xdr:row>
      <xdr:rowOff>18143</xdr:rowOff>
    </xdr:to>
    <xdr:cxnSp macro="">
      <xdr:nvCxnSpPr>
        <xdr:cNvPr id="378" name="直線コネクタ 377">
          <a:extLst>
            <a:ext uri="{FF2B5EF4-FFF2-40B4-BE49-F238E27FC236}">
              <a16:creationId xmlns:a16="http://schemas.microsoft.com/office/drawing/2014/main" id="{261E18E9-3707-4074-9307-575425E8321B}"/>
            </a:ext>
          </a:extLst>
        </xdr:cNvPr>
        <xdr:cNvCxnSpPr/>
      </xdr:nvCxnSpPr>
      <xdr:spPr>
        <a:xfrm flipV="1">
          <a:off x="1320800" y="13336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E5DDB2F8-737C-4CB9-B80F-5327EFED9219}"/>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C1654F79-B624-47C7-8EDF-FA7850D011CA}"/>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AB90845B-8D2F-42D8-A167-68CEBC42EFC6}"/>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D9DDD50E-AAF5-4A40-B5B0-85DFF7234624}"/>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3D104DC3-1265-4CA8-8D81-79E970A377A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1FD2B475-631A-41E1-BCF3-524BF0B48ABC}"/>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40A0CF3-983A-4CF3-A269-969E504A047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F38C861B-E0D9-48DF-95D7-B55E61637F64}"/>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FB051AA4-CE87-4A53-AE0A-E0634FE2A2A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8" name="楕円 387">
          <a:extLst>
            <a:ext uri="{FF2B5EF4-FFF2-40B4-BE49-F238E27FC236}">
              <a16:creationId xmlns:a16="http://schemas.microsoft.com/office/drawing/2014/main" id="{53C01CEB-73C4-41E6-B60A-5A15112EA502}"/>
            </a:ext>
          </a:extLst>
        </xdr:cNvPr>
        <xdr:cNvSpPr/>
      </xdr:nvSpPr>
      <xdr:spPr>
        <a:xfrm>
          <a:off x="4775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90006</xdr:rowOff>
    </xdr:from>
    <xdr:ext cx="762000" cy="259045"/>
    <xdr:sp macro="" textlink="">
      <xdr:nvSpPr>
        <xdr:cNvPr id="389" name="公債費該当値テキスト">
          <a:extLst>
            <a:ext uri="{FF2B5EF4-FFF2-40B4-BE49-F238E27FC236}">
              <a16:creationId xmlns:a16="http://schemas.microsoft.com/office/drawing/2014/main" id="{B2B4D873-DBBA-40C3-9E4C-0E3424E27AB5}"/>
            </a:ext>
          </a:extLst>
        </xdr:cNvPr>
        <xdr:cNvSpPr txBox="1"/>
      </xdr:nvSpPr>
      <xdr:spPr>
        <a:xfrm>
          <a:off x="49149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0" name="楕円 389">
          <a:extLst>
            <a:ext uri="{FF2B5EF4-FFF2-40B4-BE49-F238E27FC236}">
              <a16:creationId xmlns:a16="http://schemas.microsoft.com/office/drawing/2014/main" id="{E2B67178-9143-4B93-AF56-883ABEC108D8}"/>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1" name="テキスト ボックス 390">
          <a:extLst>
            <a:ext uri="{FF2B5EF4-FFF2-40B4-BE49-F238E27FC236}">
              <a16:creationId xmlns:a16="http://schemas.microsoft.com/office/drawing/2014/main" id="{182D51A6-2A7D-4DA0-8135-A672C72B75FB}"/>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392" name="楕円 391">
          <a:extLst>
            <a:ext uri="{FF2B5EF4-FFF2-40B4-BE49-F238E27FC236}">
              <a16:creationId xmlns:a16="http://schemas.microsoft.com/office/drawing/2014/main" id="{4E183AA5-62A1-436B-BC88-130CB4FC50AA}"/>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393" name="テキスト ボックス 392">
          <a:extLst>
            <a:ext uri="{FF2B5EF4-FFF2-40B4-BE49-F238E27FC236}">
              <a16:creationId xmlns:a16="http://schemas.microsoft.com/office/drawing/2014/main" id="{81089CF3-8C31-45FB-A819-0BFC14C0AF5C}"/>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394" name="楕円 393">
          <a:extLst>
            <a:ext uri="{FF2B5EF4-FFF2-40B4-BE49-F238E27FC236}">
              <a16:creationId xmlns:a16="http://schemas.microsoft.com/office/drawing/2014/main" id="{AE172180-FB8B-4C7C-B405-A7BA5D6FE600}"/>
            </a:ext>
          </a:extLst>
        </xdr:cNvPr>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395" name="テキスト ボックス 394">
          <a:extLst>
            <a:ext uri="{FF2B5EF4-FFF2-40B4-BE49-F238E27FC236}">
              <a16:creationId xmlns:a16="http://schemas.microsoft.com/office/drawing/2014/main" id="{B730EA17-53C8-494B-8137-D167128BDA74}"/>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96" name="楕円 395">
          <a:extLst>
            <a:ext uri="{FF2B5EF4-FFF2-40B4-BE49-F238E27FC236}">
              <a16:creationId xmlns:a16="http://schemas.microsoft.com/office/drawing/2014/main" id="{D181908F-E1D5-470E-AD14-AE3B34BC6EB6}"/>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macro="" textlink="">
      <xdr:nvSpPr>
        <xdr:cNvPr id="397" name="テキスト ボックス 396">
          <a:extLst>
            <a:ext uri="{FF2B5EF4-FFF2-40B4-BE49-F238E27FC236}">
              <a16:creationId xmlns:a16="http://schemas.microsoft.com/office/drawing/2014/main" id="{EFCC43EF-67C0-4E42-AA99-39D25848F4E7}"/>
            </a:ext>
          </a:extLst>
        </xdr:cNvPr>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6F2387B0-8B25-42DA-8AFD-B20AE846F8E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91879D89-9490-4602-B96F-D918094E813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51E28585-D384-44AE-BD22-4B4B4F899FA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4FFA7C2-7E59-4D42-8F87-F86477C87EDA}"/>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6BF0C164-0F71-4888-B6B4-AD1DB07389E3}"/>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28BC9E0C-DB15-45B0-84C7-17414F98CACA}"/>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7246EB83-11A8-49A6-86CB-3D9B8DC7C81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C444C4A2-5B1D-4E44-9B3A-A8BF9A10E34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6A43EBC8-11AB-4F79-AD8F-8B8986949DF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9F6CF147-6548-464E-93E9-DD2D40BD74E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CF19C3A8-D7D1-465C-B7B1-56708F5A8B2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％上昇し、類似団体平均と比較すると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各種経費については前述した取組等を実施していくとともに、中長期的な財政の健全化を目指していく。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B713A842-E495-4B0F-8A59-05621B6CB363}"/>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9FA8DD26-C9F1-4E3C-8726-A11AC2BA5033}"/>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34BA3DE0-4707-43BE-8E89-B4D934AF793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B67C4D75-9CC9-474B-8E68-76946279A08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A020EA46-5D86-4051-9D56-571F050256A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61BE7FD0-F93D-4F58-9A60-C599CD56C42D}"/>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A24A1912-F9D3-4F30-90B3-9075228DD1F6}"/>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90AF1FB3-0518-4D21-ACAC-9841ECBA9967}"/>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6496D64D-2E90-410D-A62B-ADFCC13D8447}"/>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3027FDDC-4A8D-468F-89E3-041F0353A6B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D9F1D6B9-99B0-4305-A67A-760AA5EFF2B8}"/>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49D419D-2171-4280-BC0C-1F060487677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AC7326E3-EDD6-495A-9E1C-5AACF303899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A681A3EF-DB86-4D33-84E2-3DE364FB319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6E56BAC-AF3D-4556-B083-D8BCC93768C3}"/>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749487B9-AE7B-4D7F-9020-6BBE9BA57EAD}"/>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B99BDB71-582E-47BE-91C2-1E2A72020DB5}"/>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9B08DFB4-1F97-45D2-BA45-ACF8F25D8E4E}"/>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6957FB29-C37E-43A2-994D-5D4B7A878515}"/>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110998</xdr:rowOff>
    </xdr:to>
    <xdr:cxnSp macro="">
      <xdr:nvCxnSpPr>
        <xdr:cNvPr id="428" name="直線コネクタ 427">
          <a:extLst>
            <a:ext uri="{FF2B5EF4-FFF2-40B4-BE49-F238E27FC236}">
              <a16:creationId xmlns:a16="http://schemas.microsoft.com/office/drawing/2014/main" id="{FB7185D2-22B8-4EC6-AFE1-6553A3940457}"/>
            </a:ext>
          </a:extLst>
        </xdr:cNvPr>
        <xdr:cNvCxnSpPr/>
      </xdr:nvCxnSpPr>
      <xdr:spPr>
        <a:xfrm>
          <a:off x="15671800" y="13138913"/>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91C4736E-FD9A-4A03-97F8-701A04506721}"/>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9583CE6C-1536-4E75-955F-B04C0DF86E9D}"/>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77</xdr:row>
      <xdr:rowOff>65278</xdr:rowOff>
    </xdr:to>
    <xdr:cxnSp macro="">
      <xdr:nvCxnSpPr>
        <xdr:cNvPr id="431" name="直線コネクタ 430">
          <a:extLst>
            <a:ext uri="{FF2B5EF4-FFF2-40B4-BE49-F238E27FC236}">
              <a16:creationId xmlns:a16="http://schemas.microsoft.com/office/drawing/2014/main" id="{804DE679-5548-4256-8070-91D9716B5B9E}"/>
            </a:ext>
          </a:extLst>
        </xdr:cNvPr>
        <xdr:cNvCxnSpPr/>
      </xdr:nvCxnSpPr>
      <xdr:spPr>
        <a:xfrm flipV="1">
          <a:off x="14782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7B9142C9-04A3-4E42-BA05-49C6FCAD6D27}"/>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87E8937-8BBE-401B-AC1A-561FEC676E2E}"/>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163576</xdr:rowOff>
    </xdr:to>
    <xdr:cxnSp macro="">
      <xdr:nvCxnSpPr>
        <xdr:cNvPr id="434" name="直線コネクタ 433">
          <a:extLst>
            <a:ext uri="{FF2B5EF4-FFF2-40B4-BE49-F238E27FC236}">
              <a16:creationId xmlns:a16="http://schemas.microsoft.com/office/drawing/2014/main" id="{5C98EB9B-1592-4B46-B1EF-062140C80DFA}"/>
            </a:ext>
          </a:extLst>
        </xdr:cNvPr>
        <xdr:cNvCxnSpPr/>
      </xdr:nvCxnSpPr>
      <xdr:spPr>
        <a:xfrm flipV="1">
          <a:off x="13893800" y="1326692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A4A5ED4D-3F44-4EF1-AD7D-11AC3DB379D2}"/>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F4F240F9-9FEE-4D60-9770-0C97558F2C01}"/>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163576</xdr:rowOff>
    </xdr:to>
    <xdr:cxnSp macro="">
      <xdr:nvCxnSpPr>
        <xdr:cNvPr id="437" name="直線コネクタ 436">
          <a:extLst>
            <a:ext uri="{FF2B5EF4-FFF2-40B4-BE49-F238E27FC236}">
              <a16:creationId xmlns:a16="http://schemas.microsoft.com/office/drawing/2014/main" id="{C703ACE4-E3DD-4003-9DFC-E7E23BBB3408}"/>
            </a:ext>
          </a:extLst>
        </xdr:cNvPr>
        <xdr:cNvCxnSpPr/>
      </xdr:nvCxnSpPr>
      <xdr:spPr>
        <a:xfrm>
          <a:off x="13004800" y="1334465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25E73502-DF4D-4A3A-AF9A-A595403C63C5}"/>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5B5E443B-E39C-4C6D-8652-16612595BE7F}"/>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7165294E-6C94-404F-8624-F9CA9626BBD5}"/>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D6F01144-4DB5-4E09-AADC-066C43D768B6}"/>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928CE2D2-56EB-482A-86A4-E9EFE42942D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64C1AC3-C43F-474B-BF92-EFF090ACF3FD}"/>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4F280D8-24BA-4385-BC85-0F268F140E47}"/>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D75C89CD-9135-45FC-A225-E163FF28CE96}"/>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D9413750-F5B3-4132-B1EB-2427CE65BB6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7" name="楕円 446">
          <a:extLst>
            <a:ext uri="{FF2B5EF4-FFF2-40B4-BE49-F238E27FC236}">
              <a16:creationId xmlns:a16="http://schemas.microsoft.com/office/drawing/2014/main" id="{5043C370-A993-4833-8EF3-AA2CE2FBAAC2}"/>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8" name="公債費以外該当値テキスト">
          <a:extLst>
            <a:ext uri="{FF2B5EF4-FFF2-40B4-BE49-F238E27FC236}">
              <a16:creationId xmlns:a16="http://schemas.microsoft.com/office/drawing/2014/main" id="{2E468A8F-4EF2-48CD-A347-E21A5B4F0262}"/>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49" name="楕円 448">
          <a:extLst>
            <a:ext uri="{FF2B5EF4-FFF2-40B4-BE49-F238E27FC236}">
              <a16:creationId xmlns:a16="http://schemas.microsoft.com/office/drawing/2014/main" id="{3B02B725-5020-40BB-A506-FBBE31C2F3C3}"/>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144290</xdr:rowOff>
    </xdr:from>
    <xdr:ext cx="736600" cy="259045"/>
    <xdr:sp macro="" textlink="">
      <xdr:nvSpPr>
        <xdr:cNvPr id="450" name="テキスト ボックス 449">
          <a:extLst>
            <a:ext uri="{FF2B5EF4-FFF2-40B4-BE49-F238E27FC236}">
              <a16:creationId xmlns:a16="http://schemas.microsoft.com/office/drawing/2014/main" id="{62B9A938-5571-4BD2-9112-8A5EF8D53DC7}"/>
            </a:ext>
          </a:extLst>
        </xdr:cNvPr>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1" name="楕円 450">
          <a:extLst>
            <a:ext uri="{FF2B5EF4-FFF2-40B4-BE49-F238E27FC236}">
              <a16:creationId xmlns:a16="http://schemas.microsoft.com/office/drawing/2014/main" id="{DCF33B41-18EE-43E2-B391-2A3C8B22C4A9}"/>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2" name="テキスト ボックス 451">
          <a:extLst>
            <a:ext uri="{FF2B5EF4-FFF2-40B4-BE49-F238E27FC236}">
              <a16:creationId xmlns:a16="http://schemas.microsoft.com/office/drawing/2014/main" id="{FCDB9378-A5CB-4654-B29D-5B6003355D04}"/>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3" name="楕円 452">
          <a:extLst>
            <a:ext uri="{FF2B5EF4-FFF2-40B4-BE49-F238E27FC236}">
              <a16:creationId xmlns:a16="http://schemas.microsoft.com/office/drawing/2014/main" id="{B5355556-4E70-47AD-BAA0-3073EBA12299}"/>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4" name="テキスト ボックス 453">
          <a:extLst>
            <a:ext uri="{FF2B5EF4-FFF2-40B4-BE49-F238E27FC236}">
              <a16:creationId xmlns:a16="http://schemas.microsoft.com/office/drawing/2014/main" id="{460494BD-E2DD-4208-BD6A-3B029F932DBA}"/>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5" name="楕円 454">
          <a:extLst>
            <a:ext uri="{FF2B5EF4-FFF2-40B4-BE49-F238E27FC236}">
              <a16:creationId xmlns:a16="http://schemas.microsoft.com/office/drawing/2014/main" id="{FED9F6CA-65AE-47A3-A923-EC519CA77D12}"/>
            </a:ext>
          </a:extLst>
        </xdr:cNvPr>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56" name="テキスト ボックス 455">
          <a:extLst>
            <a:ext uri="{FF2B5EF4-FFF2-40B4-BE49-F238E27FC236}">
              <a16:creationId xmlns:a16="http://schemas.microsoft.com/office/drawing/2014/main" id="{51BBD376-361B-4B31-9690-1ACEF99039A2}"/>
            </a:ext>
          </a:extLst>
        </xdr:cNvPr>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6DD7645-F3C1-478F-8F3E-70D72E1CA8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E719E2D-2FF6-47CE-9FFC-227C94A2761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D6F27DD7-058C-4045-A01A-1F530AD13C11}"/>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C9C9831-194D-416B-A67B-229906EC6B99}"/>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8738B77-9D50-4C6D-A77C-5ABB9CEE897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6ED23A8-98F3-4B53-9CC0-AAC5E56726A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A12B260-B625-4A34-B6A5-B1192E8C9E7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C930ECAD-809E-41F8-9DDB-D63E9477533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345CB7A-FD16-494D-8234-23B02817C9E7}"/>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65B2011-7369-496D-84D3-F4F0C0665B94}"/>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27FCD3D-BB4A-4334-B22E-198CFBE314C1}"/>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E1341A2-1AA9-4376-9824-15265520D1C6}"/>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3DC6593-76FD-4E78-88D8-46CC1BE40871}"/>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89FB20E-182F-4D53-9BCC-E02049E63A9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15DCD25-7C46-472E-A183-7A0C066AC606}"/>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BD6FE8B-3EF2-485D-9E30-EA879491E71D}"/>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E76BD1E0-9E96-4756-86D2-810E0537484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CFEB1A1-BABC-49A1-80F1-9560DD14CE39}"/>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53FE9F79-4298-4736-AC00-C209B81D6338}"/>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85511BA-D978-431F-8C07-039B44D81BDC}"/>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94C96E9-8450-4BE7-B243-AC493C2F7A7B}"/>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C88E90AA-1AD7-4A1D-96D3-4E6E58C2C00B}"/>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C4B494F-737A-4696-BF43-FCADCB64EAF3}"/>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81A53E8-1275-4456-A789-E78CFBDFD192}"/>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F08929A9-E0CA-49F2-9533-17564D764CC8}"/>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85D42FA-1077-4066-B33D-BD04902D126D}"/>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AA43CD1-3447-4AB7-9816-157EF9DA4969}"/>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E5ACC9D-D712-4313-93C3-C39D81B88469}"/>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AC4D134-7F3F-4032-B864-23BCD0551703}"/>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BECCF9DD-CD11-4792-B0BA-47B2F3774D2B}"/>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F427338C-CEB3-4FC7-B823-88C2098E74C2}"/>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93333BA7-A062-4B28-A48C-D8F0A10A1843}"/>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FAAB3495-BB23-40BE-A6D0-25425FCC88F9}"/>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C9682E8F-CDF2-4743-8249-49B271FB5B33}"/>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42C6319E-0DA6-407E-838C-24F6C9122419}"/>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B6B74202-EE88-44A3-9BF1-23E6CE7F2DA4}"/>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371352D-B7F1-4F97-96DA-B57DD6328BD4}"/>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CB9D2D59-D3BC-4519-AC5B-113614EB33F8}"/>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10AB06BD-3E06-492B-B095-F6322F9AD110}"/>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2AAC6DE5-589A-4547-B9CB-C3B574C25346}"/>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7CF9ADC6-FE71-43B8-B668-107E2C102A7A}"/>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5BCA8FA-BFCE-48B1-AA8E-F3724AE91AB6}"/>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7794C5E7-D467-47E5-A42C-06F8CCBE772C}"/>
            </a:ext>
          </a:extLst>
        </xdr:cNvPr>
        <xdr:cNvCxnSpPr/>
      </xdr:nvCxnSpPr>
      <xdr:spPr bwMode="auto">
        <a:xfrm flipV="1">
          <a:off x="5651500" y="2226123"/>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7B10B0CA-5161-4035-BED9-48607AF55F5B}"/>
            </a:ext>
          </a:extLst>
        </xdr:cNvPr>
        <xdr:cNvSpPr txBox="1"/>
      </xdr:nvSpPr>
      <xdr:spPr>
        <a:xfrm>
          <a:off x="5740400" y="322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A86C2C90-8AA9-4E12-AEBB-975FC3432CFC}"/>
            </a:ext>
          </a:extLst>
        </xdr:cNvPr>
        <xdr:cNvCxnSpPr/>
      </xdr:nvCxnSpPr>
      <xdr:spPr bwMode="auto">
        <a:xfrm>
          <a:off x="5562600" y="3255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3D7F4ADB-03E2-4C42-BE1A-88D4CC678A32}"/>
            </a:ext>
          </a:extLst>
        </xdr:cNvPr>
        <xdr:cNvSpPr txBox="1"/>
      </xdr:nvSpPr>
      <xdr:spPr>
        <a:xfrm>
          <a:off x="5740400" y="196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33A05E24-C167-45F5-984A-0EF72287E3F3}"/>
            </a:ext>
          </a:extLst>
        </xdr:cNvPr>
        <xdr:cNvCxnSpPr/>
      </xdr:nvCxnSpPr>
      <xdr:spPr bwMode="auto">
        <a:xfrm>
          <a:off x="5562600" y="222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84499</xdr:rowOff>
    </xdr:from>
    <xdr:to>
      <xdr:col>29</xdr:col>
      <xdr:colOff>127000</xdr:colOff>
      <xdr:row>18</xdr:row>
      <xdr:rowOff>91418</xdr:rowOff>
    </xdr:to>
    <xdr:cxnSp macro="">
      <xdr:nvCxnSpPr>
        <xdr:cNvPr id="49" name="直線コネクタ 48">
          <a:extLst>
            <a:ext uri="{FF2B5EF4-FFF2-40B4-BE49-F238E27FC236}">
              <a16:creationId xmlns:a16="http://schemas.microsoft.com/office/drawing/2014/main" id="{BF28EAC8-0968-45BB-B301-129BAC776E39}"/>
            </a:ext>
          </a:extLst>
        </xdr:cNvPr>
        <xdr:cNvCxnSpPr/>
      </xdr:nvCxnSpPr>
      <xdr:spPr bwMode="auto">
        <a:xfrm flipV="1">
          <a:off x="5003800" y="3170599"/>
          <a:ext cx="647700" cy="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CA0A89BC-41A6-4F80-9635-A517FA1B6109}"/>
            </a:ext>
          </a:extLst>
        </xdr:cNvPr>
        <xdr:cNvSpPr txBox="1"/>
      </xdr:nvSpPr>
      <xdr:spPr>
        <a:xfrm>
          <a:off x="5740400" y="291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C8F0545B-8E5A-4A4D-A1B6-19A046D000A8}"/>
            </a:ext>
          </a:extLst>
        </xdr:cNvPr>
        <xdr:cNvSpPr/>
      </xdr:nvSpPr>
      <xdr:spPr bwMode="auto">
        <a:xfrm>
          <a:off x="5600700" y="3071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91418</xdr:rowOff>
    </xdr:from>
    <xdr:to>
      <xdr:col>26</xdr:col>
      <xdr:colOff>50800</xdr:colOff>
      <xdr:row>18</xdr:row>
      <xdr:rowOff>98147</xdr:rowOff>
    </xdr:to>
    <xdr:cxnSp macro="">
      <xdr:nvCxnSpPr>
        <xdr:cNvPr id="52" name="直線コネクタ 51">
          <a:extLst>
            <a:ext uri="{FF2B5EF4-FFF2-40B4-BE49-F238E27FC236}">
              <a16:creationId xmlns:a16="http://schemas.microsoft.com/office/drawing/2014/main" id="{25810276-8B56-492B-B3EF-B2CEFF97FCBC}"/>
            </a:ext>
          </a:extLst>
        </xdr:cNvPr>
        <xdr:cNvCxnSpPr/>
      </xdr:nvCxnSpPr>
      <xdr:spPr bwMode="auto">
        <a:xfrm flipV="1">
          <a:off x="4305300" y="3177518"/>
          <a:ext cx="698500" cy="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88073B08-DC70-402D-8067-CC0E1E078304}"/>
            </a:ext>
          </a:extLst>
        </xdr:cNvPr>
        <xdr:cNvSpPr/>
      </xdr:nvSpPr>
      <xdr:spPr bwMode="auto">
        <a:xfrm>
          <a:off x="4953000" y="307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D3C5759D-DBCC-4A0F-86A3-E8253144BC3C}"/>
            </a:ext>
          </a:extLst>
        </xdr:cNvPr>
        <xdr:cNvSpPr txBox="1"/>
      </xdr:nvSpPr>
      <xdr:spPr>
        <a:xfrm>
          <a:off x="4622800" y="284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94486</xdr:rowOff>
    </xdr:from>
    <xdr:to>
      <xdr:col>22</xdr:col>
      <xdr:colOff>114300</xdr:colOff>
      <xdr:row>18</xdr:row>
      <xdr:rowOff>98147</xdr:rowOff>
    </xdr:to>
    <xdr:cxnSp macro="">
      <xdr:nvCxnSpPr>
        <xdr:cNvPr id="55" name="直線コネクタ 54">
          <a:extLst>
            <a:ext uri="{FF2B5EF4-FFF2-40B4-BE49-F238E27FC236}">
              <a16:creationId xmlns:a16="http://schemas.microsoft.com/office/drawing/2014/main" id="{5D6644E3-A918-4873-B4BA-91AE2F10F918}"/>
            </a:ext>
          </a:extLst>
        </xdr:cNvPr>
        <xdr:cNvCxnSpPr/>
      </xdr:nvCxnSpPr>
      <xdr:spPr bwMode="auto">
        <a:xfrm>
          <a:off x="3606800" y="3180586"/>
          <a:ext cx="698500" cy="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9E4EFD0D-FEE6-4F48-A9D7-C193B86F1410}"/>
            </a:ext>
          </a:extLst>
        </xdr:cNvPr>
        <xdr:cNvSpPr/>
      </xdr:nvSpPr>
      <xdr:spPr bwMode="auto">
        <a:xfrm>
          <a:off x="4254500" y="3057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3E02F797-7A3B-4F8A-8D9E-D1C5A6B5629E}"/>
            </a:ext>
          </a:extLst>
        </xdr:cNvPr>
        <xdr:cNvSpPr txBox="1"/>
      </xdr:nvSpPr>
      <xdr:spPr>
        <a:xfrm>
          <a:off x="3924300" y="282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94486</xdr:rowOff>
    </xdr:from>
    <xdr:to>
      <xdr:col>18</xdr:col>
      <xdr:colOff>177800</xdr:colOff>
      <xdr:row>18</xdr:row>
      <xdr:rowOff>96288</xdr:rowOff>
    </xdr:to>
    <xdr:cxnSp macro="">
      <xdr:nvCxnSpPr>
        <xdr:cNvPr id="58" name="直線コネクタ 57">
          <a:extLst>
            <a:ext uri="{FF2B5EF4-FFF2-40B4-BE49-F238E27FC236}">
              <a16:creationId xmlns:a16="http://schemas.microsoft.com/office/drawing/2014/main" id="{EEA05A6D-A014-448C-BDD5-D3056090CFFB}"/>
            </a:ext>
          </a:extLst>
        </xdr:cNvPr>
        <xdr:cNvCxnSpPr/>
      </xdr:nvCxnSpPr>
      <xdr:spPr bwMode="auto">
        <a:xfrm flipV="1">
          <a:off x="2908300" y="3180586"/>
          <a:ext cx="698500" cy="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CBE89514-6693-452C-8D6F-EC995B3E7D04}"/>
            </a:ext>
          </a:extLst>
        </xdr:cNvPr>
        <xdr:cNvSpPr/>
      </xdr:nvSpPr>
      <xdr:spPr bwMode="auto">
        <a:xfrm>
          <a:off x="3556000" y="3065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AD6A5D0B-1BD9-4561-A2FA-4654DADC061A}"/>
            </a:ext>
          </a:extLst>
        </xdr:cNvPr>
        <xdr:cNvSpPr txBox="1"/>
      </xdr:nvSpPr>
      <xdr:spPr>
        <a:xfrm>
          <a:off x="3225800" y="28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5EE57FD3-F08F-4EAC-9738-90C75BD3D7A2}"/>
            </a:ext>
          </a:extLst>
        </xdr:cNvPr>
        <xdr:cNvSpPr/>
      </xdr:nvSpPr>
      <xdr:spPr bwMode="auto">
        <a:xfrm>
          <a:off x="2857500" y="3073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26DDD12C-FF5E-409F-B8B3-DBBFB2DC8AF8}"/>
            </a:ext>
          </a:extLst>
        </xdr:cNvPr>
        <xdr:cNvSpPr txBox="1"/>
      </xdr:nvSpPr>
      <xdr:spPr>
        <a:xfrm>
          <a:off x="2527300" y="28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AA6699E3-FBEE-48C4-AECA-AE8FC178FFBB}"/>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717B466C-4AE7-43FA-BE9F-F907F80D75DF}"/>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01DA28F-698B-4960-8C85-547C837EF14E}"/>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69F5C38-9110-491D-84C9-DDFECDCDA269}"/>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E68BB83-9F5E-4437-81CE-38492029E08B}"/>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33699</xdr:rowOff>
    </xdr:from>
    <xdr:to>
      <xdr:col>29</xdr:col>
      <xdr:colOff>177800</xdr:colOff>
      <xdr:row>18</xdr:row>
      <xdr:rowOff>135299</xdr:rowOff>
    </xdr:to>
    <xdr:sp macro="" textlink="">
      <xdr:nvSpPr>
        <xdr:cNvPr id="68" name="楕円 67">
          <a:extLst>
            <a:ext uri="{FF2B5EF4-FFF2-40B4-BE49-F238E27FC236}">
              <a16:creationId xmlns:a16="http://schemas.microsoft.com/office/drawing/2014/main" id="{13E44DDF-91A2-429B-9234-5EF37002C846}"/>
            </a:ext>
          </a:extLst>
        </xdr:cNvPr>
        <xdr:cNvSpPr/>
      </xdr:nvSpPr>
      <xdr:spPr bwMode="auto">
        <a:xfrm>
          <a:off x="5600700" y="3119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116413</xdr:rowOff>
    </xdr:from>
    <xdr:ext cx="762000" cy="259045"/>
    <xdr:sp macro="" textlink="">
      <xdr:nvSpPr>
        <xdr:cNvPr id="69" name="人口1人当たり決算額の推移該当値テキスト130">
          <a:extLst>
            <a:ext uri="{FF2B5EF4-FFF2-40B4-BE49-F238E27FC236}">
              <a16:creationId xmlns:a16="http://schemas.microsoft.com/office/drawing/2014/main" id="{B3AAD18E-C19C-4D29-9FB9-2964534E493E}"/>
            </a:ext>
          </a:extLst>
        </xdr:cNvPr>
        <xdr:cNvSpPr txBox="1"/>
      </xdr:nvSpPr>
      <xdr:spPr>
        <a:xfrm>
          <a:off x="5740400" y="303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40618</xdr:rowOff>
    </xdr:from>
    <xdr:to>
      <xdr:col>26</xdr:col>
      <xdr:colOff>101600</xdr:colOff>
      <xdr:row>18</xdr:row>
      <xdr:rowOff>142218</xdr:rowOff>
    </xdr:to>
    <xdr:sp macro="" textlink="">
      <xdr:nvSpPr>
        <xdr:cNvPr id="70" name="楕円 69">
          <a:extLst>
            <a:ext uri="{FF2B5EF4-FFF2-40B4-BE49-F238E27FC236}">
              <a16:creationId xmlns:a16="http://schemas.microsoft.com/office/drawing/2014/main" id="{038DD099-18C4-47F6-BEA7-CF5E8CD94E46}"/>
            </a:ext>
          </a:extLst>
        </xdr:cNvPr>
        <xdr:cNvSpPr/>
      </xdr:nvSpPr>
      <xdr:spPr bwMode="auto">
        <a:xfrm>
          <a:off x="4953000" y="312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126995</xdr:rowOff>
    </xdr:from>
    <xdr:ext cx="736600" cy="259045"/>
    <xdr:sp macro="" textlink="">
      <xdr:nvSpPr>
        <xdr:cNvPr id="71" name="テキスト ボックス 70">
          <a:extLst>
            <a:ext uri="{FF2B5EF4-FFF2-40B4-BE49-F238E27FC236}">
              <a16:creationId xmlns:a16="http://schemas.microsoft.com/office/drawing/2014/main" id="{F7F2923D-7C0E-4543-8CDD-0E958AD80734}"/>
            </a:ext>
          </a:extLst>
        </xdr:cNvPr>
        <xdr:cNvSpPr txBox="1"/>
      </xdr:nvSpPr>
      <xdr:spPr>
        <a:xfrm>
          <a:off x="4622800" y="3213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47347</xdr:rowOff>
    </xdr:from>
    <xdr:to>
      <xdr:col>22</xdr:col>
      <xdr:colOff>165100</xdr:colOff>
      <xdr:row>18</xdr:row>
      <xdr:rowOff>148947</xdr:rowOff>
    </xdr:to>
    <xdr:sp macro="" textlink="">
      <xdr:nvSpPr>
        <xdr:cNvPr id="72" name="楕円 71">
          <a:extLst>
            <a:ext uri="{FF2B5EF4-FFF2-40B4-BE49-F238E27FC236}">
              <a16:creationId xmlns:a16="http://schemas.microsoft.com/office/drawing/2014/main" id="{95A2C085-1C50-4868-98BA-C9AA292D9236}"/>
            </a:ext>
          </a:extLst>
        </xdr:cNvPr>
        <xdr:cNvSpPr/>
      </xdr:nvSpPr>
      <xdr:spPr bwMode="auto">
        <a:xfrm>
          <a:off x="4254500" y="313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133724</xdr:rowOff>
    </xdr:from>
    <xdr:ext cx="762000" cy="259045"/>
    <xdr:sp macro="" textlink="">
      <xdr:nvSpPr>
        <xdr:cNvPr id="73" name="テキスト ボックス 72">
          <a:extLst>
            <a:ext uri="{FF2B5EF4-FFF2-40B4-BE49-F238E27FC236}">
              <a16:creationId xmlns:a16="http://schemas.microsoft.com/office/drawing/2014/main" id="{702C6419-D25F-44DB-8658-FD4D7C83EC4C}"/>
            </a:ext>
          </a:extLst>
        </xdr:cNvPr>
        <xdr:cNvSpPr txBox="1"/>
      </xdr:nvSpPr>
      <xdr:spPr>
        <a:xfrm>
          <a:off x="3924300" y="32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43686</xdr:rowOff>
    </xdr:from>
    <xdr:to>
      <xdr:col>19</xdr:col>
      <xdr:colOff>38100</xdr:colOff>
      <xdr:row>18</xdr:row>
      <xdr:rowOff>145286</xdr:rowOff>
    </xdr:to>
    <xdr:sp macro="" textlink="">
      <xdr:nvSpPr>
        <xdr:cNvPr id="74" name="楕円 73">
          <a:extLst>
            <a:ext uri="{FF2B5EF4-FFF2-40B4-BE49-F238E27FC236}">
              <a16:creationId xmlns:a16="http://schemas.microsoft.com/office/drawing/2014/main" id="{5CFE58CB-09BE-4920-8BCC-592E08A3C2F5}"/>
            </a:ext>
          </a:extLst>
        </xdr:cNvPr>
        <xdr:cNvSpPr/>
      </xdr:nvSpPr>
      <xdr:spPr bwMode="auto">
        <a:xfrm>
          <a:off x="3556000" y="312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130062</xdr:rowOff>
    </xdr:from>
    <xdr:ext cx="762000" cy="259045"/>
    <xdr:sp macro="" textlink="">
      <xdr:nvSpPr>
        <xdr:cNvPr id="75" name="テキスト ボックス 74">
          <a:extLst>
            <a:ext uri="{FF2B5EF4-FFF2-40B4-BE49-F238E27FC236}">
              <a16:creationId xmlns:a16="http://schemas.microsoft.com/office/drawing/2014/main" id="{AFDC2C63-FBF9-4C18-B2F2-4688CCD2CF8A}"/>
            </a:ext>
          </a:extLst>
        </xdr:cNvPr>
        <xdr:cNvSpPr txBox="1"/>
      </xdr:nvSpPr>
      <xdr:spPr>
        <a:xfrm>
          <a:off x="3225800" y="321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45488</xdr:rowOff>
    </xdr:from>
    <xdr:to>
      <xdr:col>15</xdr:col>
      <xdr:colOff>101600</xdr:colOff>
      <xdr:row>18</xdr:row>
      <xdr:rowOff>147088</xdr:rowOff>
    </xdr:to>
    <xdr:sp macro="" textlink="">
      <xdr:nvSpPr>
        <xdr:cNvPr id="76" name="楕円 75">
          <a:extLst>
            <a:ext uri="{FF2B5EF4-FFF2-40B4-BE49-F238E27FC236}">
              <a16:creationId xmlns:a16="http://schemas.microsoft.com/office/drawing/2014/main" id="{F16A9852-CB45-4C8B-BDA4-23E56B7FD036}"/>
            </a:ext>
          </a:extLst>
        </xdr:cNvPr>
        <xdr:cNvSpPr/>
      </xdr:nvSpPr>
      <xdr:spPr bwMode="auto">
        <a:xfrm>
          <a:off x="2857500" y="313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131865</xdr:rowOff>
    </xdr:from>
    <xdr:ext cx="762000" cy="259045"/>
    <xdr:sp macro="" textlink="">
      <xdr:nvSpPr>
        <xdr:cNvPr id="77" name="テキスト ボックス 76">
          <a:extLst>
            <a:ext uri="{FF2B5EF4-FFF2-40B4-BE49-F238E27FC236}">
              <a16:creationId xmlns:a16="http://schemas.microsoft.com/office/drawing/2014/main" id="{A9D995E5-251D-40D5-BD9C-99FC6B730E8E}"/>
            </a:ext>
          </a:extLst>
        </xdr:cNvPr>
        <xdr:cNvSpPr txBox="1"/>
      </xdr:nvSpPr>
      <xdr:spPr>
        <a:xfrm>
          <a:off x="2527300" y="321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3E05B32E-1D70-4265-9DE3-1A7BB8DF4E87}"/>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D8C24A5C-EAD7-4651-8509-D43AAB7F248A}"/>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822325A8-9D85-45BE-8718-6006C536A1BE}"/>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1422A012-53E3-42F2-9DD2-F2AE6C182391}"/>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B877AA-D920-4F76-A0DF-0A71D3093F16}"/>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AA76D709-97F0-4BF1-8494-25F2496FEBA1}"/>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B1BFAEE7-068C-49A9-A328-C396B182DB27}"/>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5B5E291F-B98F-4E2A-9B02-DA6D2EF221A2}"/>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C895C4C2-3AB2-4E91-B791-2AA9C5EBD6A2}"/>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BF7CD381-F3D5-47DA-AA00-8874B3157C32}"/>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648A5732-93FB-4148-B629-C37BD849CF0A}"/>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2036DDAB-CA26-4947-9A58-023521775D2A}"/>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425904BC-2164-4AD6-8418-E29928212A6A}"/>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1CC49B6D-9FE0-436E-8B79-D54E8BF9CDF2}"/>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B5707798-74C1-4931-9238-6CEFB61A12EB}"/>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E10F5219-1EF9-491F-B66D-0669B275D802}"/>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9EE0D04E-E84D-4602-AE1A-A855618DC574}"/>
            </a:ext>
          </a:extLst>
        </xdr:cNvPr>
        <xdr:cNvSpPr txBox="1"/>
      </xdr:nvSpPr>
      <xdr:spPr>
        <a:xfrm>
          <a:off x="13843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F59F8C3C-EDEA-4D0F-AC46-AE42B9BE8F96}"/>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11E38C8D-E936-41A0-9466-A7E52DD3D883}"/>
            </a:ext>
          </a:extLst>
        </xdr:cNvPr>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4E74EBD3-D6C4-4765-9A9A-BA1B20340813}"/>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45C5C5F-4AFA-458E-B6F3-5C4FA96DC27C}"/>
            </a:ext>
          </a:extLst>
        </xdr:cNvPr>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95D33277-367C-472D-A023-347FE06C40EE}"/>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19ADC83E-F323-4D51-97EB-2755371E4C9A}"/>
            </a:ext>
          </a:extLst>
        </xdr:cNvPr>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373AC53E-EC68-4A31-9F6B-F64E500C8241}"/>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3439AB06-D825-448A-9893-22F6526F8087}"/>
            </a:ext>
          </a:extLst>
        </xdr:cNvPr>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96CB88E0-156A-440E-88CF-87D5F519C214}"/>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7A432937-3887-4DAE-B843-878B78DFB891}"/>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6E9F1603-9FA6-4D07-B04A-2B35300FA891}"/>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2762E6B2-7F60-41A2-97BA-300B2BC5AE84}"/>
            </a:ext>
          </a:extLst>
        </xdr:cNvPr>
        <xdr:cNvCxnSpPr/>
      </xdr:nvCxnSpPr>
      <xdr:spPr bwMode="auto">
        <a:xfrm flipV="1">
          <a:off x="5651500" y="5829255"/>
          <a:ext cx="0" cy="790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4CB4E28C-E07D-4BFF-AB3A-2F58B7F591D3}"/>
            </a:ext>
          </a:extLst>
        </xdr:cNvPr>
        <xdr:cNvSpPr txBox="1"/>
      </xdr:nvSpPr>
      <xdr:spPr>
        <a:xfrm>
          <a:off x="5740400" y="65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14583288-1B28-4A70-A525-288F59FF4477}"/>
            </a:ext>
          </a:extLst>
        </xdr:cNvPr>
        <xdr:cNvCxnSpPr/>
      </xdr:nvCxnSpPr>
      <xdr:spPr bwMode="auto">
        <a:xfrm>
          <a:off x="5562600" y="6619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3EB71C4B-57BC-4399-A4AF-98FC77357F1E}"/>
            </a:ext>
          </a:extLst>
        </xdr:cNvPr>
        <xdr:cNvSpPr txBox="1"/>
      </xdr:nvSpPr>
      <xdr:spPr>
        <a:xfrm>
          <a:off x="5740400" y="56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DE820A-6DD0-4FFC-B4A1-C795B0597D89}"/>
            </a:ext>
          </a:extLst>
        </xdr:cNvPr>
        <xdr:cNvCxnSpPr/>
      </xdr:nvCxnSpPr>
      <xdr:spPr bwMode="auto">
        <a:xfrm>
          <a:off x="5562600" y="5829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14357</xdr:rowOff>
    </xdr:from>
    <xdr:to>
      <xdr:col>29</xdr:col>
      <xdr:colOff>127000</xdr:colOff>
      <xdr:row>37</xdr:row>
      <xdr:rowOff>74613</xdr:rowOff>
    </xdr:to>
    <xdr:cxnSp macro="">
      <xdr:nvCxnSpPr>
        <xdr:cNvPr id="111" name="直線コネクタ 110">
          <a:extLst>
            <a:ext uri="{FF2B5EF4-FFF2-40B4-BE49-F238E27FC236}">
              <a16:creationId xmlns:a16="http://schemas.microsoft.com/office/drawing/2014/main" id="{9E418E6C-4BB2-4AC2-8C5A-93FA3620C47F}"/>
            </a:ext>
          </a:extLst>
        </xdr:cNvPr>
        <xdr:cNvCxnSpPr/>
      </xdr:nvCxnSpPr>
      <xdr:spPr bwMode="auto">
        <a:xfrm flipV="1">
          <a:off x="5003800" y="6358007"/>
          <a:ext cx="647700" cy="6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BD7B16DA-7555-443A-A171-B93BB1E77CC6}"/>
            </a:ext>
          </a:extLst>
        </xdr:cNvPr>
        <xdr:cNvSpPr txBox="1"/>
      </xdr:nvSpPr>
      <xdr:spPr>
        <a:xfrm>
          <a:off x="5740400" y="6170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50F43C9A-4DA4-4BAE-AB4A-C9D2871F2FEE}"/>
            </a:ext>
          </a:extLst>
        </xdr:cNvPr>
        <xdr:cNvSpPr/>
      </xdr:nvSpPr>
      <xdr:spPr bwMode="auto">
        <a:xfrm>
          <a:off x="5600700" y="6306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74613</xdr:rowOff>
    </xdr:from>
    <xdr:to>
      <xdr:col>26</xdr:col>
      <xdr:colOff>50800</xdr:colOff>
      <xdr:row>37</xdr:row>
      <xdr:rowOff>114465</xdr:rowOff>
    </xdr:to>
    <xdr:cxnSp macro="">
      <xdr:nvCxnSpPr>
        <xdr:cNvPr id="114" name="直線コネクタ 113">
          <a:extLst>
            <a:ext uri="{FF2B5EF4-FFF2-40B4-BE49-F238E27FC236}">
              <a16:creationId xmlns:a16="http://schemas.microsoft.com/office/drawing/2014/main" id="{67656954-CB9F-4241-8C48-730443F8B2B0}"/>
            </a:ext>
          </a:extLst>
        </xdr:cNvPr>
        <xdr:cNvCxnSpPr/>
      </xdr:nvCxnSpPr>
      <xdr:spPr bwMode="auto">
        <a:xfrm flipV="1">
          <a:off x="4305300" y="6418263"/>
          <a:ext cx="698500" cy="39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BDED58F2-8113-4E3C-8A7E-69491861C555}"/>
            </a:ext>
          </a:extLst>
        </xdr:cNvPr>
        <xdr:cNvSpPr/>
      </xdr:nvSpPr>
      <xdr:spPr bwMode="auto">
        <a:xfrm>
          <a:off x="4953000" y="6317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7DEF1349-CA36-4729-972B-759AA0140464}"/>
            </a:ext>
          </a:extLst>
        </xdr:cNvPr>
        <xdr:cNvSpPr txBox="1"/>
      </xdr:nvSpPr>
      <xdr:spPr>
        <a:xfrm>
          <a:off x="4622800" y="6171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114465</xdr:rowOff>
    </xdr:from>
    <xdr:to>
      <xdr:col>22</xdr:col>
      <xdr:colOff>114300</xdr:colOff>
      <xdr:row>37</xdr:row>
      <xdr:rowOff>167863</xdr:rowOff>
    </xdr:to>
    <xdr:cxnSp macro="">
      <xdr:nvCxnSpPr>
        <xdr:cNvPr id="117" name="直線コネクタ 116">
          <a:extLst>
            <a:ext uri="{FF2B5EF4-FFF2-40B4-BE49-F238E27FC236}">
              <a16:creationId xmlns:a16="http://schemas.microsoft.com/office/drawing/2014/main" id="{59C4EF92-B1AE-4A83-825E-D63B1D376DF0}"/>
            </a:ext>
          </a:extLst>
        </xdr:cNvPr>
        <xdr:cNvCxnSpPr/>
      </xdr:nvCxnSpPr>
      <xdr:spPr bwMode="auto">
        <a:xfrm flipV="1">
          <a:off x="3606800" y="6458115"/>
          <a:ext cx="698500" cy="53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E82AC85D-E315-4460-81FB-7BA701CDBF88}"/>
            </a:ext>
          </a:extLst>
        </xdr:cNvPr>
        <xdr:cNvSpPr/>
      </xdr:nvSpPr>
      <xdr:spPr bwMode="auto">
        <a:xfrm>
          <a:off x="4254500" y="630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6CF946F5-780C-4BA8-89C4-F60CEA06D145}"/>
            </a:ext>
          </a:extLst>
        </xdr:cNvPr>
        <xdr:cNvSpPr txBox="1"/>
      </xdr:nvSpPr>
      <xdr:spPr>
        <a:xfrm>
          <a:off x="3924300" y="617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167863</xdr:rowOff>
    </xdr:from>
    <xdr:to>
      <xdr:col>18</xdr:col>
      <xdr:colOff>177800</xdr:colOff>
      <xdr:row>37</xdr:row>
      <xdr:rowOff>171177</xdr:rowOff>
    </xdr:to>
    <xdr:cxnSp macro="">
      <xdr:nvCxnSpPr>
        <xdr:cNvPr id="120" name="直線コネクタ 119">
          <a:extLst>
            <a:ext uri="{FF2B5EF4-FFF2-40B4-BE49-F238E27FC236}">
              <a16:creationId xmlns:a16="http://schemas.microsoft.com/office/drawing/2014/main" id="{31F4C9D4-5F2D-4F34-AB00-7EACF38F8B57}"/>
            </a:ext>
          </a:extLst>
        </xdr:cNvPr>
        <xdr:cNvCxnSpPr/>
      </xdr:nvCxnSpPr>
      <xdr:spPr bwMode="auto">
        <a:xfrm flipV="1">
          <a:off x="2908300" y="6511513"/>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DDD29993-99B8-41F6-A31D-A89ABA736B76}"/>
            </a:ext>
          </a:extLst>
        </xdr:cNvPr>
        <xdr:cNvSpPr/>
      </xdr:nvSpPr>
      <xdr:spPr bwMode="auto">
        <a:xfrm>
          <a:off x="3556000" y="630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CF4DB196-B154-49E1-9D50-40A1BD9C963E}"/>
            </a:ext>
          </a:extLst>
        </xdr:cNvPr>
        <xdr:cNvSpPr txBox="1"/>
      </xdr:nvSpPr>
      <xdr:spPr>
        <a:xfrm>
          <a:off x="3225800" y="617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55795819-DDD8-4253-8203-D15954CBBB85}"/>
            </a:ext>
          </a:extLst>
        </xdr:cNvPr>
        <xdr:cNvSpPr/>
      </xdr:nvSpPr>
      <xdr:spPr bwMode="auto">
        <a:xfrm>
          <a:off x="2857500" y="6309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C872A3E5-A41C-499D-8670-204EF3B30348}"/>
            </a:ext>
          </a:extLst>
        </xdr:cNvPr>
        <xdr:cNvSpPr txBox="1"/>
      </xdr:nvSpPr>
      <xdr:spPr>
        <a:xfrm>
          <a:off x="2527300" y="617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D4DFE626-5787-4CFA-9FD6-967F35B87EFD}"/>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F034C597-83FC-49A1-B7BB-06083F99640F}"/>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198082FE-FD16-458D-94FC-91289E730B3B}"/>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136BA7E-E78A-4C59-86F8-EBAA9093E424}"/>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FBE1CC1-563E-4F24-9F0F-3431A0306B1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135007</xdr:rowOff>
    </xdr:from>
    <xdr:to>
      <xdr:col>29</xdr:col>
      <xdr:colOff>177800</xdr:colOff>
      <xdr:row>37</xdr:row>
      <xdr:rowOff>65157</xdr:rowOff>
    </xdr:to>
    <xdr:sp macro="" textlink="">
      <xdr:nvSpPr>
        <xdr:cNvPr id="130" name="楕円 129">
          <a:extLst>
            <a:ext uri="{FF2B5EF4-FFF2-40B4-BE49-F238E27FC236}">
              <a16:creationId xmlns:a16="http://schemas.microsoft.com/office/drawing/2014/main" id="{23001BFA-B3BB-4FCC-9DB4-508EB24BCADE}"/>
            </a:ext>
          </a:extLst>
        </xdr:cNvPr>
        <xdr:cNvSpPr/>
      </xdr:nvSpPr>
      <xdr:spPr bwMode="auto">
        <a:xfrm>
          <a:off x="5600700" y="63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107084</xdr:rowOff>
    </xdr:from>
    <xdr:ext cx="762000" cy="259045"/>
    <xdr:sp macro="" textlink="">
      <xdr:nvSpPr>
        <xdr:cNvPr id="131" name="人口1人当たり決算額の推移該当値テキスト445">
          <a:extLst>
            <a:ext uri="{FF2B5EF4-FFF2-40B4-BE49-F238E27FC236}">
              <a16:creationId xmlns:a16="http://schemas.microsoft.com/office/drawing/2014/main" id="{37775D36-A7AD-42CD-B10E-EDF056A7AFDA}"/>
            </a:ext>
          </a:extLst>
        </xdr:cNvPr>
        <xdr:cNvSpPr txBox="1"/>
      </xdr:nvSpPr>
      <xdr:spPr>
        <a:xfrm>
          <a:off x="5740400" y="62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23813</xdr:rowOff>
    </xdr:from>
    <xdr:to>
      <xdr:col>26</xdr:col>
      <xdr:colOff>101600</xdr:colOff>
      <xdr:row>37</xdr:row>
      <xdr:rowOff>125413</xdr:rowOff>
    </xdr:to>
    <xdr:sp macro="" textlink="">
      <xdr:nvSpPr>
        <xdr:cNvPr id="132" name="楕円 131">
          <a:extLst>
            <a:ext uri="{FF2B5EF4-FFF2-40B4-BE49-F238E27FC236}">
              <a16:creationId xmlns:a16="http://schemas.microsoft.com/office/drawing/2014/main" id="{61B72430-FD9E-4F46-B2A0-378A6E4B014E}"/>
            </a:ext>
          </a:extLst>
        </xdr:cNvPr>
        <xdr:cNvSpPr/>
      </xdr:nvSpPr>
      <xdr:spPr bwMode="auto">
        <a:xfrm>
          <a:off x="4953000" y="636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110190</xdr:rowOff>
    </xdr:from>
    <xdr:ext cx="736600" cy="259045"/>
    <xdr:sp macro="" textlink="">
      <xdr:nvSpPr>
        <xdr:cNvPr id="133" name="テキスト ボックス 132">
          <a:extLst>
            <a:ext uri="{FF2B5EF4-FFF2-40B4-BE49-F238E27FC236}">
              <a16:creationId xmlns:a16="http://schemas.microsoft.com/office/drawing/2014/main" id="{CBCAAC08-B3E4-422D-A841-D1553A5BA08C}"/>
            </a:ext>
          </a:extLst>
        </xdr:cNvPr>
        <xdr:cNvSpPr txBox="1"/>
      </xdr:nvSpPr>
      <xdr:spPr>
        <a:xfrm>
          <a:off x="4622800" y="645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63665</xdr:rowOff>
    </xdr:from>
    <xdr:to>
      <xdr:col>22</xdr:col>
      <xdr:colOff>165100</xdr:colOff>
      <xdr:row>37</xdr:row>
      <xdr:rowOff>165265</xdr:rowOff>
    </xdr:to>
    <xdr:sp macro="" textlink="">
      <xdr:nvSpPr>
        <xdr:cNvPr id="134" name="楕円 133">
          <a:extLst>
            <a:ext uri="{FF2B5EF4-FFF2-40B4-BE49-F238E27FC236}">
              <a16:creationId xmlns:a16="http://schemas.microsoft.com/office/drawing/2014/main" id="{12965BB9-7047-4F8A-A1A7-6B5D00A12ECB}"/>
            </a:ext>
          </a:extLst>
        </xdr:cNvPr>
        <xdr:cNvSpPr/>
      </xdr:nvSpPr>
      <xdr:spPr bwMode="auto">
        <a:xfrm>
          <a:off x="4254500" y="640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150042</xdr:rowOff>
    </xdr:from>
    <xdr:ext cx="762000" cy="259045"/>
    <xdr:sp macro="" textlink="">
      <xdr:nvSpPr>
        <xdr:cNvPr id="135" name="テキスト ボックス 134">
          <a:extLst>
            <a:ext uri="{FF2B5EF4-FFF2-40B4-BE49-F238E27FC236}">
              <a16:creationId xmlns:a16="http://schemas.microsoft.com/office/drawing/2014/main" id="{3DA863B0-1B1B-454E-B313-BA560FB7F38E}"/>
            </a:ext>
          </a:extLst>
        </xdr:cNvPr>
        <xdr:cNvSpPr txBox="1"/>
      </xdr:nvSpPr>
      <xdr:spPr>
        <a:xfrm>
          <a:off x="3924300" y="64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117063</xdr:rowOff>
    </xdr:from>
    <xdr:to>
      <xdr:col>19</xdr:col>
      <xdr:colOff>38100</xdr:colOff>
      <xdr:row>37</xdr:row>
      <xdr:rowOff>218663</xdr:rowOff>
    </xdr:to>
    <xdr:sp macro="" textlink="">
      <xdr:nvSpPr>
        <xdr:cNvPr id="136" name="楕円 135">
          <a:extLst>
            <a:ext uri="{FF2B5EF4-FFF2-40B4-BE49-F238E27FC236}">
              <a16:creationId xmlns:a16="http://schemas.microsoft.com/office/drawing/2014/main" id="{44425601-23D6-4002-B4D4-8BD4C7923C44}"/>
            </a:ext>
          </a:extLst>
        </xdr:cNvPr>
        <xdr:cNvSpPr/>
      </xdr:nvSpPr>
      <xdr:spPr bwMode="auto">
        <a:xfrm>
          <a:off x="3556000" y="6460713"/>
          <a:ext cx="101600" cy="539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203440</xdr:rowOff>
    </xdr:from>
    <xdr:ext cx="762000" cy="259045"/>
    <xdr:sp macro="" textlink="">
      <xdr:nvSpPr>
        <xdr:cNvPr id="137" name="テキスト ボックス 136">
          <a:extLst>
            <a:ext uri="{FF2B5EF4-FFF2-40B4-BE49-F238E27FC236}">
              <a16:creationId xmlns:a16="http://schemas.microsoft.com/office/drawing/2014/main" id="{8519572A-71A6-4E49-8DBF-A899E24888BE}"/>
            </a:ext>
          </a:extLst>
        </xdr:cNvPr>
        <xdr:cNvSpPr txBox="1"/>
      </xdr:nvSpPr>
      <xdr:spPr>
        <a:xfrm>
          <a:off x="3225800" y="65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120377</xdr:rowOff>
    </xdr:from>
    <xdr:to>
      <xdr:col>15</xdr:col>
      <xdr:colOff>101600</xdr:colOff>
      <xdr:row>37</xdr:row>
      <xdr:rowOff>221977</xdr:rowOff>
    </xdr:to>
    <xdr:sp macro="" textlink="">
      <xdr:nvSpPr>
        <xdr:cNvPr id="138" name="楕円 137">
          <a:extLst>
            <a:ext uri="{FF2B5EF4-FFF2-40B4-BE49-F238E27FC236}">
              <a16:creationId xmlns:a16="http://schemas.microsoft.com/office/drawing/2014/main" id="{AF295F38-1B2F-442E-8FA4-7839302425C5}"/>
            </a:ext>
          </a:extLst>
        </xdr:cNvPr>
        <xdr:cNvSpPr/>
      </xdr:nvSpPr>
      <xdr:spPr bwMode="auto">
        <a:xfrm>
          <a:off x="2857500" y="6464027"/>
          <a:ext cx="101600" cy="539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206754</xdr:rowOff>
    </xdr:from>
    <xdr:ext cx="762000" cy="259045"/>
    <xdr:sp macro="" textlink="">
      <xdr:nvSpPr>
        <xdr:cNvPr id="139" name="テキスト ボックス 138">
          <a:extLst>
            <a:ext uri="{FF2B5EF4-FFF2-40B4-BE49-F238E27FC236}">
              <a16:creationId xmlns:a16="http://schemas.microsoft.com/office/drawing/2014/main" id="{B8E053E2-CBF5-4959-BCAD-9524FD43E045}"/>
            </a:ext>
          </a:extLst>
        </xdr:cNvPr>
        <xdr:cNvSpPr txBox="1"/>
      </xdr:nvSpPr>
      <xdr:spPr>
        <a:xfrm>
          <a:off x="2527300" y="65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8ACD6E-18DE-4B95-9CA3-5FD96EAF59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DFA927C-1636-4057-926B-EB9CC4FE26B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5011FD8-8D13-4997-970F-21BE9CCE86E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D306C5C-01ED-41F6-ADCA-625A9702341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5A28D8-E35E-4799-8B10-08435B7BD8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2BFB02-3DE0-49D7-A203-7F1BF68AF0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A3D2A64-8C6C-4EB3-BFC0-D3115FDAED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C42647-46D2-4BCF-B0AF-613ED859AF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0E27AF-60B2-48D7-AC77-1432FDA690C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615F80B-6C29-4A60-B502-3BFF76BC822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44,365
44,135
95.81
24,472,101
23,608,488
573,579
12,317,282
17,934,503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27A70E-E138-47FC-9E83-D576828037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BE2F4D-347B-4B2B-99BE-F041008505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BCC9E1F-8631-4D21-95E4-92E29DE7A2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7060B0-969B-49B1-80E9-7A2EEDE900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2057CA-4648-4A08-95EA-442F3E22B3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928517A-AC06-43AE-9B6B-B80420196C2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6C3BDC2-D5B2-4970-8BD0-932B0710EEC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36A3F1E-A74A-4BBD-9A24-11D2B4776FD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0C4544C-A1DD-4954-A6B6-69865BB42E32}"/>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144258-15C2-4B3D-BD74-AF9B13C545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7B7420C-80E0-44DA-A1D2-52841E84E45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014CC89-8D8F-4ACE-8129-27D82A5C4F6B}"/>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7EBC297-0497-4356-B36E-76CBDFBCCD3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5529A77-0B3B-4E66-82C4-D27B69A328F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02183F-EEFC-4BA0-B2BA-09641AF0A6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D58555D-D9A1-4224-8FB9-2023F9BA62F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D17F09-6965-411E-A278-D49ED84C92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57E41AB-8D15-45BC-B4C0-48BFF3D626A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E242E39-1642-4781-B505-15B82517A3B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6A10395-2B7D-4D7B-A76A-EE480FB49F4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495DCC5-53C4-4BF3-9ED1-2A49716A41B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6A28F78-8F24-45F6-AC77-242A6C3FC1C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F3FE233-EE25-48F6-A77C-58732B771582}"/>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0CE888E-D03E-49F7-9A33-EA38524387E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C999077-1BFA-44E6-B03B-566C56E022D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89C7EE0-B4D5-41EE-B6E8-7227124C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3C2EC0D-C4DD-4AEB-9451-258D36994C8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F600CBC-2BF9-49BD-B280-5DA6BA750A8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FB91850-8D8B-4484-B1AA-CCF92C75A2B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3A5C734-F5A7-4741-A0A4-C169D192350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AB46380D-E2A1-44C6-90C3-3B4D73A30E6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41A9ABEE-B822-4D23-BCED-F3051D0A14EB}"/>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7C39FECD-1BF1-429E-B816-C50985002F9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B0C86673-C3C5-44A5-8ED8-8059445D69CA}"/>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A99A43F-AEC4-4EA3-AB04-C82BFC3E70C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5522FE78-AEEC-417F-884C-61828AAC3FFB}"/>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629859B9-8E1A-4D4D-BCE9-0F8DE8F5BDB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9138B7E5-EBC0-4784-8717-2550D4295226}"/>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49BAE2B0-0563-4A3A-A19A-A977EFBF742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5D6E3A35-87E5-4535-AF2E-07DC6DD7A2D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DB6E5E1D-6190-4A55-AE4B-2486ED308C9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FE9F6550-2246-4F36-9499-9895F70EDC0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B9AE7298-C0F2-4621-8CBD-EFDEC6A8CC6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E30F51F6-4932-4EAC-A417-774E684227DC}"/>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E49E55B9-F6CD-4E0A-A253-E728E6F1556F}"/>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D0C3E5B9-7B3B-4C17-BCFC-04ED4AE9DAE2}"/>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783602C9-F353-482A-9B88-05B17321CBDC}"/>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9EC42F3-402F-4BFB-9297-F6FAA4760D62}"/>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90113</xdr:rowOff>
    </xdr:from>
    <xdr:to>
      <xdr:col>24</xdr:col>
      <xdr:colOff>63500</xdr:colOff>
      <xdr:row>37</xdr:row>
      <xdr:rowOff>97672</xdr:rowOff>
    </xdr:to>
    <xdr:cxnSp macro="">
      <xdr:nvCxnSpPr>
        <xdr:cNvPr id="60" name="直線コネクタ 59">
          <a:extLst>
            <a:ext uri="{FF2B5EF4-FFF2-40B4-BE49-F238E27FC236}">
              <a16:creationId xmlns:a16="http://schemas.microsoft.com/office/drawing/2014/main" id="{3A80898D-2B20-4380-B67B-5C8233A69FE9}"/>
            </a:ext>
          </a:extLst>
        </xdr:cNvPr>
        <xdr:cNvCxnSpPr/>
      </xdr:nvCxnSpPr>
      <xdr:spPr>
        <a:xfrm flipV="1">
          <a:off x="3797300" y="6433763"/>
          <a:ext cx="8382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2FE985AB-E5B4-4F88-8347-B2CCE256D9DA}"/>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61862F91-FBBC-4877-968F-1D91F016098C}"/>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97672</xdr:rowOff>
    </xdr:from>
    <xdr:to>
      <xdr:col>19</xdr:col>
      <xdr:colOff>177800</xdr:colOff>
      <xdr:row>37</xdr:row>
      <xdr:rowOff>99432</xdr:rowOff>
    </xdr:to>
    <xdr:cxnSp macro="">
      <xdr:nvCxnSpPr>
        <xdr:cNvPr id="63" name="直線コネクタ 62">
          <a:extLst>
            <a:ext uri="{FF2B5EF4-FFF2-40B4-BE49-F238E27FC236}">
              <a16:creationId xmlns:a16="http://schemas.microsoft.com/office/drawing/2014/main" id="{107F64F5-07C3-49A5-9ACA-95B5581772A8}"/>
            </a:ext>
          </a:extLst>
        </xdr:cNvPr>
        <xdr:cNvCxnSpPr/>
      </xdr:nvCxnSpPr>
      <xdr:spPr>
        <a:xfrm flipV="1">
          <a:off x="2908300" y="644132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78D7EE82-972F-4956-B9D2-4917777A651C}"/>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C34A9936-2177-43F3-A8E0-6DC1710639D2}"/>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99432</xdr:rowOff>
    </xdr:from>
    <xdr:to>
      <xdr:col>15</xdr:col>
      <xdr:colOff>50800</xdr:colOff>
      <xdr:row>37</xdr:row>
      <xdr:rowOff>108626</xdr:rowOff>
    </xdr:to>
    <xdr:cxnSp macro="">
      <xdr:nvCxnSpPr>
        <xdr:cNvPr id="66" name="直線コネクタ 65">
          <a:extLst>
            <a:ext uri="{FF2B5EF4-FFF2-40B4-BE49-F238E27FC236}">
              <a16:creationId xmlns:a16="http://schemas.microsoft.com/office/drawing/2014/main" id="{621EBCEE-DEB3-41F2-B0ED-43C297531E66}"/>
            </a:ext>
          </a:extLst>
        </xdr:cNvPr>
        <xdr:cNvCxnSpPr/>
      </xdr:nvCxnSpPr>
      <xdr:spPr>
        <a:xfrm flipV="1">
          <a:off x="2019300" y="6443082"/>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3E0CC4E2-1F84-4272-A8B6-4663A55DDEF4}"/>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64653BBA-0BB2-4A2D-B7CF-CDF2B9BC5822}"/>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107010</xdr:rowOff>
    </xdr:from>
    <xdr:to>
      <xdr:col>10</xdr:col>
      <xdr:colOff>114300</xdr:colOff>
      <xdr:row>37</xdr:row>
      <xdr:rowOff>108626</xdr:rowOff>
    </xdr:to>
    <xdr:cxnSp macro="">
      <xdr:nvCxnSpPr>
        <xdr:cNvPr id="69" name="直線コネクタ 68">
          <a:extLst>
            <a:ext uri="{FF2B5EF4-FFF2-40B4-BE49-F238E27FC236}">
              <a16:creationId xmlns:a16="http://schemas.microsoft.com/office/drawing/2014/main" id="{C5AF6849-255C-4DB9-B73C-17F7245E4B86}"/>
            </a:ext>
          </a:extLst>
        </xdr:cNvPr>
        <xdr:cNvCxnSpPr/>
      </xdr:nvCxnSpPr>
      <xdr:spPr>
        <a:xfrm>
          <a:off x="1130300" y="6450660"/>
          <a:ext cx="889000" cy="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EC8AF947-E77F-4459-BBD0-380629FF6067}"/>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2451B241-15D3-402D-9E2B-5A922EE54362}"/>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E99661BF-A6B5-49A2-8F61-0DCF35448982}"/>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18CBEA50-11E4-4F7D-BD0B-44C574D24EDD}"/>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52CC8948-DD8F-4D4F-B9C9-2020342CCC4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A7461EB-8EC5-4136-99AC-80B89002B1A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2756EC6-0ADA-49AB-9DA3-88E840F1656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B197077-6794-4E52-9A12-B2A1F404E23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42C8D06-6D27-490E-9FD3-988DDA0FDC5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39313</xdr:rowOff>
    </xdr:from>
    <xdr:to>
      <xdr:col>24</xdr:col>
      <xdr:colOff>114300</xdr:colOff>
      <xdr:row>37</xdr:row>
      <xdr:rowOff>140913</xdr:rowOff>
    </xdr:to>
    <xdr:sp macro="" textlink="">
      <xdr:nvSpPr>
        <xdr:cNvPr id="79" name="楕円 78">
          <a:extLst>
            <a:ext uri="{FF2B5EF4-FFF2-40B4-BE49-F238E27FC236}">
              <a16:creationId xmlns:a16="http://schemas.microsoft.com/office/drawing/2014/main" id="{68ED0C1E-EDC7-4F1C-A1EE-84D3A03B2327}"/>
            </a:ext>
          </a:extLst>
        </xdr:cNvPr>
        <xdr:cNvSpPr/>
      </xdr:nvSpPr>
      <xdr:spPr>
        <a:xfrm>
          <a:off x="4584700" y="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a:extLst>
            <a:ext uri="{FF2B5EF4-FFF2-40B4-BE49-F238E27FC236}">
              <a16:creationId xmlns:a16="http://schemas.microsoft.com/office/drawing/2014/main" id="{2CBEE93A-79BE-4330-AB1E-1CB6D0B11183}"/>
            </a:ext>
          </a:extLst>
        </xdr:cNvPr>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46872</xdr:rowOff>
    </xdr:from>
    <xdr:to>
      <xdr:col>20</xdr:col>
      <xdr:colOff>38100</xdr:colOff>
      <xdr:row>37</xdr:row>
      <xdr:rowOff>148472</xdr:rowOff>
    </xdr:to>
    <xdr:sp macro="" textlink="">
      <xdr:nvSpPr>
        <xdr:cNvPr id="81" name="楕円 80">
          <a:extLst>
            <a:ext uri="{FF2B5EF4-FFF2-40B4-BE49-F238E27FC236}">
              <a16:creationId xmlns:a16="http://schemas.microsoft.com/office/drawing/2014/main" id="{2F57B088-CF7D-4197-8FC0-A5579016697D}"/>
            </a:ext>
          </a:extLst>
        </xdr:cNvPr>
        <xdr:cNvSpPr/>
      </xdr:nvSpPr>
      <xdr:spPr>
        <a:xfrm>
          <a:off x="3746500" y="63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139599</xdr:rowOff>
    </xdr:from>
    <xdr:ext cx="534377" cy="259045"/>
    <xdr:sp macro="" textlink="">
      <xdr:nvSpPr>
        <xdr:cNvPr id="82" name="テキスト ボックス 81">
          <a:extLst>
            <a:ext uri="{FF2B5EF4-FFF2-40B4-BE49-F238E27FC236}">
              <a16:creationId xmlns:a16="http://schemas.microsoft.com/office/drawing/2014/main" id="{C032260A-F7EC-48E1-957D-406180977F2A}"/>
            </a:ext>
          </a:extLst>
        </xdr:cNvPr>
        <xdr:cNvSpPr txBox="1"/>
      </xdr:nvSpPr>
      <xdr:spPr>
        <a:xfrm>
          <a:off x="3530111" y="64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48632</xdr:rowOff>
    </xdr:from>
    <xdr:to>
      <xdr:col>15</xdr:col>
      <xdr:colOff>101600</xdr:colOff>
      <xdr:row>37</xdr:row>
      <xdr:rowOff>150232</xdr:rowOff>
    </xdr:to>
    <xdr:sp macro="" textlink="">
      <xdr:nvSpPr>
        <xdr:cNvPr id="83" name="楕円 82">
          <a:extLst>
            <a:ext uri="{FF2B5EF4-FFF2-40B4-BE49-F238E27FC236}">
              <a16:creationId xmlns:a16="http://schemas.microsoft.com/office/drawing/2014/main" id="{D68A5362-EDA7-4B48-B993-59AB6D57ABE6}"/>
            </a:ext>
          </a:extLst>
        </xdr:cNvPr>
        <xdr:cNvSpPr/>
      </xdr:nvSpPr>
      <xdr:spPr>
        <a:xfrm>
          <a:off x="2857500" y="63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141359</xdr:rowOff>
    </xdr:from>
    <xdr:ext cx="534377" cy="259045"/>
    <xdr:sp macro="" textlink="">
      <xdr:nvSpPr>
        <xdr:cNvPr id="84" name="テキスト ボックス 83">
          <a:extLst>
            <a:ext uri="{FF2B5EF4-FFF2-40B4-BE49-F238E27FC236}">
              <a16:creationId xmlns:a16="http://schemas.microsoft.com/office/drawing/2014/main" id="{A13AAB8D-5689-4583-B7E2-57F72424A8DA}"/>
            </a:ext>
          </a:extLst>
        </xdr:cNvPr>
        <xdr:cNvSpPr txBox="1"/>
      </xdr:nvSpPr>
      <xdr:spPr>
        <a:xfrm>
          <a:off x="2641111" y="64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57826</xdr:rowOff>
    </xdr:from>
    <xdr:to>
      <xdr:col>10</xdr:col>
      <xdr:colOff>165100</xdr:colOff>
      <xdr:row>37</xdr:row>
      <xdr:rowOff>159426</xdr:rowOff>
    </xdr:to>
    <xdr:sp macro="" textlink="">
      <xdr:nvSpPr>
        <xdr:cNvPr id="85" name="楕円 84">
          <a:extLst>
            <a:ext uri="{FF2B5EF4-FFF2-40B4-BE49-F238E27FC236}">
              <a16:creationId xmlns:a16="http://schemas.microsoft.com/office/drawing/2014/main" id="{74D28948-A2D1-477B-803B-5181E055935B}"/>
            </a:ext>
          </a:extLst>
        </xdr:cNvPr>
        <xdr:cNvSpPr/>
      </xdr:nvSpPr>
      <xdr:spPr>
        <a:xfrm>
          <a:off x="1968500" y="64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150553</xdr:rowOff>
    </xdr:from>
    <xdr:ext cx="534377" cy="259045"/>
    <xdr:sp macro="" textlink="">
      <xdr:nvSpPr>
        <xdr:cNvPr id="86" name="テキスト ボックス 85">
          <a:extLst>
            <a:ext uri="{FF2B5EF4-FFF2-40B4-BE49-F238E27FC236}">
              <a16:creationId xmlns:a16="http://schemas.microsoft.com/office/drawing/2014/main" id="{019DE61E-3CD0-49F7-8A64-2F182E286425}"/>
            </a:ext>
          </a:extLst>
        </xdr:cNvPr>
        <xdr:cNvSpPr txBox="1"/>
      </xdr:nvSpPr>
      <xdr:spPr>
        <a:xfrm>
          <a:off x="1752111" y="64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56210</xdr:rowOff>
    </xdr:from>
    <xdr:to>
      <xdr:col>6</xdr:col>
      <xdr:colOff>38100</xdr:colOff>
      <xdr:row>37</xdr:row>
      <xdr:rowOff>157810</xdr:rowOff>
    </xdr:to>
    <xdr:sp macro="" textlink="">
      <xdr:nvSpPr>
        <xdr:cNvPr id="87" name="楕円 86">
          <a:extLst>
            <a:ext uri="{FF2B5EF4-FFF2-40B4-BE49-F238E27FC236}">
              <a16:creationId xmlns:a16="http://schemas.microsoft.com/office/drawing/2014/main" id="{075DE395-620E-46D6-9EC2-0DA4C5097EF5}"/>
            </a:ext>
          </a:extLst>
        </xdr:cNvPr>
        <xdr:cNvSpPr/>
      </xdr:nvSpPr>
      <xdr:spPr>
        <a:xfrm>
          <a:off x="10795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148938</xdr:rowOff>
    </xdr:from>
    <xdr:ext cx="534377" cy="259045"/>
    <xdr:sp macro="" textlink="">
      <xdr:nvSpPr>
        <xdr:cNvPr id="88" name="テキスト ボックス 87">
          <a:extLst>
            <a:ext uri="{FF2B5EF4-FFF2-40B4-BE49-F238E27FC236}">
              <a16:creationId xmlns:a16="http://schemas.microsoft.com/office/drawing/2014/main" id="{720A4A5B-3BF8-428E-A054-E752038782E8}"/>
            </a:ext>
          </a:extLst>
        </xdr:cNvPr>
        <xdr:cNvSpPr txBox="1"/>
      </xdr:nvSpPr>
      <xdr:spPr>
        <a:xfrm>
          <a:off x="863111" y="64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42A896D7-9DA1-4674-87DB-D5672322C70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AA64E57C-26E2-4A6E-8DFB-C53BC31C762E}"/>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3BE19CDF-742E-45A7-B877-1BA0BA82D87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E76328D5-F0CC-4C4F-92A5-A6D5395AD39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2DE4B3E-6FDD-4BB2-A693-748EC66B4A3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8FCECCC2-64B3-400D-9CA3-49EC9A8852C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C59C3D39-B2B4-4524-8865-E5157B036CAC}"/>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2985E544-015D-48C6-A81E-BE6A440B98C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FCBA094B-3923-465F-B823-63CC265D8DFF}"/>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7A2A9E5C-8A45-467B-A6AE-67BE27F075F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87B64CB4-C606-49C1-B325-C5F8E3F20329}"/>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4266A936-7CA1-4FC1-8067-E3BDBD09F50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26721802-258C-47FD-9683-47DC8BC8E95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A56B4DE1-464F-49A8-9A99-88F10349E1E3}"/>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6B9ED4B2-5476-4789-BAB9-A20F8E3E7654}"/>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2B2CB1EE-579A-46C5-98B3-0BF635DA2B3B}"/>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705458CB-A4C1-4077-9689-2A2C21A0342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9498B331-6671-4DEB-A0C6-6F714830343F}"/>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AB3676FD-EA3B-44FD-B7FC-03C8904F897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D5F332CF-32E4-46A4-ABE8-7D9534C5A8D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E37CD163-6BDA-4321-BD2D-55826A7B523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3DA8324D-864C-4EE0-885C-D9842380CDD4}"/>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C64C56BB-EA43-4221-A3E3-3AC3B8319337}"/>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C68A0321-DA5B-495C-A88C-C677123900EC}"/>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62A36E02-9D62-4774-9622-0561C28C7E5C}"/>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E24CD29D-A2CD-4146-A078-1392A5CA8B5B}"/>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93418</xdr:rowOff>
    </xdr:from>
    <xdr:to>
      <xdr:col>24</xdr:col>
      <xdr:colOff>63500</xdr:colOff>
      <xdr:row>56</xdr:row>
      <xdr:rowOff>102228</xdr:rowOff>
    </xdr:to>
    <xdr:cxnSp macro="">
      <xdr:nvCxnSpPr>
        <xdr:cNvPr id="115" name="直線コネクタ 114">
          <a:extLst>
            <a:ext uri="{FF2B5EF4-FFF2-40B4-BE49-F238E27FC236}">
              <a16:creationId xmlns:a16="http://schemas.microsoft.com/office/drawing/2014/main" id="{E77F8182-2CB7-4A49-9E1A-216626069F94}"/>
            </a:ext>
          </a:extLst>
        </xdr:cNvPr>
        <xdr:cNvCxnSpPr/>
      </xdr:nvCxnSpPr>
      <xdr:spPr>
        <a:xfrm flipV="1">
          <a:off x="3797300" y="9694618"/>
          <a:ext cx="8382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66148F7E-58D4-42A5-AE31-09C659243766}"/>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9E8F514B-E621-4100-BCF8-ABF5B86EAD3E}"/>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102228</xdr:rowOff>
    </xdr:from>
    <xdr:to>
      <xdr:col>19</xdr:col>
      <xdr:colOff>177800</xdr:colOff>
      <xdr:row>56</xdr:row>
      <xdr:rowOff>135914</xdr:rowOff>
    </xdr:to>
    <xdr:cxnSp macro="">
      <xdr:nvCxnSpPr>
        <xdr:cNvPr id="118" name="直線コネクタ 117">
          <a:extLst>
            <a:ext uri="{FF2B5EF4-FFF2-40B4-BE49-F238E27FC236}">
              <a16:creationId xmlns:a16="http://schemas.microsoft.com/office/drawing/2014/main" id="{A7B28CF9-CA2D-4705-BA0F-CB390784F015}"/>
            </a:ext>
          </a:extLst>
        </xdr:cNvPr>
        <xdr:cNvCxnSpPr/>
      </xdr:nvCxnSpPr>
      <xdr:spPr>
        <a:xfrm flipV="1">
          <a:off x="2908300" y="9703428"/>
          <a:ext cx="889000" cy="3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7594272B-5392-45EE-8A44-1793119F6E97}"/>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364B2AA0-5861-40AC-AE22-0CCDC65A66D4}"/>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108948</xdr:rowOff>
    </xdr:from>
    <xdr:to>
      <xdr:col>15</xdr:col>
      <xdr:colOff>50800</xdr:colOff>
      <xdr:row>56</xdr:row>
      <xdr:rowOff>135914</xdr:rowOff>
    </xdr:to>
    <xdr:cxnSp macro="">
      <xdr:nvCxnSpPr>
        <xdr:cNvPr id="121" name="直線コネクタ 120">
          <a:extLst>
            <a:ext uri="{FF2B5EF4-FFF2-40B4-BE49-F238E27FC236}">
              <a16:creationId xmlns:a16="http://schemas.microsoft.com/office/drawing/2014/main" id="{F1E742A3-2D19-4407-87F8-F15313B90BAC}"/>
            </a:ext>
          </a:extLst>
        </xdr:cNvPr>
        <xdr:cNvCxnSpPr/>
      </xdr:nvCxnSpPr>
      <xdr:spPr>
        <a:xfrm>
          <a:off x="2019300" y="9710148"/>
          <a:ext cx="889000" cy="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D3FB65C2-B42E-4546-AEBE-902865D7E442}"/>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A9262E63-2A98-4037-AFDE-BC7CAF7E1ECB}"/>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106525</xdr:rowOff>
    </xdr:from>
    <xdr:to>
      <xdr:col>10</xdr:col>
      <xdr:colOff>114300</xdr:colOff>
      <xdr:row>56</xdr:row>
      <xdr:rowOff>108948</xdr:rowOff>
    </xdr:to>
    <xdr:cxnSp macro="">
      <xdr:nvCxnSpPr>
        <xdr:cNvPr id="124" name="直線コネクタ 123">
          <a:extLst>
            <a:ext uri="{FF2B5EF4-FFF2-40B4-BE49-F238E27FC236}">
              <a16:creationId xmlns:a16="http://schemas.microsoft.com/office/drawing/2014/main" id="{B5DB159D-396A-46A1-A5A7-0EBD89FB8094}"/>
            </a:ext>
          </a:extLst>
        </xdr:cNvPr>
        <xdr:cNvCxnSpPr/>
      </xdr:nvCxnSpPr>
      <xdr:spPr>
        <a:xfrm>
          <a:off x="1130300" y="970772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42FF7758-A9FA-426D-89A9-84AD827C93CA}"/>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13199</xdr:rowOff>
    </xdr:from>
    <xdr:ext cx="534377" cy="259045"/>
    <xdr:sp macro="" textlink="">
      <xdr:nvSpPr>
        <xdr:cNvPr id="126" name="テキスト ボックス 125">
          <a:extLst>
            <a:ext uri="{FF2B5EF4-FFF2-40B4-BE49-F238E27FC236}">
              <a16:creationId xmlns:a16="http://schemas.microsoft.com/office/drawing/2014/main" id="{42E753D2-5848-4466-98EB-A031B6A2AAB9}"/>
            </a:ext>
          </a:extLst>
        </xdr:cNvPr>
        <xdr:cNvSpPr txBox="1"/>
      </xdr:nvSpPr>
      <xdr:spPr>
        <a:xfrm>
          <a:off x="1752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2E5152B7-D964-40B4-8986-80B0EF41559B}"/>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27006</xdr:rowOff>
    </xdr:from>
    <xdr:ext cx="534377" cy="259045"/>
    <xdr:sp macro="" textlink="">
      <xdr:nvSpPr>
        <xdr:cNvPr id="128" name="テキスト ボックス 127">
          <a:extLst>
            <a:ext uri="{FF2B5EF4-FFF2-40B4-BE49-F238E27FC236}">
              <a16:creationId xmlns:a16="http://schemas.microsoft.com/office/drawing/2014/main" id="{60AAB389-AA56-4B8C-96DF-C8FCBD384266}"/>
            </a:ext>
          </a:extLst>
        </xdr:cNvPr>
        <xdr:cNvSpPr txBox="1"/>
      </xdr:nvSpPr>
      <xdr:spPr>
        <a:xfrm>
          <a:off x="863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C4A18956-D785-4A1C-B195-B85113E5470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379A40D9-E018-4AF8-ABD4-6320031DE28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E250DB0B-7D64-4551-8A79-59DB0D4D2D3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63648871-C5F5-45C9-BF5B-81CDB04C109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F125F96-B28F-45DB-A475-D3C69CBD0A8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42618</xdr:rowOff>
    </xdr:from>
    <xdr:to>
      <xdr:col>24</xdr:col>
      <xdr:colOff>114300</xdr:colOff>
      <xdr:row>56</xdr:row>
      <xdr:rowOff>144218</xdr:rowOff>
    </xdr:to>
    <xdr:sp macro="" textlink="">
      <xdr:nvSpPr>
        <xdr:cNvPr id="134" name="楕円 133">
          <a:extLst>
            <a:ext uri="{FF2B5EF4-FFF2-40B4-BE49-F238E27FC236}">
              <a16:creationId xmlns:a16="http://schemas.microsoft.com/office/drawing/2014/main" id="{C8524257-1A63-4605-9330-ED0D0924499C}"/>
            </a:ext>
          </a:extLst>
        </xdr:cNvPr>
        <xdr:cNvSpPr/>
      </xdr:nvSpPr>
      <xdr:spPr>
        <a:xfrm>
          <a:off x="4584700" y="9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21045</xdr:rowOff>
    </xdr:from>
    <xdr:ext cx="534377" cy="259045"/>
    <xdr:sp macro="" textlink="">
      <xdr:nvSpPr>
        <xdr:cNvPr id="135" name="物件費該当値テキスト">
          <a:extLst>
            <a:ext uri="{FF2B5EF4-FFF2-40B4-BE49-F238E27FC236}">
              <a16:creationId xmlns:a16="http://schemas.microsoft.com/office/drawing/2014/main" id="{54F8FE0B-0179-4120-B4AD-265C911329DF}"/>
            </a:ext>
          </a:extLst>
        </xdr:cNvPr>
        <xdr:cNvSpPr txBox="1"/>
      </xdr:nvSpPr>
      <xdr:spPr>
        <a:xfrm>
          <a:off x="4686300"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51428</xdr:rowOff>
    </xdr:from>
    <xdr:to>
      <xdr:col>20</xdr:col>
      <xdr:colOff>38100</xdr:colOff>
      <xdr:row>56</xdr:row>
      <xdr:rowOff>153028</xdr:rowOff>
    </xdr:to>
    <xdr:sp macro="" textlink="">
      <xdr:nvSpPr>
        <xdr:cNvPr id="136" name="楕円 135">
          <a:extLst>
            <a:ext uri="{FF2B5EF4-FFF2-40B4-BE49-F238E27FC236}">
              <a16:creationId xmlns:a16="http://schemas.microsoft.com/office/drawing/2014/main" id="{295984E6-1528-40F5-8B32-2F54DE7FEE1C}"/>
            </a:ext>
          </a:extLst>
        </xdr:cNvPr>
        <xdr:cNvSpPr/>
      </xdr:nvSpPr>
      <xdr:spPr>
        <a:xfrm>
          <a:off x="3746500" y="96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144155</xdr:rowOff>
    </xdr:from>
    <xdr:ext cx="534377" cy="259045"/>
    <xdr:sp macro="" textlink="">
      <xdr:nvSpPr>
        <xdr:cNvPr id="137" name="テキスト ボックス 136">
          <a:extLst>
            <a:ext uri="{FF2B5EF4-FFF2-40B4-BE49-F238E27FC236}">
              <a16:creationId xmlns:a16="http://schemas.microsoft.com/office/drawing/2014/main" id="{F084EC72-0F3E-44DC-B871-5C6FD81281B3}"/>
            </a:ext>
          </a:extLst>
        </xdr:cNvPr>
        <xdr:cNvSpPr txBox="1"/>
      </xdr:nvSpPr>
      <xdr:spPr>
        <a:xfrm>
          <a:off x="3530111" y="97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85114</xdr:rowOff>
    </xdr:from>
    <xdr:to>
      <xdr:col>15</xdr:col>
      <xdr:colOff>101600</xdr:colOff>
      <xdr:row>57</xdr:row>
      <xdr:rowOff>15264</xdr:rowOff>
    </xdr:to>
    <xdr:sp macro="" textlink="">
      <xdr:nvSpPr>
        <xdr:cNvPr id="138" name="楕円 137">
          <a:extLst>
            <a:ext uri="{FF2B5EF4-FFF2-40B4-BE49-F238E27FC236}">
              <a16:creationId xmlns:a16="http://schemas.microsoft.com/office/drawing/2014/main" id="{F5065548-0870-432C-8023-8C91C568B46D}"/>
            </a:ext>
          </a:extLst>
        </xdr:cNvPr>
        <xdr:cNvSpPr/>
      </xdr:nvSpPr>
      <xdr:spPr>
        <a:xfrm>
          <a:off x="2857500" y="96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6391</xdr:rowOff>
    </xdr:from>
    <xdr:ext cx="534377" cy="259045"/>
    <xdr:sp macro="" textlink="">
      <xdr:nvSpPr>
        <xdr:cNvPr id="139" name="テキスト ボックス 138">
          <a:extLst>
            <a:ext uri="{FF2B5EF4-FFF2-40B4-BE49-F238E27FC236}">
              <a16:creationId xmlns:a16="http://schemas.microsoft.com/office/drawing/2014/main" id="{1948937B-7B59-4946-A825-9E7A9EA91AE1}"/>
            </a:ext>
          </a:extLst>
        </xdr:cNvPr>
        <xdr:cNvSpPr txBox="1"/>
      </xdr:nvSpPr>
      <xdr:spPr>
        <a:xfrm>
          <a:off x="2641111" y="977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58148</xdr:rowOff>
    </xdr:from>
    <xdr:to>
      <xdr:col>10</xdr:col>
      <xdr:colOff>165100</xdr:colOff>
      <xdr:row>56</xdr:row>
      <xdr:rowOff>159748</xdr:rowOff>
    </xdr:to>
    <xdr:sp macro="" textlink="">
      <xdr:nvSpPr>
        <xdr:cNvPr id="140" name="楕円 139">
          <a:extLst>
            <a:ext uri="{FF2B5EF4-FFF2-40B4-BE49-F238E27FC236}">
              <a16:creationId xmlns:a16="http://schemas.microsoft.com/office/drawing/2014/main" id="{D2B1B22C-EBB3-401C-ACF4-832431CB0497}"/>
            </a:ext>
          </a:extLst>
        </xdr:cNvPr>
        <xdr:cNvSpPr/>
      </xdr:nvSpPr>
      <xdr:spPr>
        <a:xfrm>
          <a:off x="1968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4825</xdr:rowOff>
    </xdr:from>
    <xdr:ext cx="534377" cy="259045"/>
    <xdr:sp macro="" textlink="">
      <xdr:nvSpPr>
        <xdr:cNvPr id="141" name="テキスト ボックス 140">
          <a:extLst>
            <a:ext uri="{FF2B5EF4-FFF2-40B4-BE49-F238E27FC236}">
              <a16:creationId xmlns:a16="http://schemas.microsoft.com/office/drawing/2014/main" id="{4CCE3C11-B058-46ED-9B0C-D99B07EA72ED}"/>
            </a:ext>
          </a:extLst>
        </xdr:cNvPr>
        <xdr:cNvSpPr txBox="1"/>
      </xdr:nvSpPr>
      <xdr:spPr>
        <a:xfrm>
          <a:off x="1752111" y="94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55725</xdr:rowOff>
    </xdr:from>
    <xdr:to>
      <xdr:col>6</xdr:col>
      <xdr:colOff>38100</xdr:colOff>
      <xdr:row>56</xdr:row>
      <xdr:rowOff>157325</xdr:rowOff>
    </xdr:to>
    <xdr:sp macro="" textlink="">
      <xdr:nvSpPr>
        <xdr:cNvPr id="142" name="楕円 141">
          <a:extLst>
            <a:ext uri="{FF2B5EF4-FFF2-40B4-BE49-F238E27FC236}">
              <a16:creationId xmlns:a16="http://schemas.microsoft.com/office/drawing/2014/main" id="{E0995402-D302-4136-8179-4E43DFAEA326}"/>
            </a:ext>
          </a:extLst>
        </xdr:cNvPr>
        <xdr:cNvSpPr/>
      </xdr:nvSpPr>
      <xdr:spPr>
        <a:xfrm>
          <a:off x="1079500" y="96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2402</xdr:rowOff>
    </xdr:from>
    <xdr:ext cx="534377" cy="259045"/>
    <xdr:sp macro="" textlink="">
      <xdr:nvSpPr>
        <xdr:cNvPr id="143" name="テキスト ボックス 142">
          <a:extLst>
            <a:ext uri="{FF2B5EF4-FFF2-40B4-BE49-F238E27FC236}">
              <a16:creationId xmlns:a16="http://schemas.microsoft.com/office/drawing/2014/main" id="{2CA3D466-9C41-40A5-A4A7-9970A2E3E45E}"/>
            </a:ext>
          </a:extLst>
        </xdr:cNvPr>
        <xdr:cNvSpPr txBox="1"/>
      </xdr:nvSpPr>
      <xdr:spPr>
        <a:xfrm>
          <a:off x="863111" y="94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1097DF69-7B67-4531-ACA2-F29C62ED568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343863AE-E864-45F0-B9E5-49BF79E94F3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C97ED11A-D3F5-488A-A0CA-DA821FF878C9}"/>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41902199-8AD0-4B7E-AE8B-3452C2E5C16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B3744CAE-6C89-4374-9634-6841AD7AE26F}"/>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E5A03D72-96F6-4A69-B0D2-289C66BA52B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E7E1063C-7D15-4768-84DF-14DADF35951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365809B0-C87B-4025-BFFE-1E6A01A97C2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E293413F-0807-4C13-868B-975862FDDB0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686AA313-B33A-495A-A5C4-A5B91D8DB57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96F66A97-47F8-43FB-B867-53535F20F81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C8BB0036-A48B-43C4-B4CC-20144AA21C2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1514C7C5-1B3C-4D22-9C14-0E6FA555A62A}"/>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61367021-65B3-4DBF-BB20-F015CECE42B3}"/>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1D831909-6BD8-407C-B24E-63F7B7A62F2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E1ECFEA8-512B-4070-9C0E-F128BF57D268}"/>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3C7560B3-5E3C-4161-BF74-5D177AC323B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2DF13953-F1B0-4993-B4E7-BD0CEB4774B9}"/>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90429D36-178D-4D48-8A72-CD98B0F131A7}"/>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A9CC00E5-88FA-4F30-AF0D-984422BC1E15}"/>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E6B967C7-F833-41D4-AFAB-BDC84CCD47B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F90911B1-21DF-49A2-A1EE-AFD84C22E899}"/>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DC226B1-6772-4F74-82B7-6C59743162C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BB746FD6-AFFD-4E5F-B036-788946474B43}"/>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68366899-3CA8-4057-89F2-4DD045769E33}"/>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18E015C5-83EE-46BC-BE85-18A6CA886E44}"/>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107651</xdr:rowOff>
    </xdr:from>
    <xdr:to>
      <xdr:col>24</xdr:col>
      <xdr:colOff>63500</xdr:colOff>
      <xdr:row>78</xdr:row>
      <xdr:rowOff>108587</xdr:rowOff>
    </xdr:to>
    <xdr:cxnSp macro="">
      <xdr:nvCxnSpPr>
        <xdr:cNvPr id="170" name="直線コネクタ 169">
          <a:extLst>
            <a:ext uri="{FF2B5EF4-FFF2-40B4-BE49-F238E27FC236}">
              <a16:creationId xmlns:a16="http://schemas.microsoft.com/office/drawing/2014/main" id="{E67AE8C8-E6F3-40CA-BE76-6C46D12C0A81}"/>
            </a:ext>
          </a:extLst>
        </xdr:cNvPr>
        <xdr:cNvCxnSpPr/>
      </xdr:nvCxnSpPr>
      <xdr:spPr>
        <a:xfrm flipV="1">
          <a:off x="3797300" y="13480751"/>
          <a:ext cx="8382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A3E924B-AA6C-457E-99F6-84A50C5D93A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D8C678A9-2C92-4B7A-90B1-D2912A8C7D07}"/>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108587</xdr:rowOff>
    </xdr:from>
    <xdr:to>
      <xdr:col>19</xdr:col>
      <xdr:colOff>177800</xdr:colOff>
      <xdr:row>78</xdr:row>
      <xdr:rowOff>108793</xdr:rowOff>
    </xdr:to>
    <xdr:cxnSp macro="">
      <xdr:nvCxnSpPr>
        <xdr:cNvPr id="173" name="直線コネクタ 172">
          <a:extLst>
            <a:ext uri="{FF2B5EF4-FFF2-40B4-BE49-F238E27FC236}">
              <a16:creationId xmlns:a16="http://schemas.microsoft.com/office/drawing/2014/main" id="{225DEDC3-2CDC-41AE-A188-33EAE90833A2}"/>
            </a:ext>
          </a:extLst>
        </xdr:cNvPr>
        <xdr:cNvCxnSpPr/>
      </xdr:nvCxnSpPr>
      <xdr:spPr>
        <a:xfrm flipV="1">
          <a:off x="2908300" y="1348168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7D088CE-B87C-42B7-8E63-D5DB6B42E9A5}"/>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DF633838-31EF-4826-AA19-618477611A62}"/>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106394</xdr:rowOff>
    </xdr:from>
    <xdr:to>
      <xdr:col>15</xdr:col>
      <xdr:colOff>50800</xdr:colOff>
      <xdr:row>78</xdr:row>
      <xdr:rowOff>108793</xdr:rowOff>
    </xdr:to>
    <xdr:cxnSp macro="">
      <xdr:nvCxnSpPr>
        <xdr:cNvPr id="176" name="直線コネクタ 175">
          <a:extLst>
            <a:ext uri="{FF2B5EF4-FFF2-40B4-BE49-F238E27FC236}">
              <a16:creationId xmlns:a16="http://schemas.microsoft.com/office/drawing/2014/main" id="{599D94CA-2220-4862-9A8B-25B18B9A9B63}"/>
            </a:ext>
          </a:extLst>
        </xdr:cNvPr>
        <xdr:cNvCxnSpPr/>
      </xdr:nvCxnSpPr>
      <xdr:spPr>
        <a:xfrm>
          <a:off x="2019300" y="13479494"/>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51BD648F-7DAC-4166-9D4E-46EE05427DD3}"/>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CF840773-B987-4E35-BEB9-1B5D5F01C276}"/>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106119</xdr:rowOff>
    </xdr:from>
    <xdr:to>
      <xdr:col>10</xdr:col>
      <xdr:colOff>114300</xdr:colOff>
      <xdr:row>78</xdr:row>
      <xdr:rowOff>106394</xdr:rowOff>
    </xdr:to>
    <xdr:cxnSp macro="">
      <xdr:nvCxnSpPr>
        <xdr:cNvPr id="179" name="直線コネクタ 178">
          <a:extLst>
            <a:ext uri="{FF2B5EF4-FFF2-40B4-BE49-F238E27FC236}">
              <a16:creationId xmlns:a16="http://schemas.microsoft.com/office/drawing/2014/main" id="{1D8EFFAD-26AC-42A8-AB9E-B70C0801B6F7}"/>
            </a:ext>
          </a:extLst>
        </xdr:cNvPr>
        <xdr:cNvCxnSpPr/>
      </xdr:nvCxnSpPr>
      <xdr:spPr>
        <a:xfrm>
          <a:off x="1130300" y="13479219"/>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7B20B804-E788-4CD7-A4E2-BE9083810C09}"/>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67B98690-44BE-4A10-B9D9-71316D6AB196}"/>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62213188-0511-4CA1-A7FD-16BADDF3E03E}"/>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DE198A24-0F54-496C-98EB-24BD43BC9182}"/>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FECB69D8-9EAA-45B7-8B40-1CD3F391B21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6186D6D7-33D2-4105-9230-B4193DABC0E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69F486C0-D2AF-4ED9-83B0-4B4F8D89C1D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18E1AED8-2646-40ED-BA4F-0D81B8872ED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34FA485-5809-4AF8-97B5-D4F2BBCC908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56851</xdr:rowOff>
    </xdr:from>
    <xdr:to>
      <xdr:col>24</xdr:col>
      <xdr:colOff>114300</xdr:colOff>
      <xdr:row>78</xdr:row>
      <xdr:rowOff>158451</xdr:rowOff>
    </xdr:to>
    <xdr:sp macro="" textlink="">
      <xdr:nvSpPr>
        <xdr:cNvPr id="189" name="楕円 188">
          <a:extLst>
            <a:ext uri="{FF2B5EF4-FFF2-40B4-BE49-F238E27FC236}">
              <a16:creationId xmlns:a16="http://schemas.microsoft.com/office/drawing/2014/main" id="{6689F4FD-FD61-47D9-B7A8-663A934AAADF}"/>
            </a:ext>
          </a:extLst>
        </xdr:cNvPr>
        <xdr:cNvSpPr/>
      </xdr:nvSpPr>
      <xdr:spPr>
        <a:xfrm>
          <a:off x="45847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143228</xdr:rowOff>
    </xdr:from>
    <xdr:ext cx="469744" cy="259045"/>
    <xdr:sp macro="" textlink="">
      <xdr:nvSpPr>
        <xdr:cNvPr id="190" name="維持補修費該当値テキスト">
          <a:extLst>
            <a:ext uri="{FF2B5EF4-FFF2-40B4-BE49-F238E27FC236}">
              <a16:creationId xmlns:a16="http://schemas.microsoft.com/office/drawing/2014/main" id="{12063E07-6206-44CB-8903-9670CBE68BF3}"/>
            </a:ext>
          </a:extLst>
        </xdr:cNvPr>
        <xdr:cNvSpPr txBox="1"/>
      </xdr:nvSpPr>
      <xdr:spPr>
        <a:xfrm>
          <a:off x="4686300" y="133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57787</xdr:rowOff>
    </xdr:from>
    <xdr:to>
      <xdr:col>20</xdr:col>
      <xdr:colOff>38100</xdr:colOff>
      <xdr:row>78</xdr:row>
      <xdr:rowOff>159387</xdr:rowOff>
    </xdr:to>
    <xdr:sp macro="" textlink="">
      <xdr:nvSpPr>
        <xdr:cNvPr id="191" name="楕円 190">
          <a:extLst>
            <a:ext uri="{FF2B5EF4-FFF2-40B4-BE49-F238E27FC236}">
              <a16:creationId xmlns:a16="http://schemas.microsoft.com/office/drawing/2014/main" id="{4CE09CEC-7ABF-4197-9B23-6A193E3AF5C7}"/>
            </a:ext>
          </a:extLst>
        </xdr:cNvPr>
        <xdr:cNvSpPr/>
      </xdr:nvSpPr>
      <xdr:spPr>
        <a:xfrm>
          <a:off x="3746500" y="134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150514</xdr:rowOff>
    </xdr:from>
    <xdr:ext cx="469744" cy="259045"/>
    <xdr:sp macro="" textlink="">
      <xdr:nvSpPr>
        <xdr:cNvPr id="192" name="テキスト ボックス 191">
          <a:extLst>
            <a:ext uri="{FF2B5EF4-FFF2-40B4-BE49-F238E27FC236}">
              <a16:creationId xmlns:a16="http://schemas.microsoft.com/office/drawing/2014/main" id="{7FB861D1-5390-4723-992D-53C30C203759}"/>
            </a:ext>
          </a:extLst>
        </xdr:cNvPr>
        <xdr:cNvSpPr txBox="1"/>
      </xdr:nvSpPr>
      <xdr:spPr>
        <a:xfrm>
          <a:off x="3562428" y="1352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57993</xdr:rowOff>
    </xdr:from>
    <xdr:to>
      <xdr:col>15</xdr:col>
      <xdr:colOff>101600</xdr:colOff>
      <xdr:row>78</xdr:row>
      <xdr:rowOff>159593</xdr:rowOff>
    </xdr:to>
    <xdr:sp macro="" textlink="">
      <xdr:nvSpPr>
        <xdr:cNvPr id="193" name="楕円 192">
          <a:extLst>
            <a:ext uri="{FF2B5EF4-FFF2-40B4-BE49-F238E27FC236}">
              <a16:creationId xmlns:a16="http://schemas.microsoft.com/office/drawing/2014/main" id="{3766BE6A-478F-4B7A-B0D7-110713B8A7BD}"/>
            </a:ext>
          </a:extLst>
        </xdr:cNvPr>
        <xdr:cNvSpPr/>
      </xdr:nvSpPr>
      <xdr:spPr>
        <a:xfrm>
          <a:off x="28575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150720</xdr:rowOff>
    </xdr:from>
    <xdr:ext cx="469744" cy="259045"/>
    <xdr:sp macro="" textlink="">
      <xdr:nvSpPr>
        <xdr:cNvPr id="194" name="テキスト ボックス 193">
          <a:extLst>
            <a:ext uri="{FF2B5EF4-FFF2-40B4-BE49-F238E27FC236}">
              <a16:creationId xmlns:a16="http://schemas.microsoft.com/office/drawing/2014/main" id="{2CF43F2F-1B98-47ED-8AEE-9D75B9DB54F5}"/>
            </a:ext>
          </a:extLst>
        </xdr:cNvPr>
        <xdr:cNvSpPr txBox="1"/>
      </xdr:nvSpPr>
      <xdr:spPr>
        <a:xfrm>
          <a:off x="2673428" y="1352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55594</xdr:rowOff>
    </xdr:from>
    <xdr:to>
      <xdr:col>10</xdr:col>
      <xdr:colOff>165100</xdr:colOff>
      <xdr:row>78</xdr:row>
      <xdr:rowOff>157194</xdr:rowOff>
    </xdr:to>
    <xdr:sp macro="" textlink="">
      <xdr:nvSpPr>
        <xdr:cNvPr id="195" name="楕円 194">
          <a:extLst>
            <a:ext uri="{FF2B5EF4-FFF2-40B4-BE49-F238E27FC236}">
              <a16:creationId xmlns:a16="http://schemas.microsoft.com/office/drawing/2014/main" id="{3C42E310-D198-45F0-844F-41226BFA3CE9}"/>
            </a:ext>
          </a:extLst>
        </xdr:cNvPr>
        <xdr:cNvSpPr/>
      </xdr:nvSpPr>
      <xdr:spPr>
        <a:xfrm>
          <a:off x="1968500" y="134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148321</xdr:rowOff>
    </xdr:from>
    <xdr:ext cx="469744" cy="259045"/>
    <xdr:sp macro="" textlink="">
      <xdr:nvSpPr>
        <xdr:cNvPr id="196" name="テキスト ボックス 195">
          <a:extLst>
            <a:ext uri="{FF2B5EF4-FFF2-40B4-BE49-F238E27FC236}">
              <a16:creationId xmlns:a16="http://schemas.microsoft.com/office/drawing/2014/main" id="{89EC8138-C57F-40C0-A08F-2F37E830C0B2}"/>
            </a:ext>
          </a:extLst>
        </xdr:cNvPr>
        <xdr:cNvSpPr txBox="1"/>
      </xdr:nvSpPr>
      <xdr:spPr>
        <a:xfrm>
          <a:off x="1784428" y="135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55319</xdr:rowOff>
    </xdr:from>
    <xdr:to>
      <xdr:col>6</xdr:col>
      <xdr:colOff>38100</xdr:colOff>
      <xdr:row>78</xdr:row>
      <xdr:rowOff>156919</xdr:rowOff>
    </xdr:to>
    <xdr:sp macro="" textlink="">
      <xdr:nvSpPr>
        <xdr:cNvPr id="197" name="楕円 196">
          <a:extLst>
            <a:ext uri="{FF2B5EF4-FFF2-40B4-BE49-F238E27FC236}">
              <a16:creationId xmlns:a16="http://schemas.microsoft.com/office/drawing/2014/main" id="{195D24E3-4CE9-4345-BE88-7F4046CC2423}"/>
            </a:ext>
          </a:extLst>
        </xdr:cNvPr>
        <xdr:cNvSpPr/>
      </xdr:nvSpPr>
      <xdr:spPr>
        <a:xfrm>
          <a:off x="10795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148046</xdr:rowOff>
    </xdr:from>
    <xdr:ext cx="469744" cy="259045"/>
    <xdr:sp macro="" textlink="">
      <xdr:nvSpPr>
        <xdr:cNvPr id="198" name="テキスト ボックス 197">
          <a:extLst>
            <a:ext uri="{FF2B5EF4-FFF2-40B4-BE49-F238E27FC236}">
              <a16:creationId xmlns:a16="http://schemas.microsoft.com/office/drawing/2014/main" id="{2E14F90B-66B5-48BB-B4B8-9E76A99D709F}"/>
            </a:ext>
          </a:extLst>
        </xdr:cNvPr>
        <xdr:cNvSpPr txBox="1"/>
      </xdr:nvSpPr>
      <xdr:spPr>
        <a:xfrm>
          <a:off x="895428" y="13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6ED12E68-E920-4603-BF92-C699124DD6B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8905E507-3B4B-4BFF-B827-971E3118A3D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69E3D0D8-FFE0-4F04-99D6-E370D0D8A2E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FA38883B-4AAE-4AFF-A2E0-DA429F1FC24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D0C98FF0-1684-4903-A3F7-1C653D43939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51EA2FC8-5AEB-44B9-9A23-381A0C51CEA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3A92CC8D-E38B-4A99-BC84-073BD99E2FD4}"/>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C943BD89-ABD6-47A3-9D48-D2B28DE221A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3AA94984-4D7A-4459-800F-B7763F72B38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97BD682E-B8E3-4F7C-90C9-1B17DD88F69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2EC90E64-4194-4BE4-A3C9-8899AFDD92F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346900-AA71-4CC2-BEA5-750C8DFBD50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5478BFAB-3EDB-4418-BE82-418D5BB3E63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9D804BD0-736A-46D3-AFB3-19BA2E3D083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28AF8021-7FF6-4427-840F-C7CF6F6979EA}"/>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7220021C-398F-435A-97A2-5E9C3CC2479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ED9007A5-BE7A-4096-8276-5A195D2FCFEA}"/>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ED525FDF-EFE5-4641-8679-429D1D6A48C6}"/>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5CB672C5-1BED-4B24-AAD3-7452C905480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EACA74D8-9EFC-44C0-B2D0-C805A1811354}"/>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6E058A10-CBBE-4BEB-BAEE-626CD188FD18}"/>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81E4AAC4-2FD4-471D-A047-D47A95C652D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2472092F-CBCE-47E2-AD23-758BF45C4F8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83F3F428-51B2-44A2-8D79-1D0036B8FBB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A42BF966-9CAF-4F26-ADDA-C5B440428198}"/>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19DDCBC0-378A-4BD9-83CB-8C0364407E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651FA27C-C67B-47EA-BF81-2E54B3AD49F6}"/>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3E4620C1-93C9-443A-94AC-8048B0664B53}"/>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A4B3A93A-D4A3-42FA-85F5-4965E3C817EB}"/>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94650</xdr:rowOff>
    </xdr:from>
    <xdr:to>
      <xdr:col>24</xdr:col>
      <xdr:colOff>63500</xdr:colOff>
      <xdr:row>96</xdr:row>
      <xdr:rowOff>23366</xdr:rowOff>
    </xdr:to>
    <xdr:cxnSp macro="">
      <xdr:nvCxnSpPr>
        <xdr:cNvPr id="228" name="直線コネクタ 227">
          <a:extLst>
            <a:ext uri="{FF2B5EF4-FFF2-40B4-BE49-F238E27FC236}">
              <a16:creationId xmlns:a16="http://schemas.microsoft.com/office/drawing/2014/main" id="{25344107-5C3A-454E-8376-1A76C13585D3}"/>
            </a:ext>
          </a:extLst>
        </xdr:cNvPr>
        <xdr:cNvCxnSpPr/>
      </xdr:nvCxnSpPr>
      <xdr:spPr>
        <a:xfrm>
          <a:off x="3797300" y="16382400"/>
          <a:ext cx="8382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4C48743E-0E25-4BED-9FEB-1C7E352858AD}"/>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2BD6AEDC-96CD-42FC-A5EA-A209203C4DB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94650</xdr:rowOff>
    </xdr:from>
    <xdr:to>
      <xdr:col>19</xdr:col>
      <xdr:colOff>177800</xdr:colOff>
      <xdr:row>96</xdr:row>
      <xdr:rowOff>118044</xdr:rowOff>
    </xdr:to>
    <xdr:cxnSp macro="">
      <xdr:nvCxnSpPr>
        <xdr:cNvPr id="231" name="直線コネクタ 230">
          <a:extLst>
            <a:ext uri="{FF2B5EF4-FFF2-40B4-BE49-F238E27FC236}">
              <a16:creationId xmlns:a16="http://schemas.microsoft.com/office/drawing/2014/main" id="{59FEA550-F270-4F30-8F7D-88E9F6986AE2}"/>
            </a:ext>
          </a:extLst>
        </xdr:cNvPr>
        <xdr:cNvCxnSpPr/>
      </xdr:nvCxnSpPr>
      <xdr:spPr>
        <a:xfrm flipV="1">
          <a:off x="2908300" y="16382400"/>
          <a:ext cx="889000" cy="19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C72990EF-6697-41DC-9540-F4DA62491D43}"/>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AC5CBFA2-09D6-4053-9BB3-069D5D6596C6}"/>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118044</xdr:rowOff>
    </xdr:from>
    <xdr:to>
      <xdr:col>15</xdr:col>
      <xdr:colOff>50800</xdr:colOff>
      <xdr:row>97</xdr:row>
      <xdr:rowOff>3333</xdr:rowOff>
    </xdr:to>
    <xdr:cxnSp macro="">
      <xdr:nvCxnSpPr>
        <xdr:cNvPr id="234" name="直線コネクタ 233">
          <a:extLst>
            <a:ext uri="{FF2B5EF4-FFF2-40B4-BE49-F238E27FC236}">
              <a16:creationId xmlns:a16="http://schemas.microsoft.com/office/drawing/2014/main" id="{ED5DE43D-BE4B-4073-9DA7-C2508C7D33F2}"/>
            </a:ext>
          </a:extLst>
        </xdr:cNvPr>
        <xdr:cNvCxnSpPr/>
      </xdr:nvCxnSpPr>
      <xdr:spPr>
        <a:xfrm flipV="1">
          <a:off x="2019300" y="16577244"/>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1BA9B63E-2415-4306-8FD5-C3BD826AFC1D}"/>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4A0D9D09-25F2-420A-B381-6134B516DC35}"/>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3333</xdr:rowOff>
    </xdr:from>
    <xdr:to>
      <xdr:col>10</xdr:col>
      <xdr:colOff>114300</xdr:colOff>
      <xdr:row>97</xdr:row>
      <xdr:rowOff>35992</xdr:rowOff>
    </xdr:to>
    <xdr:cxnSp macro="">
      <xdr:nvCxnSpPr>
        <xdr:cNvPr id="237" name="直線コネクタ 236">
          <a:extLst>
            <a:ext uri="{FF2B5EF4-FFF2-40B4-BE49-F238E27FC236}">
              <a16:creationId xmlns:a16="http://schemas.microsoft.com/office/drawing/2014/main" id="{B6913EED-BD0A-4992-B267-D46A9A093DF0}"/>
            </a:ext>
          </a:extLst>
        </xdr:cNvPr>
        <xdr:cNvCxnSpPr/>
      </xdr:nvCxnSpPr>
      <xdr:spPr>
        <a:xfrm flipV="1">
          <a:off x="1130300" y="16633983"/>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A4970244-BE86-45EF-8C02-43B92F7F15EC}"/>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9B5DE12-8AC9-4CCB-9104-EB0DA978119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6D87DFCB-BC20-498B-910E-1CEC972B9697}"/>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E3F9B80B-87CE-42D4-84A9-721B9D311A71}"/>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BA3AC9EF-9F58-4658-A806-4F7CCC61436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1D337D21-C160-4F56-9B27-9F113BE635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6586220D-CE2F-4FA2-9819-AE99BF13282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39C1887C-2104-4B69-A80F-79FB471EA9F8}"/>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8B38970A-749F-446D-BCD1-A6A28942680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144016</xdr:rowOff>
    </xdr:from>
    <xdr:to>
      <xdr:col>24</xdr:col>
      <xdr:colOff>114300</xdr:colOff>
      <xdr:row>96</xdr:row>
      <xdr:rowOff>74166</xdr:rowOff>
    </xdr:to>
    <xdr:sp macro="" textlink="">
      <xdr:nvSpPr>
        <xdr:cNvPr id="247" name="楕円 246">
          <a:extLst>
            <a:ext uri="{FF2B5EF4-FFF2-40B4-BE49-F238E27FC236}">
              <a16:creationId xmlns:a16="http://schemas.microsoft.com/office/drawing/2014/main" id="{943D3A4C-5A2E-4B5F-B0B6-200983FFA19B}"/>
            </a:ext>
          </a:extLst>
        </xdr:cNvPr>
        <xdr:cNvSpPr/>
      </xdr:nvSpPr>
      <xdr:spPr>
        <a:xfrm>
          <a:off x="4584700" y="164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122443</xdr:rowOff>
    </xdr:from>
    <xdr:ext cx="599010" cy="259045"/>
    <xdr:sp macro="" textlink="">
      <xdr:nvSpPr>
        <xdr:cNvPr id="248" name="扶助費該当値テキスト">
          <a:extLst>
            <a:ext uri="{FF2B5EF4-FFF2-40B4-BE49-F238E27FC236}">
              <a16:creationId xmlns:a16="http://schemas.microsoft.com/office/drawing/2014/main" id="{C6E89263-2844-440C-A128-7AD7C4229F0D}"/>
            </a:ext>
          </a:extLst>
        </xdr:cNvPr>
        <xdr:cNvSpPr txBox="1"/>
      </xdr:nvSpPr>
      <xdr:spPr>
        <a:xfrm>
          <a:off x="4686300" y="1641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43850</xdr:rowOff>
    </xdr:from>
    <xdr:to>
      <xdr:col>20</xdr:col>
      <xdr:colOff>38100</xdr:colOff>
      <xdr:row>95</xdr:row>
      <xdr:rowOff>145450</xdr:rowOff>
    </xdr:to>
    <xdr:sp macro="" textlink="">
      <xdr:nvSpPr>
        <xdr:cNvPr id="249" name="楕円 248">
          <a:extLst>
            <a:ext uri="{FF2B5EF4-FFF2-40B4-BE49-F238E27FC236}">
              <a16:creationId xmlns:a16="http://schemas.microsoft.com/office/drawing/2014/main" id="{4A8527C8-27EE-43B5-9FBF-3292D25C027D}"/>
            </a:ext>
          </a:extLst>
        </xdr:cNvPr>
        <xdr:cNvSpPr/>
      </xdr:nvSpPr>
      <xdr:spPr>
        <a:xfrm>
          <a:off x="3746500" y="163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136577</xdr:rowOff>
    </xdr:from>
    <xdr:ext cx="599010" cy="259045"/>
    <xdr:sp macro="" textlink="">
      <xdr:nvSpPr>
        <xdr:cNvPr id="250" name="テキスト ボックス 249">
          <a:extLst>
            <a:ext uri="{FF2B5EF4-FFF2-40B4-BE49-F238E27FC236}">
              <a16:creationId xmlns:a16="http://schemas.microsoft.com/office/drawing/2014/main" id="{7C37EF68-C4F5-45C1-A4CE-98903BA77620}"/>
            </a:ext>
          </a:extLst>
        </xdr:cNvPr>
        <xdr:cNvSpPr txBox="1"/>
      </xdr:nvSpPr>
      <xdr:spPr>
        <a:xfrm>
          <a:off x="3497795" y="1642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67244</xdr:rowOff>
    </xdr:from>
    <xdr:to>
      <xdr:col>15</xdr:col>
      <xdr:colOff>101600</xdr:colOff>
      <xdr:row>96</xdr:row>
      <xdr:rowOff>168844</xdr:rowOff>
    </xdr:to>
    <xdr:sp macro="" textlink="">
      <xdr:nvSpPr>
        <xdr:cNvPr id="251" name="楕円 250">
          <a:extLst>
            <a:ext uri="{FF2B5EF4-FFF2-40B4-BE49-F238E27FC236}">
              <a16:creationId xmlns:a16="http://schemas.microsoft.com/office/drawing/2014/main" id="{CC92F8E4-FD5F-44B3-8A1A-BA43F9384A15}"/>
            </a:ext>
          </a:extLst>
        </xdr:cNvPr>
        <xdr:cNvSpPr/>
      </xdr:nvSpPr>
      <xdr:spPr>
        <a:xfrm>
          <a:off x="2857500" y="165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159971</xdr:rowOff>
    </xdr:from>
    <xdr:ext cx="599010" cy="259045"/>
    <xdr:sp macro="" textlink="">
      <xdr:nvSpPr>
        <xdr:cNvPr id="252" name="テキスト ボックス 251">
          <a:extLst>
            <a:ext uri="{FF2B5EF4-FFF2-40B4-BE49-F238E27FC236}">
              <a16:creationId xmlns:a16="http://schemas.microsoft.com/office/drawing/2014/main" id="{B8FC4AB5-986F-40B4-9D0D-3C7B60E5396A}"/>
            </a:ext>
          </a:extLst>
        </xdr:cNvPr>
        <xdr:cNvSpPr txBox="1"/>
      </xdr:nvSpPr>
      <xdr:spPr>
        <a:xfrm>
          <a:off x="2608795" y="1661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123983</xdr:rowOff>
    </xdr:from>
    <xdr:to>
      <xdr:col>10</xdr:col>
      <xdr:colOff>165100</xdr:colOff>
      <xdr:row>97</xdr:row>
      <xdr:rowOff>54133</xdr:rowOff>
    </xdr:to>
    <xdr:sp macro="" textlink="">
      <xdr:nvSpPr>
        <xdr:cNvPr id="253" name="楕円 252">
          <a:extLst>
            <a:ext uri="{FF2B5EF4-FFF2-40B4-BE49-F238E27FC236}">
              <a16:creationId xmlns:a16="http://schemas.microsoft.com/office/drawing/2014/main" id="{9A3E90EE-E383-47E7-9DA3-7B3D42959657}"/>
            </a:ext>
          </a:extLst>
        </xdr:cNvPr>
        <xdr:cNvSpPr/>
      </xdr:nvSpPr>
      <xdr:spPr>
        <a:xfrm>
          <a:off x="1968500" y="165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45260</xdr:rowOff>
    </xdr:from>
    <xdr:ext cx="599010" cy="259045"/>
    <xdr:sp macro="" textlink="">
      <xdr:nvSpPr>
        <xdr:cNvPr id="254" name="テキスト ボックス 253">
          <a:extLst>
            <a:ext uri="{FF2B5EF4-FFF2-40B4-BE49-F238E27FC236}">
              <a16:creationId xmlns:a16="http://schemas.microsoft.com/office/drawing/2014/main" id="{1DB5A85D-F8EA-4BB0-B14E-B745787424CB}"/>
            </a:ext>
          </a:extLst>
        </xdr:cNvPr>
        <xdr:cNvSpPr txBox="1"/>
      </xdr:nvSpPr>
      <xdr:spPr>
        <a:xfrm>
          <a:off x="1719795" y="1667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156642</xdr:rowOff>
    </xdr:from>
    <xdr:to>
      <xdr:col>6</xdr:col>
      <xdr:colOff>38100</xdr:colOff>
      <xdr:row>97</xdr:row>
      <xdr:rowOff>86792</xdr:rowOff>
    </xdr:to>
    <xdr:sp macro="" textlink="">
      <xdr:nvSpPr>
        <xdr:cNvPr id="255" name="楕円 254">
          <a:extLst>
            <a:ext uri="{FF2B5EF4-FFF2-40B4-BE49-F238E27FC236}">
              <a16:creationId xmlns:a16="http://schemas.microsoft.com/office/drawing/2014/main" id="{68491323-9672-4E36-B6A7-BB3D97D754C4}"/>
            </a:ext>
          </a:extLst>
        </xdr:cNvPr>
        <xdr:cNvSpPr/>
      </xdr:nvSpPr>
      <xdr:spPr>
        <a:xfrm>
          <a:off x="1079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77919</xdr:rowOff>
    </xdr:from>
    <xdr:ext cx="534377" cy="259045"/>
    <xdr:sp macro="" textlink="">
      <xdr:nvSpPr>
        <xdr:cNvPr id="256" name="テキスト ボックス 255">
          <a:extLst>
            <a:ext uri="{FF2B5EF4-FFF2-40B4-BE49-F238E27FC236}">
              <a16:creationId xmlns:a16="http://schemas.microsoft.com/office/drawing/2014/main" id="{0777CCCC-84FE-4981-824E-B19C11C9D706}"/>
            </a:ext>
          </a:extLst>
        </xdr:cNvPr>
        <xdr:cNvSpPr txBox="1"/>
      </xdr:nvSpPr>
      <xdr:spPr>
        <a:xfrm>
          <a:off x="863111"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2811DB7A-F566-40E5-AC89-E86AA085594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22C282AA-17CC-4F14-B878-68828853E2C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AA484A8C-503F-4D33-A99D-BE200585C32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DF2F37C6-C7A4-4BFD-A778-B4AE2C22C9E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4BB16548-C13B-40EA-9DD7-ECEFE89542B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6B507666-77BC-4B69-BD7F-CB0F888A1D6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B259DED7-63B8-4953-A8FC-52FE70F406D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A653620C-1DF7-4B62-901E-C6D094288C5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49F1FF8F-C45A-4501-ADB0-141F0BD6A489}"/>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264A64A4-1FC8-4C07-86AD-432DE4C35BB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FC13C413-3362-451A-945E-F149A52935FB}"/>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BD0C3182-85C8-4776-BB94-77BA608407E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EE38D2C3-ED31-4813-96FF-79DA1D2F422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76CC11E-A231-47B7-9AAC-D14DB23335B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BFF9E798-1CFD-4C97-B51E-3B82DA8F03BD}"/>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BA1ABC01-B9AB-4F8F-A534-BCF12114AC9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2326897E-81D4-40E6-8071-C2C73CD3335B}"/>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49D1DAB6-A9E1-482C-9540-D7BEAF3E9C23}"/>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84BC4EB4-81B9-4570-94EC-9E1838E28D4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6459723F-8322-48BA-AC51-6928305029B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F7B18430-279D-4FEF-BD4C-341633341F6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BD1CE6B5-8D1E-4826-9FD4-431DA2DB95A4}"/>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81F9143B-D531-44DA-B86A-5393621EEB2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CC0FE18B-52A2-4179-B593-C8BAAD7CA6E4}"/>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7106E6C2-6080-4CB5-AC87-853AE34FF204}"/>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30465C43-5C0A-434B-AB88-263135F6BE4D}"/>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113448</xdr:rowOff>
    </xdr:from>
    <xdr:to>
      <xdr:col>55</xdr:col>
      <xdr:colOff>0</xdr:colOff>
      <xdr:row>36</xdr:row>
      <xdr:rowOff>139956</xdr:rowOff>
    </xdr:to>
    <xdr:cxnSp macro="">
      <xdr:nvCxnSpPr>
        <xdr:cNvPr id="283" name="直線コネクタ 282">
          <a:extLst>
            <a:ext uri="{FF2B5EF4-FFF2-40B4-BE49-F238E27FC236}">
              <a16:creationId xmlns:a16="http://schemas.microsoft.com/office/drawing/2014/main" id="{FE643E72-C5F4-4664-B14C-449E91E312C7}"/>
            </a:ext>
          </a:extLst>
        </xdr:cNvPr>
        <xdr:cNvCxnSpPr/>
      </xdr:nvCxnSpPr>
      <xdr:spPr>
        <a:xfrm flipV="1">
          <a:off x="9639300" y="6285648"/>
          <a:ext cx="8382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665D0BE2-352E-4279-BB5C-AE8CFE6190E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6BAFCC87-5DF4-46B4-BA8D-C56BBBDB4F8E}"/>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24920</xdr:rowOff>
    </xdr:from>
    <xdr:to>
      <xdr:col>50</xdr:col>
      <xdr:colOff>114300</xdr:colOff>
      <xdr:row>36</xdr:row>
      <xdr:rowOff>139956</xdr:rowOff>
    </xdr:to>
    <xdr:cxnSp macro="">
      <xdr:nvCxnSpPr>
        <xdr:cNvPr id="286" name="直線コネクタ 285">
          <a:extLst>
            <a:ext uri="{FF2B5EF4-FFF2-40B4-BE49-F238E27FC236}">
              <a16:creationId xmlns:a16="http://schemas.microsoft.com/office/drawing/2014/main" id="{F9ACC12A-0053-4525-B6BA-B834595A55CC}"/>
            </a:ext>
          </a:extLst>
        </xdr:cNvPr>
        <xdr:cNvCxnSpPr/>
      </xdr:nvCxnSpPr>
      <xdr:spPr>
        <a:xfrm>
          <a:off x="8750300" y="5854220"/>
          <a:ext cx="889000" cy="4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9548A144-50F0-48DD-BB26-C744295F0807}"/>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75D63A9A-D1C9-41AE-A8ED-06672817F397}"/>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24920</xdr:rowOff>
    </xdr:from>
    <xdr:to>
      <xdr:col>45</xdr:col>
      <xdr:colOff>177800</xdr:colOff>
      <xdr:row>36</xdr:row>
      <xdr:rowOff>97871</xdr:rowOff>
    </xdr:to>
    <xdr:cxnSp macro="">
      <xdr:nvCxnSpPr>
        <xdr:cNvPr id="289" name="直線コネクタ 288">
          <a:extLst>
            <a:ext uri="{FF2B5EF4-FFF2-40B4-BE49-F238E27FC236}">
              <a16:creationId xmlns:a16="http://schemas.microsoft.com/office/drawing/2014/main" id="{7C734D5D-56C0-4A69-B089-68F753D906AD}"/>
            </a:ext>
          </a:extLst>
        </xdr:cNvPr>
        <xdr:cNvCxnSpPr/>
      </xdr:nvCxnSpPr>
      <xdr:spPr>
        <a:xfrm flipV="1">
          <a:off x="7861300" y="5854220"/>
          <a:ext cx="889000" cy="4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40AA328B-BA27-4FBD-A665-172BB543A275}"/>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A50F79FF-EFD6-401E-B3C5-999AFAAD7644}"/>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97871</xdr:rowOff>
    </xdr:from>
    <xdr:to>
      <xdr:col>41</xdr:col>
      <xdr:colOff>50800</xdr:colOff>
      <xdr:row>37</xdr:row>
      <xdr:rowOff>48466</xdr:rowOff>
    </xdr:to>
    <xdr:cxnSp macro="">
      <xdr:nvCxnSpPr>
        <xdr:cNvPr id="292" name="直線コネクタ 291">
          <a:extLst>
            <a:ext uri="{FF2B5EF4-FFF2-40B4-BE49-F238E27FC236}">
              <a16:creationId xmlns:a16="http://schemas.microsoft.com/office/drawing/2014/main" id="{6D2B00BD-0700-4E43-B45D-E9051AB7FE2E}"/>
            </a:ext>
          </a:extLst>
        </xdr:cNvPr>
        <xdr:cNvCxnSpPr/>
      </xdr:nvCxnSpPr>
      <xdr:spPr>
        <a:xfrm flipV="1">
          <a:off x="6972300" y="6270071"/>
          <a:ext cx="889000" cy="1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EE18E92D-B7A6-4D1E-93D6-06CCE1D43022}"/>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344F0167-785D-484A-B9BA-744D84E77614}"/>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15A2A0D8-9C16-4469-9D4C-1DDDD2E31BA2}"/>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EF247ADE-ED47-4B2B-9B0D-63B7FC9067D7}"/>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78A56618-916B-4FE6-BEA9-0166BD7A81D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A0BCFFF5-A79D-44BA-ACC7-101D6B991DC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BEFCD58-1790-47EC-98DB-D4E5A7BD2CC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87D4EC63-5D73-4AFB-8F0C-4AEE51B3320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68CB2EA5-4EA8-4F71-919A-0E1A27004B3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62648</xdr:rowOff>
    </xdr:from>
    <xdr:to>
      <xdr:col>55</xdr:col>
      <xdr:colOff>50800</xdr:colOff>
      <xdr:row>36</xdr:row>
      <xdr:rowOff>164248</xdr:rowOff>
    </xdr:to>
    <xdr:sp macro="" textlink="">
      <xdr:nvSpPr>
        <xdr:cNvPr id="302" name="楕円 301">
          <a:extLst>
            <a:ext uri="{FF2B5EF4-FFF2-40B4-BE49-F238E27FC236}">
              <a16:creationId xmlns:a16="http://schemas.microsoft.com/office/drawing/2014/main" id="{5CFFB726-5471-4217-BE8D-03ECD46E5DA4}"/>
            </a:ext>
          </a:extLst>
        </xdr:cNvPr>
        <xdr:cNvSpPr/>
      </xdr:nvSpPr>
      <xdr:spPr>
        <a:xfrm>
          <a:off x="10426700" y="6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41075</xdr:rowOff>
    </xdr:from>
    <xdr:ext cx="534377" cy="259045"/>
    <xdr:sp macro="" textlink="">
      <xdr:nvSpPr>
        <xdr:cNvPr id="303" name="補助費等該当値テキスト">
          <a:extLst>
            <a:ext uri="{FF2B5EF4-FFF2-40B4-BE49-F238E27FC236}">
              <a16:creationId xmlns:a16="http://schemas.microsoft.com/office/drawing/2014/main" id="{9D719B4E-166E-4B27-BC5A-F3EE4F8A4A27}"/>
            </a:ext>
          </a:extLst>
        </xdr:cNvPr>
        <xdr:cNvSpPr txBox="1"/>
      </xdr:nvSpPr>
      <xdr:spPr>
        <a:xfrm>
          <a:off x="10528300" y="62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89156</xdr:rowOff>
    </xdr:from>
    <xdr:to>
      <xdr:col>50</xdr:col>
      <xdr:colOff>165100</xdr:colOff>
      <xdr:row>37</xdr:row>
      <xdr:rowOff>19306</xdr:rowOff>
    </xdr:to>
    <xdr:sp macro="" textlink="">
      <xdr:nvSpPr>
        <xdr:cNvPr id="304" name="楕円 303">
          <a:extLst>
            <a:ext uri="{FF2B5EF4-FFF2-40B4-BE49-F238E27FC236}">
              <a16:creationId xmlns:a16="http://schemas.microsoft.com/office/drawing/2014/main" id="{4D659F99-DACA-4E5E-A676-0911C8199A1A}"/>
            </a:ext>
          </a:extLst>
        </xdr:cNvPr>
        <xdr:cNvSpPr/>
      </xdr:nvSpPr>
      <xdr:spPr>
        <a:xfrm>
          <a:off x="9588500" y="62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10433</xdr:rowOff>
    </xdr:from>
    <xdr:ext cx="534377" cy="259045"/>
    <xdr:sp macro="" textlink="">
      <xdr:nvSpPr>
        <xdr:cNvPr id="305" name="テキスト ボックス 304">
          <a:extLst>
            <a:ext uri="{FF2B5EF4-FFF2-40B4-BE49-F238E27FC236}">
              <a16:creationId xmlns:a16="http://schemas.microsoft.com/office/drawing/2014/main" id="{BC136D61-4A6A-42A6-B9CB-E785A3333855}"/>
            </a:ext>
          </a:extLst>
        </xdr:cNvPr>
        <xdr:cNvSpPr txBox="1"/>
      </xdr:nvSpPr>
      <xdr:spPr>
        <a:xfrm>
          <a:off x="9372111" y="635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145570</xdr:rowOff>
    </xdr:from>
    <xdr:to>
      <xdr:col>46</xdr:col>
      <xdr:colOff>38100</xdr:colOff>
      <xdr:row>34</xdr:row>
      <xdr:rowOff>75720</xdr:rowOff>
    </xdr:to>
    <xdr:sp macro="" textlink="">
      <xdr:nvSpPr>
        <xdr:cNvPr id="306" name="楕円 305">
          <a:extLst>
            <a:ext uri="{FF2B5EF4-FFF2-40B4-BE49-F238E27FC236}">
              <a16:creationId xmlns:a16="http://schemas.microsoft.com/office/drawing/2014/main" id="{EEAFFF90-B8BA-4E4D-845B-056E90712124}"/>
            </a:ext>
          </a:extLst>
        </xdr:cNvPr>
        <xdr:cNvSpPr/>
      </xdr:nvSpPr>
      <xdr:spPr>
        <a:xfrm>
          <a:off x="8699500" y="580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66847</xdr:rowOff>
    </xdr:from>
    <xdr:ext cx="599010" cy="259045"/>
    <xdr:sp macro="" textlink="">
      <xdr:nvSpPr>
        <xdr:cNvPr id="307" name="テキスト ボックス 306">
          <a:extLst>
            <a:ext uri="{FF2B5EF4-FFF2-40B4-BE49-F238E27FC236}">
              <a16:creationId xmlns:a16="http://schemas.microsoft.com/office/drawing/2014/main" id="{D1476818-75EA-4C24-B088-55D386A350A8}"/>
            </a:ext>
          </a:extLst>
        </xdr:cNvPr>
        <xdr:cNvSpPr txBox="1"/>
      </xdr:nvSpPr>
      <xdr:spPr>
        <a:xfrm>
          <a:off x="8450795" y="589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47071</xdr:rowOff>
    </xdr:from>
    <xdr:to>
      <xdr:col>41</xdr:col>
      <xdr:colOff>101600</xdr:colOff>
      <xdr:row>36</xdr:row>
      <xdr:rowOff>148671</xdr:rowOff>
    </xdr:to>
    <xdr:sp macro="" textlink="">
      <xdr:nvSpPr>
        <xdr:cNvPr id="308" name="楕円 307">
          <a:extLst>
            <a:ext uri="{FF2B5EF4-FFF2-40B4-BE49-F238E27FC236}">
              <a16:creationId xmlns:a16="http://schemas.microsoft.com/office/drawing/2014/main" id="{97A06F7F-9896-4FD7-8128-6C11F3C7A0C2}"/>
            </a:ext>
          </a:extLst>
        </xdr:cNvPr>
        <xdr:cNvSpPr/>
      </xdr:nvSpPr>
      <xdr:spPr>
        <a:xfrm>
          <a:off x="7810500" y="62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165198</xdr:rowOff>
    </xdr:from>
    <xdr:ext cx="534377" cy="259045"/>
    <xdr:sp macro="" textlink="">
      <xdr:nvSpPr>
        <xdr:cNvPr id="309" name="テキスト ボックス 308">
          <a:extLst>
            <a:ext uri="{FF2B5EF4-FFF2-40B4-BE49-F238E27FC236}">
              <a16:creationId xmlns:a16="http://schemas.microsoft.com/office/drawing/2014/main" id="{A40F7A30-21DF-45B0-8064-7ADAF156F5B3}"/>
            </a:ext>
          </a:extLst>
        </xdr:cNvPr>
        <xdr:cNvSpPr txBox="1"/>
      </xdr:nvSpPr>
      <xdr:spPr>
        <a:xfrm>
          <a:off x="7594111" y="59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169116</xdr:rowOff>
    </xdr:from>
    <xdr:to>
      <xdr:col>36</xdr:col>
      <xdr:colOff>165100</xdr:colOff>
      <xdr:row>37</xdr:row>
      <xdr:rowOff>99266</xdr:rowOff>
    </xdr:to>
    <xdr:sp macro="" textlink="">
      <xdr:nvSpPr>
        <xdr:cNvPr id="310" name="楕円 309">
          <a:extLst>
            <a:ext uri="{FF2B5EF4-FFF2-40B4-BE49-F238E27FC236}">
              <a16:creationId xmlns:a16="http://schemas.microsoft.com/office/drawing/2014/main" id="{01953C79-E645-4EBC-B758-86D2A7B73D4C}"/>
            </a:ext>
          </a:extLst>
        </xdr:cNvPr>
        <xdr:cNvSpPr/>
      </xdr:nvSpPr>
      <xdr:spPr>
        <a:xfrm>
          <a:off x="6921500" y="63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90393</xdr:rowOff>
    </xdr:from>
    <xdr:ext cx="534377" cy="259045"/>
    <xdr:sp macro="" textlink="">
      <xdr:nvSpPr>
        <xdr:cNvPr id="311" name="テキスト ボックス 310">
          <a:extLst>
            <a:ext uri="{FF2B5EF4-FFF2-40B4-BE49-F238E27FC236}">
              <a16:creationId xmlns:a16="http://schemas.microsoft.com/office/drawing/2014/main" id="{48157D0F-589F-4079-9FA1-39CC20728460}"/>
            </a:ext>
          </a:extLst>
        </xdr:cNvPr>
        <xdr:cNvSpPr txBox="1"/>
      </xdr:nvSpPr>
      <xdr:spPr>
        <a:xfrm>
          <a:off x="6705111" y="64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C29D34FD-624C-4303-A5E2-0BFFA82C1B6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A1F7FB31-E428-48DE-B6F1-1C74E9DEBFD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D0C550DC-0481-40EF-BF0F-A9412F4F523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D7CC0C08-5A3A-4AC2-A161-78276A1436F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E8A74FCE-3BE4-480A-8276-5122D92719B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C188B117-8782-4B01-8CBE-CE6D646600A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4799F2EF-06EC-4CD2-B0C8-C283BE58705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7F4F746F-0F22-4C44-9225-CFB3140728B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AB146D49-0027-44D4-B5C4-E0107F5F8A9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A968495B-AC75-4EF2-B96C-07F9FD357BB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488C1FE5-1D65-4950-8BDC-3301CB88E6F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25169A3B-C80F-4D13-BD54-6C290F76308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AC598FEC-9319-4610-BA8F-5C33032BB0A6}"/>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10D6006A-9DCF-45D3-B674-3D6ADB79FC48}"/>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C7B069CA-8E2A-4F99-AF49-C43984CD18FE}"/>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1F31F112-B9B9-46C7-89C9-C951E625D817}"/>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97137274-2209-474F-B579-555C06C020A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2DA5B072-13DD-41A8-B636-08656B6ADE59}"/>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9D3EFD10-CFD9-4999-B7FF-105087DA185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F9208154-02BD-41CD-8612-6ECD9CE8A55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8C89A85C-731F-49D2-A7CF-D9DF37CEBA0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761912A1-5FA3-47E9-A0E4-6675C4A17A9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201C072D-15E1-460C-99DA-1B1B40611C12}"/>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2A2356-4418-4AB4-BF81-5F3F4F990819}"/>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B7CBCFA2-3311-4DFE-94DD-15C8A9D8B99A}"/>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EF636976-9063-48AB-9ADB-161D6BBD9CC6}"/>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138557</xdr:rowOff>
    </xdr:from>
    <xdr:to>
      <xdr:col>55</xdr:col>
      <xdr:colOff>0</xdr:colOff>
      <xdr:row>57</xdr:row>
      <xdr:rowOff>43254</xdr:rowOff>
    </xdr:to>
    <xdr:cxnSp macro="">
      <xdr:nvCxnSpPr>
        <xdr:cNvPr id="338" name="直線コネクタ 337">
          <a:extLst>
            <a:ext uri="{FF2B5EF4-FFF2-40B4-BE49-F238E27FC236}">
              <a16:creationId xmlns:a16="http://schemas.microsoft.com/office/drawing/2014/main" id="{0219FCDB-C4DD-4175-BE07-C7986DBBF267}"/>
            </a:ext>
          </a:extLst>
        </xdr:cNvPr>
        <xdr:cNvCxnSpPr/>
      </xdr:nvCxnSpPr>
      <xdr:spPr>
        <a:xfrm>
          <a:off x="9639300" y="9739757"/>
          <a:ext cx="838200" cy="7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5F780132-23B7-4347-ADFF-30DCA40F5996}"/>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19B178EB-3AEB-4345-BFDA-C0903EFA49F7}"/>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138557</xdr:rowOff>
    </xdr:from>
    <xdr:to>
      <xdr:col>50</xdr:col>
      <xdr:colOff>114300</xdr:colOff>
      <xdr:row>57</xdr:row>
      <xdr:rowOff>164558</xdr:rowOff>
    </xdr:to>
    <xdr:cxnSp macro="">
      <xdr:nvCxnSpPr>
        <xdr:cNvPr id="341" name="直線コネクタ 340">
          <a:extLst>
            <a:ext uri="{FF2B5EF4-FFF2-40B4-BE49-F238E27FC236}">
              <a16:creationId xmlns:a16="http://schemas.microsoft.com/office/drawing/2014/main" id="{1DAEB4E8-FAEF-4D33-8618-D269B999580C}"/>
            </a:ext>
          </a:extLst>
        </xdr:cNvPr>
        <xdr:cNvCxnSpPr/>
      </xdr:nvCxnSpPr>
      <xdr:spPr>
        <a:xfrm flipV="1">
          <a:off x="8750300" y="9739757"/>
          <a:ext cx="889000" cy="19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35072261-549A-4D88-BF67-E6DD296D121F}"/>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AC931A89-6742-47FC-9101-860CC49E2FCF}"/>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135114</xdr:rowOff>
    </xdr:from>
    <xdr:to>
      <xdr:col>45</xdr:col>
      <xdr:colOff>177800</xdr:colOff>
      <xdr:row>57</xdr:row>
      <xdr:rowOff>164558</xdr:rowOff>
    </xdr:to>
    <xdr:cxnSp macro="">
      <xdr:nvCxnSpPr>
        <xdr:cNvPr id="344" name="直線コネクタ 343">
          <a:extLst>
            <a:ext uri="{FF2B5EF4-FFF2-40B4-BE49-F238E27FC236}">
              <a16:creationId xmlns:a16="http://schemas.microsoft.com/office/drawing/2014/main" id="{52DB482C-E8D6-4AFA-9A11-E500F8ADA33B}"/>
            </a:ext>
          </a:extLst>
        </xdr:cNvPr>
        <xdr:cNvCxnSpPr/>
      </xdr:nvCxnSpPr>
      <xdr:spPr>
        <a:xfrm>
          <a:off x="7861300" y="9907764"/>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76BFB066-3B25-4A2C-B386-9B6E5074FA7A}"/>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72485505-3081-4876-9160-D79213E7A5B8}"/>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107522</xdr:rowOff>
    </xdr:from>
    <xdr:to>
      <xdr:col>41</xdr:col>
      <xdr:colOff>50800</xdr:colOff>
      <xdr:row>57</xdr:row>
      <xdr:rowOff>135114</xdr:rowOff>
    </xdr:to>
    <xdr:cxnSp macro="">
      <xdr:nvCxnSpPr>
        <xdr:cNvPr id="347" name="直線コネクタ 346">
          <a:extLst>
            <a:ext uri="{FF2B5EF4-FFF2-40B4-BE49-F238E27FC236}">
              <a16:creationId xmlns:a16="http://schemas.microsoft.com/office/drawing/2014/main" id="{F2D545C8-484F-4782-ADF3-3DA096C30049}"/>
            </a:ext>
          </a:extLst>
        </xdr:cNvPr>
        <xdr:cNvCxnSpPr/>
      </xdr:nvCxnSpPr>
      <xdr:spPr>
        <a:xfrm>
          <a:off x="6972300" y="9880172"/>
          <a:ext cx="8890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11800B08-5575-4467-926C-C0C87A7CF93B}"/>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D4092E10-5287-47D0-8EF5-507A2AD6E454}"/>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1B5EDAA-BECE-4FFF-A106-39C28277E0EB}"/>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107A2EB6-181A-40E4-BA76-088F871AFA72}"/>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62B4CA39-D021-4D63-A395-533D14B6EE7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4BCDDAD7-952A-4410-B0B1-1D5F0EEA7E1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8765CF2D-491C-4B67-8238-0A172FDFC5A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E7EB7272-DAFA-4BE5-9875-4B1E6583182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B553C1B1-649B-4BFC-A64B-3F59C91B824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163904</xdr:rowOff>
    </xdr:from>
    <xdr:to>
      <xdr:col>55</xdr:col>
      <xdr:colOff>50800</xdr:colOff>
      <xdr:row>57</xdr:row>
      <xdr:rowOff>94054</xdr:rowOff>
    </xdr:to>
    <xdr:sp macro="" textlink="">
      <xdr:nvSpPr>
        <xdr:cNvPr id="357" name="楕円 356">
          <a:extLst>
            <a:ext uri="{FF2B5EF4-FFF2-40B4-BE49-F238E27FC236}">
              <a16:creationId xmlns:a16="http://schemas.microsoft.com/office/drawing/2014/main" id="{41CE05AD-9783-4371-978B-B98E1713903A}"/>
            </a:ext>
          </a:extLst>
        </xdr:cNvPr>
        <xdr:cNvSpPr/>
      </xdr:nvSpPr>
      <xdr:spPr>
        <a:xfrm>
          <a:off x="10426700" y="9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142331</xdr:rowOff>
    </xdr:from>
    <xdr:ext cx="534377" cy="259045"/>
    <xdr:sp macro="" textlink="">
      <xdr:nvSpPr>
        <xdr:cNvPr id="358" name="普通建設事業費該当値テキスト">
          <a:extLst>
            <a:ext uri="{FF2B5EF4-FFF2-40B4-BE49-F238E27FC236}">
              <a16:creationId xmlns:a16="http://schemas.microsoft.com/office/drawing/2014/main" id="{CAA83B38-71A0-4BBE-A391-852C26131123}"/>
            </a:ext>
          </a:extLst>
        </xdr:cNvPr>
        <xdr:cNvSpPr txBox="1"/>
      </xdr:nvSpPr>
      <xdr:spPr>
        <a:xfrm>
          <a:off x="10528300" y="97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87757</xdr:rowOff>
    </xdr:from>
    <xdr:to>
      <xdr:col>50</xdr:col>
      <xdr:colOff>165100</xdr:colOff>
      <xdr:row>57</xdr:row>
      <xdr:rowOff>17907</xdr:rowOff>
    </xdr:to>
    <xdr:sp macro="" textlink="">
      <xdr:nvSpPr>
        <xdr:cNvPr id="359" name="楕円 358">
          <a:extLst>
            <a:ext uri="{FF2B5EF4-FFF2-40B4-BE49-F238E27FC236}">
              <a16:creationId xmlns:a16="http://schemas.microsoft.com/office/drawing/2014/main" id="{E125041E-CB82-4238-9922-D2D0383CFC58}"/>
            </a:ext>
          </a:extLst>
        </xdr:cNvPr>
        <xdr:cNvSpPr/>
      </xdr:nvSpPr>
      <xdr:spPr>
        <a:xfrm>
          <a:off x="9588500" y="96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34434</xdr:rowOff>
    </xdr:from>
    <xdr:ext cx="534377" cy="259045"/>
    <xdr:sp macro="" textlink="">
      <xdr:nvSpPr>
        <xdr:cNvPr id="360" name="テキスト ボックス 359">
          <a:extLst>
            <a:ext uri="{FF2B5EF4-FFF2-40B4-BE49-F238E27FC236}">
              <a16:creationId xmlns:a16="http://schemas.microsoft.com/office/drawing/2014/main" id="{568EBF51-F526-48C9-BF52-F17204CD06EB}"/>
            </a:ext>
          </a:extLst>
        </xdr:cNvPr>
        <xdr:cNvSpPr txBox="1"/>
      </xdr:nvSpPr>
      <xdr:spPr>
        <a:xfrm>
          <a:off x="9372111" y="94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113758</xdr:rowOff>
    </xdr:from>
    <xdr:to>
      <xdr:col>46</xdr:col>
      <xdr:colOff>38100</xdr:colOff>
      <xdr:row>58</xdr:row>
      <xdr:rowOff>43908</xdr:rowOff>
    </xdr:to>
    <xdr:sp macro="" textlink="">
      <xdr:nvSpPr>
        <xdr:cNvPr id="361" name="楕円 360">
          <a:extLst>
            <a:ext uri="{FF2B5EF4-FFF2-40B4-BE49-F238E27FC236}">
              <a16:creationId xmlns:a16="http://schemas.microsoft.com/office/drawing/2014/main" id="{67CAB3AC-7803-4A78-8B0B-CBD3CD5F6B51}"/>
            </a:ext>
          </a:extLst>
        </xdr:cNvPr>
        <xdr:cNvSpPr/>
      </xdr:nvSpPr>
      <xdr:spPr>
        <a:xfrm>
          <a:off x="8699500" y="98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35035</xdr:rowOff>
    </xdr:from>
    <xdr:ext cx="534377" cy="259045"/>
    <xdr:sp macro="" textlink="">
      <xdr:nvSpPr>
        <xdr:cNvPr id="362" name="テキスト ボックス 361">
          <a:extLst>
            <a:ext uri="{FF2B5EF4-FFF2-40B4-BE49-F238E27FC236}">
              <a16:creationId xmlns:a16="http://schemas.microsoft.com/office/drawing/2014/main" id="{1295062D-B1C2-4472-A294-BF1BF952B8BD}"/>
            </a:ext>
          </a:extLst>
        </xdr:cNvPr>
        <xdr:cNvSpPr txBox="1"/>
      </xdr:nvSpPr>
      <xdr:spPr>
        <a:xfrm>
          <a:off x="8483111" y="99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84314</xdr:rowOff>
    </xdr:from>
    <xdr:to>
      <xdr:col>41</xdr:col>
      <xdr:colOff>101600</xdr:colOff>
      <xdr:row>58</xdr:row>
      <xdr:rowOff>14464</xdr:rowOff>
    </xdr:to>
    <xdr:sp macro="" textlink="">
      <xdr:nvSpPr>
        <xdr:cNvPr id="363" name="楕円 362">
          <a:extLst>
            <a:ext uri="{FF2B5EF4-FFF2-40B4-BE49-F238E27FC236}">
              <a16:creationId xmlns:a16="http://schemas.microsoft.com/office/drawing/2014/main" id="{BC39E98B-163C-46EB-955F-42CAF00E4F5F}"/>
            </a:ext>
          </a:extLst>
        </xdr:cNvPr>
        <xdr:cNvSpPr/>
      </xdr:nvSpPr>
      <xdr:spPr>
        <a:xfrm>
          <a:off x="7810500" y="98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5591</xdr:rowOff>
    </xdr:from>
    <xdr:ext cx="534377" cy="259045"/>
    <xdr:sp macro="" textlink="">
      <xdr:nvSpPr>
        <xdr:cNvPr id="364" name="テキスト ボックス 363">
          <a:extLst>
            <a:ext uri="{FF2B5EF4-FFF2-40B4-BE49-F238E27FC236}">
              <a16:creationId xmlns:a16="http://schemas.microsoft.com/office/drawing/2014/main" id="{BBFDABB6-DD4A-4311-B421-6E03038FEAB6}"/>
            </a:ext>
          </a:extLst>
        </xdr:cNvPr>
        <xdr:cNvSpPr txBox="1"/>
      </xdr:nvSpPr>
      <xdr:spPr>
        <a:xfrm>
          <a:off x="7594111" y="99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56722</xdr:rowOff>
    </xdr:from>
    <xdr:to>
      <xdr:col>36</xdr:col>
      <xdr:colOff>165100</xdr:colOff>
      <xdr:row>57</xdr:row>
      <xdr:rowOff>158322</xdr:rowOff>
    </xdr:to>
    <xdr:sp macro="" textlink="">
      <xdr:nvSpPr>
        <xdr:cNvPr id="365" name="楕円 364">
          <a:extLst>
            <a:ext uri="{FF2B5EF4-FFF2-40B4-BE49-F238E27FC236}">
              <a16:creationId xmlns:a16="http://schemas.microsoft.com/office/drawing/2014/main" id="{564B2729-F282-456F-B89E-5F5FA008F101}"/>
            </a:ext>
          </a:extLst>
        </xdr:cNvPr>
        <xdr:cNvSpPr/>
      </xdr:nvSpPr>
      <xdr:spPr>
        <a:xfrm>
          <a:off x="69215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149449</xdr:rowOff>
    </xdr:from>
    <xdr:ext cx="534377" cy="259045"/>
    <xdr:sp macro="" textlink="">
      <xdr:nvSpPr>
        <xdr:cNvPr id="366" name="テキスト ボックス 365">
          <a:extLst>
            <a:ext uri="{FF2B5EF4-FFF2-40B4-BE49-F238E27FC236}">
              <a16:creationId xmlns:a16="http://schemas.microsoft.com/office/drawing/2014/main" id="{BB1583DE-E71B-4DC9-8F9A-48EC60414F6D}"/>
            </a:ext>
          </a:extLst>
        </xdr:cNvPr>
        <xdr:cNvSpPr txBox="1"/>
      </xdr:nvSpPr>
      <xdr:spPr>
        <a:xfrm>
          <a:off x="6705111" y="99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141A82BD-258A-436C-910D-86769D3AE6A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953DE4FD-E71A-42BE-81AA-6C8F93DD029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AA916AD7-610A-4214-B4DD-7EE6F21EAB6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D89358E0-32BF-49BD-8B25-AFF833CC19E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B950F3ED-A078-4573-8F55-06E29B33E89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D2B801B1-3EF6-4B43-A506-154375AEE53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31E19F0-8792-4AE7-B429-ECC722C848E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BD8D1DDC-126B-42B9-B979-13C840FAEB9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CC41622B-F773-4C1C-9894-7C00CB452BD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C0D467E8-E0B7-44D3-A84C-55CE6003869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CDA8F2B4-C7EA-4E10-B1B7-7E30BB2A34CC}"/>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387FC671-8919-4345-BDCA-A63AAF719EA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1AFBD167-00C7-4CA6-95CC-5FBF85BF17F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E3DF6D21-1E87-45AB-BEC1-F9D122441F4D}"/>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A91E212A-A8B7-45F8-B839-36CCC521474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396F9B65-5090-4FC7-94B3-2BCE2158908E}"/>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97B46E4B-0E6A-4711-BF7D-7782663A6C07}"/>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BCF184BC-481F-4EC5-8B4E-0336C346896C}"/>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3FD79054-16A8-4615-8A47-6A21C2D7B97B}"/>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273E270E-E87B-4961-9736-77CE5EE2FFE9}"/>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411484AC-BC0F-4374-ACE9-4730A85C3E2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A79C407D-7D7E-43C9-8A37-3AFF7456F05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B2072ABC-424D-4160-9383-9F2BFAF073A4}"/>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E7A05734-F959-43DD-B478-6479986A460E}"/>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94F18F4B-55E8-4F27-ABE9-6221DAFA3AB9}"/>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920D077-EB1A-474C-A1B4-BAAD6D044F48}"/>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75EED7AF-18C3-4A7B-99E4-ACC2231FC6E2}"/>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52D75F64-3D83-47A7-9295-81DEFA71E02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21103</xdr:rowOff>
    </xdr:from>
    <xdr:to>
      <xdr:col>55</xdr:col>
      <xdr:colOff>0</xdr:colOff>
      <xdr:row>78</xdr:row>
      <xdr:rowOff>29629</xdr:rowOff>
    </xdr:to>
    <xdr:cxnSp macro="">
      <xdr:nvCxnSpPr>
        <xdr:cNvPr id="395" name="直線コネクタ 394">
          <a:extLst>
            <a:ext uri="{FF2B5EF4-FFF2-40B4-BE49-F238E27FC236}">
              <a16:creationId xmlns:a16="http://schemas.microsoft.com/office/drawing/2014/main" id="{8E67380A-A589-4BAA-BBD6-E491CD808B7A}"/>
            </a:ext>
          </a:extLst>
        </xdr:cNvPr>
        <xdr:cNvCxnSpPr/>
      </xdr:nvCxnSpPr>
      <xdr:spPr>
        <a:xfrm>
          <a:off x="9639300" y="13222753"/>
          <a:ext cx="838200" cy="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3E503D78-43CF-45C0-B85B-64E19824A444}"/>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72025F7D-62E9-4521-9356-187B6CFFF9B1}"/>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21103</xdr:rowOff>
    </xdr:from>
    <xdr:to>
      <xdr:col>50</xdr:col>
      <xdr:colOff>114300</xdr:colOff>
      <xdr:row>79</xdr:row>
      <xdr:rowOff>16805</xdr:rowOff>
    </xdr:to>
    <xdr:cxnSp macro="">
      <xdr:nvCxnSpPr>
        <xdr:cNvPr id="398" name="直線コネクタ 397">
          <a:extLst>
            <a:ext uri="{FF2B5EF4-FFF2-40B4-BE49-F238E27FC236}">
              <a16:creationId xmlns:a16="http://schemas.microsoft.com/office/drawing/2014/main" id="{16E7A1D0-3F1D-4026-9A90-C45E1D33B79F}"/>
            </a:ext>
          </a:extLst>
        </xdr:cNvPr>
        <xdr:cNvCxnSpPr/>
      </xdr:nvCxnSpPr>
      <xdr:spPr>
        <a:xfrm flipV="1">
          <a:off x="8750300" y="13222753"/>
          <a:ext cx="889000" cy="3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21B7B51A-6DBF-479F-B8D6-0D25D2410CBF}"/>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3925AA82-DCEB-4AB1-9FAF-7353E7FD3B39}"/>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16805</xdr:rowOff>
    </xdr:from>
    <xdr:to>
      <xdr:col>45</xdr:col>
      <xdr:colOff>177800</xdr:colOff>
      <xdr:row>79</xdr:row>
      <xdr:rowOff>36274</xdr:rowOff>
    </xdr:to>
    <xdr:cxnSp macro="">
      <xdr:nvCxnSpPr>
        <xdr:cNvPr id="401" name="直線コネクタ 400">
          <a:extLst>
            <a:ext uri="{FF2B5EF4-FFF2-40B4-BE49-F238E27FC236}">
              <a16:creationId xmlns:a16="http://schemas.microsoft.com/office/drawing/2014/main" id="{EC63ABDE-6F6E-4DEF-B308-4A66B26219CB}"/>
            </a:ext>
          </a:extLst>
        </xdr:cNvPr>
        <xdr:cNvCxnSpPr/>
      </xdr:nvCxnSpPr>
      <xdr:spPr>
        <a:xfrm flipV="1">
          <a:off x="7861300" y="13561355"/>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28864653-14A6-488B-B1D5-D61FC88727A8}"/>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DE5632DF-83E9-40F7-B4E8-0CD94D8A6B9D}"/>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168215</xdr:rowOff>
    </xdr:from>
    <xdr:to>
      <xdr:col>41</xdr:col>
      <xdr:colOff>50800</xdr:colOff>
      <xdr:row>79</xdr:row>
      <xdr:rowOff>36274</xdr:rowOff>
    </xdr:to>
    <xdr:cxnSp macro="">
      <xdr:nvCxnSpPr>
        <xdr:cNvPr id="404" name="直線コネクタ 403">
          <a:extLst>
            <a:ext uri="{FF2B5EF4-FFF2-40B4-BE49-F238E27FC236}">
              <a16:creationId xmlns:a16="http://schemas.microsoft.com/office/drawing/2014/main" id="{661B88B8-80A5-4364-AB12-F428A475D355}"/>
            </a:ext>
          </a:extLst>
        </xdr:cNvPr>
        <xdr:cNvCxnSpPr/>
      </xdr:nvCxnSpPr>
      <xdr:spPr>
        <a:xfrm>
          <a:off x="6972300" y="13541315"/>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A5D9992-BF33-468B-8695-FAEBFC712666}"/>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1A4AF2F8-1AA2-4B4D-B684-9F8049C70D9D}"/>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B703E53-B7B5-46E4-A7FB-0F6B5CACEA9D}"/>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EE03B16D-3C24-4C25-BE62-F9DF64D3BC38}"/>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3E1EC9B7-C02C-45F5-94C6-CF56E81606B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DE2A70C7-4C1D-4AFA-BFFB-85B527D549C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11FFB0EE-D825-4A8D-A701-33ABC703F09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C76322C0-5365-4A7B-AEDC-A9CC704CD36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489C43EE-4C31-428C-8FED-7D01BE636C6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150279</xdr:rowOff>
    </xdr:from>
    <xdr:to>
      <xdr:col>55</xdr:col>
      <xdr:colOff>50800</xdr:colOff>
      <xdr:row>78</xdr:row>
      <xdr:rowOff>80429</xdr:rowOff>
    </xdr:to>
    <xdr:sp macro="" textlink="">
      <xdr:nvSpPr>
        <xdr:cNvPr id="414" name="楕円 413">
          <a:extLst>
            <a:ext uri="{FF2B5EF4-FFF2-40B4-BE49-F238E27FC236}">
              <a16:creationId xmlns:a16="http://schemas.microsoft.com/office/drawing/2014/main" id="{E1BD7358-AB6B-4F40-ABD6-C80824C9B218}"/>
            </a:ext>
          </a:extLst>
        </xdr:cNvPr>
        <xdr:cNvSpPr/>
      </xdr:nvSpPr>
      <xdr:spPr>
        <a:xfrm>
          <a:off x="10426700" y="133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1706</xdr:rowOff>
    </xdr:from>
    <xdr:ext cx="534377" cy="259045"/>
    <xdr:sp macro="" textlink="">
      <xdr:nvSpPr>
        <xdr:cNvPr id="415" name="普通建設事業費 （ うち新規整備　）該当値テキスト">
          <a:extLst>
            <a:ext uri="{FF2B5EF4-FFF2-40B4-BE49-F238E27FC236}">
              <a16:creationId xmlns:a16="http://schemas.microsoft.com/office/drawing/2014/main" id="{3D960448-750D-42EB-8670-688A59134EEE}"/>
            </a:ext>
          </a:extLst>
        </xdr:cNvPr>
        <xdr:cNvSpPr txBox="1"/>
      </xdr:nvSpPr>
      <xdr:spPr>
        <a:xfrm>
          <a:off x="10528300" y="132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141753</xdr:rowOff>
    </xdr:from>
    <xdr:to>
      <xdr:col>50</xdr:col>
      <xdr:colOff>165100</xdr:colOff>
      <xdr:row>77</xdr:row>
      <xdr:rowOff>71903</xdr:rowOff>
    </xdr:to>
    <xdr:sp macro="" textlink="">
      <xdr:nvSpPr>
        <xdr:cNvPr id="416" name="楕円 415">
          <a:extLst>
            <a:ext uri="{FF2B5EF4-FFF2-40B4-BE49-F238E27FC236}">
              <a16:creationId xmlns:a16="http://schemas.microsoft.com/office/drawing/2014/main" id="{5721E91E-7858-46BE-BAFB-B144C628FEE2}"/>
            </a:ext>
          </a:extLst>
        </xdr:cNvPr>
        <xdr:cNvSpPr/>
      </xdr:nvSpPr>
      <xdr:spPr>
        <a:xfrm>
          <a:off x="9588500" y="131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88430</xdr:rowOff>
    </xdr:from>
    <xdr:ext cx="534377" cy="259045"/>
    <xdr:sp macro="" textlink="">
      <xdr:nvSpPr>
        <xdr:cNvPr id="417" name="テキスト ボックス 416">
          <a:extLst>
            <a:ext uri="{FF2B5EF4-FFF2-40B4-BE49-F238E27FC236}">
              <a16:creationId xmlns:a16="http://schemas.microsoft.com/office/drawing/2014/main" id="{1D062F1E-DD0C-432F-A7F9-0B75E229C560}"/>
            </a:ext>
          </a:extLst>
        </xdr:cNvPr>
        <xdr:cNvSpPr txBox="1"/>
      </xdr:nvSpPr>
      <xdr:spPr>
        <a:xfrm>
          <a:off x="9372111" y="129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137455</xdr:rowOff>
    </xdr:from>
    <xdr:to>
      <xdr:col>46</xdr:col>
      <xdr:colOff>38100</xdr:colOff>
      <xdr:row>79</xdr:row>
      <xdr:rowOff>67605</xdr:rowOff>
    </xdr:to>
    <xdr:sp macro="" textlink="">
      <xdr:nvSpPr>
        <xdr:cNvPr id="418" name="楕円 417">
          <a:extLst>
            <a:ext uri="{FF2B5EF4-FFF2-40B4-BE49-F238E27FC236}">
              <a16:creationId xmlns:a16="http://schemas.microsoft.com/office/drawing/2014/main" id="{45F7AA66-A2E8-400B-BF3A-7B6189472A5D}"/>
            </a:ext>
          </a:extLst>
        </xdr:cNvPr>
        <xdr:cNvSpPr/>
      </xdr:nvSpPr>
      <xdr:spPr>
        <a:xfrm>
          <a:off x="8699500" y="135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58732</xdr:rowOff>
    </xdr:from>
    <xdr:ext cx="469744" cy="259045"/>
    <xdr:sp macro="" textlink="">
      <xdr:nvSpPr>
        <xdr:cNvPr id="419" name="テキスト ボックス 418">
          <a:extLst>
            <a:ext uri="{FF2B5EF4-FFF2-40B4-BE49-F238E27FC236}">
              <a16:creationId xmlns:a16="http://schemas.microsoft.com/office/drawing/2014/main" id="{8FFBC0C5-AA37-4CBC-A0E4-C3B4C5E5329F}"/>
            </a:ext>
          </a:extLst>
        </xdr:cNvPr>
        <xdr:cNvSpPr txBox="1"/>
      </xdr:nvSpPr>
      <xdr:spPr>
        <a:xfrm>
          <a:off x="8515428" y="136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156924</xdr:rowOff>
    </xdr:from>
    <xdr:to>
      <xdr:col>41</xdr:col>
      <xdr:colOff>101600</xdr:colOff>
      <xdr:row>79</xdr:row>
      <xdr:rowOff>87074</xdr:rowOff>
    </xdr:to>
    <xdr:sp macro="" textlink="">
      <xdr:nvSpPr>
        <xdr:cNvPr id="420" name="楕円 419">
          <a:extLst>
            <a:ext uri="{FF2B5EF4-FFF2-40B4-BE49-F238E27FC236}">
              <a16:creationId xmlns:a16="http://schemas.microsoft.com/office/drawing/2014/main" id="{C1A6AA1E-B09F-48A8-9C5F-2F685CF88C3B}"/>
            </a:ext>
          </a:extLst>
        </xdr:cNvPr>
        <xdr:cNvSpPr/>
      </xdr:nvSpPr>
      <xdr:spPr>
        <a:xfrm>
          <a:off x="7810500" y="135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78201</xdr:rowOff>
    </xdr:from>
    <xdr:ext cx="469744" cy="259045"/>
    <xdr:sp macro="" textlink="">
      <xdr:nvSpPr>
        <xdr:cNvPr id="421" name="テキスト ボックス 420">
          <a:extLst>
            <a:ext uri="{FF2B5EF4-FFF2-40B4-BE49-F238E27FC236}">
              <a16:creationId xmlns:a16="http://schemas.microsoft.com/office/drawing/2014/main" id="{24C8EC5D-E5DB-4ADD-B3CE-6ADF9486CBE9}"/>
            </a:ext>
          </a:extLst>
        </xdr:cNvPr>
        <xdr:cNvSpPr txBox="1"/>
      </xdr:nvSpPr>
      <xdr:spPr>
        <a:xfrm>
          <a:off x="7626428" y="1362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117415</xdr:rowOff>
    </xdr:from>
    <xdr:to>
      <xdr:col>36</xdr:col>
      <xdr:colOff>165100</xdr:colOff>
      <xdr:row>79</xdr:row>
      <xdr:rowOff>47565</xdr:rowOff>
    </xdr:to>
    <xdr:sp macro="" textlink="">
      <xdr:nvSpPr>
        <xdr:cNvPr id="422" name="楕円 421">
          <a:extLst>
            <a:ext uri="{FF2B5EF4-FFF2-40B4-BE49-F238E27FC236}">
              <a16:creationId xmlns:a16="http://schemas.microsoft.com/office/drawing/2014/main" id="{4D6884F5-69E8-4025-BF44-6D537B89264C}"/>
            </a:ext>
          </a:extLst>
        </xdr:cNvPr>
        <xdr:cNvSpPr/>
      </xdr:nvSpPr>
      <xdr:spPr>
        <a:xfrm>
          <a:off x="6921500" y="134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38692</xdr:rowOff>
    </xdr:from>
    <xdr:ext cx="469744" cy="259045"/>
    <xdr:sp macro="" textlink="">
      <xdr:nvSpPr>
        <xdr:cNvPr id="423" name="テキスト ボックス 422">
          <a:extLst>
            <a:ext uri="{FF2B5EF4-FFF2-40B4-BE49-F238E27FC236}">
              <a16:creationId xmlns:a16="http://schemas.microsoft.com/office/drawing/2014/main" id="{B9FE5595-9C27-4E79-8C73-F160A40AD47C}"/>
            </a:ext>
          </a:extLst>
        </xdr:cNvPr>
        <xdr:cNvSpPr txBox="1"/>
      </xdr:nvSpPr>
      <xdr:spPr>
        <a:xfrm>
          <a:off x="6737428" y="1358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8F94E1CC-FC98-4B18-BD04-AF95DE6F83DE}"/>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918F4F69-3FEB-4111-A673-291AEB1D1CA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B6DCB52A-88E1-4D58-831E-ADD879A4B82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22523A86-8C29-418A-8C04-56CFD84113A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DF867591-32A8-499A-B60C-8513D854652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5C3F42EA-186C-4093-8158-925B5CD86A3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B278393B-CBC0-4479-9CB8-95EE2EEBA36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925AC537-B6C6-46BC-85CC-0D4B89A48F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7DFADC13-E79B-4648-8D50-85CD6B78FF1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8DB1283C-8F4C-4D2D-B684-212CD1DD1D8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D4121910-F563-462E-BF03-2C8BBCA61E4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6B676B85-B771-45D3-9073-FD0FBF948D1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76C558D9-8F0C-4557-AC46-78C6E6399EE8}"/>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91AE127D-76F6-4496-A767-4AF362908EE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839B3DE2-A379-4149-B56B-FF0F4967DF95}"/>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71C7B4D5-C880-4B3B-857E-CD9265CBAE59}"/>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49F14C6D-2B5B-4D3F-8F55-22E6408BBD98}"/>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D3F55F54-9B97-4872-87AD-9798F69B11D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F8EB75CA-6C04-45EF-BBEB-0EC7E06C4A7B}"/>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2459557F-39F9-446B-AE32-722C3F4B16C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30919E1-A37B-4CB5-B445-E1D174B2699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98FB6E28-E349-490E-AD22-408A71748352}"/>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2FD6FB0C-DEEF-4EFA-9E41-220F08ED149B}"/>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A0A09EA-71F4-4060-8A2C-E6004E82BEEB}"/>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A07CB34F-B112-41CF-B795-52146805997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592B305D-F8CA-46BB-8B42-FB27119B110C}"/>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23214</xdr:rowOff>
    </xdr:from>
    <xdr:to>
      <xdr:col>55</xdr:col>
      <xdr:colOff>0</xdr:colOff>
      <xdr:row>98</xdr:row>
      <xdr:rowOff>65542</xdr:rowOff>
    </xdr:to>
    <xdr:cxnSp macro="">
      <xdr:nvCxnSpPr>
        <xdr:cNvPr id="450" name="直線コネクタ 449">
          <a:extLst>
            <a:ext uri="{FF2B5EF4-FFF2-40B4-BE49-F238E27FC236}">
              <a16:creationId xmlns:a16="http://schemas.microsoft.com/office/drawing/2014/main" id="{EF804ADF-AB2A-47EF-8BA4-B935B15A9A05}"/>
            </a:ext>
          </a:extLst>
        </xdr:cNvPr>
        <xdr:cNvCxnSpPr/>
      </xdr:nvCxnSpPr>
      <xdr:spPr>
        <a:xfrm flipV="1">
          <a:off x="9639300" y="16825314"/>
          <a:ext cx="838200" cy="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58C5D74A-88E7-4C75-8494-5D85A610F93B}"/>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A1B35F91-C72E-43E3-8FB0-BBAB750194BB}"/>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44484</xdr:rowOff>
    </xdr:from>
    <xdr:to>
      <xdr:col>50</xdr:col>
      <xdr:colOff>114300</xdr:colOff>
      <xdr:row>98</xdr:row>
      <xdr:rowOff>65542</xdr:rowOff>
    </xdr:to>
    <xdr:cxnSp macro="">
      <xdr:nvCxnSpPr>
        <xdr:cNvPr id="453" name="直線コネクタ 452">
          <a:extLst>
            <a:ext uri="{FF2B5EF4-FFF2-40B4-BE49-F238E27FC236}">
              <a16:creationId xmlns:a16="http://schemas.microsoft.com/office/drawing/2014/main" id="{A7840187-617E-4439-A7FA-0AEDB0870302}"/>
            </a:ext>
          </a:extLst>
        </xdr:cNvPr>
        <xdr:cNvCxnSpPr/>
      </xdr:nvCxnSpPr>
      <xdr:spPr>
        <a:xfrm>
          <a:off x="8750300" y="16846584"/>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7785DC6B-DE8C-4DC6-A024-CD3AB6E5FF66}"/>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A661331-3FCF-4CBF-B682-492B66DA4AAC}"/>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21473</xdr:rowOff>
    </xdr:from>
    <xdr:to>
      <xdr:col>45</xdr:col>
      <xdr:colOff>177800</xdr:colOff>
      <xdr:row>98</xdr:row>
      <xdr:rowOff>44484</xdr:rowOff>
    </xdr:to>
    <xdr:cxnSp macro="">
      <xdr:nvCxnSpPr>
        <xdr:cNvPr id="456" name="直線コネクタ 455">
          <a:extLst>
            <a:ext uri="{FF2B5EF4-FFF2-40B4-BE49-F238E27FC236}">
              <a16:creationId xmlns:a16="http://schemas.microsoft.com/office/drawing/2014/main" id="{74187A32-2CA3-44CB-BA53-5C3105A6BC4C}"/>
            </a:ext>
          </a:extLst>
        </xdr:cNvPr>
        <xdr:cNvCxnSpPr/>
      </xdr:nvCxnSpPr>
      <xdr:spPr>
        <a:xfrm>
          <a:off x="7861300" y="16823573"/>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31A5B7F2-F686-4C0E-B906-B56F39957A36}"/>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293A71D6-98F1-4D72-8D2E-04ECB31CC0A7}"/>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15140</xdr:rowOff>
    </xdr:from>
    <xdr:to>
      <xdr:col>41</xdr:col>
      <xdr:colOff>50800</xdr:colOff>
      <xdr:row>98</xdr:row>
      <xdr:rowOff>21473</xdr:rowOff>
    </xdr:to>
    <xdr:cxnSp macro="">
      <xdr:nvCxnSpPr>
        <xdr:cNvPr id="459" name="直線コネクタ 458">
          <a:extLst>
            <a:ext uri="{FF2B5EF4-FFF2-40B4-BE49-F238E27FC236}">
              <a16:creationId xmlns:a16="http://schemas.microsoft.com/office/drawing/2014/main" id="{7EBD7261-9BCD-47F6-9D08-2A04F24F37AD}"/>
            </a:ext>
          </a:extLst>
        </xdr:cNvPr>
        <xdr:cNvCxnSpPr/>
      </xdr:nvCxnSpPr>
      <xdr:spPr>
        <a:xfrm>
          <a:off x="6972300" y="16817240"/>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80D86FB6-D6AA-4EB9-B444-494763F6B1D8}"/>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4ACBFC0A-0DFE-4F8B-B95B-574EA0F39598}"/>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E858EC25-C404-4A99-B02E-38DE87A094C8}"/>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30516177-5CF3-453B-AE66-0566D34385EA}"/>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CABE1307-95F4-4AA2-AFFD-AE78DC6980C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FA696195-51FD-4743-BC54-ABCBB102F4E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DE1899BB-7D5C-4CCF-8F44-08797195A71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38486828-FFD4-496A-808D-25EBA830288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A2368EBB-759D-4C01-B87A-540F7DD121C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143864</xdr:rowOff>
    </xdr:from>
    <xdr:to>
      <xdr:col>55</xdr:col>
      <xdr:colOff>50800</xdr:colOff>
      <xdr:row>98</xdr:row>
      <xdr:rowOff>74014</xdr:rowOff>
    </xdr:to>
    <xdr:sp macro="" textlink="">
      <xdr:nvSpPr>
        <xdr:cNvPr id="469" name="楕円 468">
          <a:extLst>
            <a:ext uri="{FF2B5EF4-FFF2-40B4-BE49-F238E27FC236}">
              <a16:creationId xmlns:a16="http://schemas.microsoft.com/office/drawing/2014/main" id="{9353A28E-586B-4CEA-91D7-049623870632}"/>
            </a:ext>
          </a:extLst>
        </xdr:cNvPr>
        <xdr:cNvSpPr/>
      </xdr:nvSpPr>
      <xdr:spPr>
        <a:xfrm>
          <a:off x="10426700" y="167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58791</xdr:rowOff>
    </xdr:from>
    <xdr:ext cx="534377" cy="259045"/>
    <xdr:sp macro="" textlink="">
      <xdr:nvSpPr>
        <xdr:cNvPr id="470" name="普通建設事業費 （ うち更新整備　）該当値テキスト">
          <a:extLst>
            <a:ext uri="{FF2B5EF4-FFF2-40B4-BE49-F238E27FC236}">
              <a16:creationId xmlns:a16="http://schemas.microsoft.com/office/drawing/2014/main" id="{2C5A0C32-6FC6-4215-BD2B-4E663664AAB0}"/>
            </a:ext>
          </a:extLst>
        </xdr:cNvPr>
        <xdr:cNvSpPr txBox="1"/>
      </xdr:nvSpPr>
      <xdr:spPr>
        <a:xfrm>
          <a:off x="10528300" y="166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14742</xdr:rowOff>
    </xdr:from>
    <xdr:to>
      <xdr:col>50</xdr:col>
      <xdr:colOff>165100</xdr:colOff>
      <xdr:row>98</xdr:row>
      <xdr:rowOff>116342</xdr:rowOff>
    </xdr:to>
    <xdr:sp macro="" textlink="">
      <xdr:nvSpPr>
        <xdr:cNvPr id="471" name="楕円 470">
          <a:extLst>
            <a:ext uri="{FF2B5EF4-FFF2-40B4-BE49-F238E27FC236}">
              <a16:creationId xmlns:a16="http://schemas.microsoft.com/office/drawing/2014/main" id="{F95611D0-E054-410B-AD46-63C176BC0425}"/>
            </a:ext>
          </a:extLst>
        </xdr:cNvPr>
        <xdr:cNvSpPr/>
      </xdr:nvSpPr>
      <xdr:spPr>
        <a:xfrm>
          <a:off x="9588500" y="168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107469</xdr:rowOff>
    </xdr:from>
    <xdr:ext cx="534377" cy="259045"/>
    <xdr:sp macro="" textlink="">
      <xdr:nvSpPr>
        <xdr:cNvPr id="472" name="テキスト ボックス 471">
          <a:extLst>
            <a:ext uri="{FF2B5EF4-FFF2-40B4-BE49-F238E27FC236}">
              <a16:creationId xmlns:a16="http://schemas.microsoft.com/office/drawing/2014/main" id="{43AC1D10-11C2-4CC3-A3D4-F0BC1050BA51}"/>
            </a:ext>
          </a:extLst>
        </xdr:cNvPr>
        <xdr:cNvSpPr txBox="1"/>
      </xdr:nvSpPr>
      <xdr:spPr>
        <a:xfrm>
          <a:off x="9372111" y="169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165134</xdr:rowOff>
    </xdr:from>
    <xdr:to>
      <xdr:col>46</xdr:col>
      <xdr:colOff>38100</xdr:colOff>
      <xdr:row>98</xdr:row>
      <xdr:rowOff>95284</xdr:rowOff>
    </xdr:to>
    <xdr:sp macro="" textlink="">
      <xdr:nvSpPr>
        <xdr:cNvPr id="473" name="楕円 472">
          <a:extLst>
            <a:ext uri="{FF2B5EF4-FFF2-40B4-BE49-F238E27FC236}">
              <a16:creationId xmlns:a16="http://schemas.microsoft.com/office/drawing/2014/main" id="{62D18002-4C4E-4AD6-A7B2-D47C869A12A1}"/>
            </a:ext>
          </a:extLst>
        </xdr:cNvPr>
        <xdr:cNvSpPr/>
      </xdr:nvSpPr>
      <xdr:spPr>
        <a:xfrm>
          <a:off x="8699500" y="16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86411</xdr:rowOff>
    </xdr:from>
    <xdr:ext cx="534377" cy="259045"/>
    <xdr:sp macro="" textlink="">
      <xdr:nvSpPr>
        <xdr:cNvPr id="474" name="テキスト ボックス 473">
          <a:extLst>
            <a:ext uri="{FF2B5EF4-FFF2-40B4-BE49-F238E27FC236}">
              <a16:creationId xmlns:a16="http://schemas.microsoft.com/office/drawing/2014/main" id="{B784B664-AEBA-4549-8D9B-A2407527E2E7}"/>
            </a:ext>
          </a:extLst>
        </xdr:cNvPr>
        <xdr:cNvSpPr txBox="1"/>
      </xdr:nvSpPr>
      <xdr:spPr>
        <a:xfrm>
          <a:off x="8483111" y="168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142123</xdr:rowOff>
    </xdr:from>
    <xdr:to>
      <xdr:col>41</xdr:col>
      <xdr:colOff>101600</xdr:colOff>
      <xdr:row>98</xdr:row>
      <xdr:rowOff>72273</xdr:rowOff>
    </xdr:to>
    <xdr:sp macro="" textlink="">
      <xdr:nvSpPr>
        <xdr:cNvPr id="475" name="楕円 474">
          <a:extLst>
            <a:ext uri="{FF2B5EF4-FFF2-40B4-BE49-F238E27FC236}">
              <a16:creationId xmlns:a16="http://schemas.microsoft.com/office/drawing/2014/main" id="{5555C146-F416-42CD-A1B4-60258256478D}"/>
            </a:ext>
          </a:extLst>
        </xdr:cNvPr>
        <xdr:cNvSpPr/>
      </xdr:nvSpPr>
      <xdr:spPr>
        <a:xfrm>
          <a:off x="7810500" y="167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63400</xdr:rowOff>
    </xdr:from>
    <xdr:ext cx="534377" cy="259045"/>
    <xdr:sp macro="" textlink="">
      <xdr:nvSpPr>
        <xdr:cNvPr id="476" name="テキスト ボックス 475">
          <a:extLst>
            <a:ext uri="{FF2B5EF4-FFF2-40B4-BE49-F238E27FC236}">
              <a16:creationId xmlns:a16="http://schemas.microsoft.com/office/drawing/2014/main" id="{131D04F2-FA99-48C9-B765-2B0CD70FFAE3}"/>
            </a:ext>
          </a:extLst>
        </xdr:cNvPr>
        <xdr:cNvSpPr txBox="1"/>
      </xdr:nvSpPr>
      <xdr:spPr>
        <a:xfrm>
          <a:off x="7594111" y="168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135790</xdr:rowOff>
    </xdr:from>
    <xdr:to>
      <xdr:col>36</xdr:col>
      <xdr:colOff>165100</xdr:colOff>
      <xdr:row>98</xdr:row>
      <xdr:rowOff>65940</xdr:rowOff>
    </xdr:to>
    <xdr:sp macro="" textlink="">
      <xdr:nvSpPr>
        <xdr:cNvPr id="477" name="楕円 476">
          <a:extLst>
            <a:ext uri="{FF2B5EF4-FFF2-40B4-BE49-F238E27FC236}">
              <a16:creationId xmlns:a16="http://schemas.microsoft.com/office/drawing/2014/main" id="{735656E4-D718-465E-8C69-2F56A87D3FAD}"/>
            </a:ext>
          </a:extLst>
        </xdr:cNvPr>
        <xdr:cNvSpPr/>
      </xdr:nvSpPr>
      <xdr:spPr>
        <a:xfrm>
          <a:off x="6921500" y="167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57067</xdr:rowOff>
    </xdr:from>
    <xdr:ext cx="534377" cy="259045"/>
    <xdr:sp macro="" textlink="">
      <xdr:nvSpPr>
        <xdr:cNvPr id="478" name="テキスト ボックス 477">
          <a:extLst>
            <a:ext uri="{FF2B5EF4-FFF2-40B4-BE49-F238E27FC236}">
              <a16:creationId xmlns:a16="http://schemas.microsoft.com/office/drawing/2014/main" id="{AB94BEC8-2E17-4E37-9854-9E977F8DB9F3}"/>
            </a:ext>
          </a:extLst>
        </xdr:cNvPr>
        <xdr:cNvSpPr txBox="1"/>
      </xdr:nvSpPr>
      <xdr:spPr>
        <a:xfrm>
          <a:off x="6705111" y="168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4E6E1F7D-9614-4710-A4C0-AFFC458472D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5442F181-8487-486A-8881-9924584207E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B670D3A8-1A29-4DC7-A415-A9715AB24DB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77D58430-FBBA-4163-9448-067BD6DFE99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E273784E-1A1A-4314-8518-81DE75B8D1A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6C45B377-5164-417B-9476-1BA539F6060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7A2EFCCC-3E01-4BE8-8A2B-5E184A34141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15522D34-E151-4314-B8C7-0911B680192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2E751629-5B6F-4C69-84F8-FCD7BAF4497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F16E8454-6747-424D-99E9-88876AF7096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CEE33E76-C773-434B-9D08-5C546487C8EC}"/>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6AD21149-78EA-4B1B-8AC1-BA94F8CC9E53}"/>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62F72029-D466-4C93-8FF8-9D79756F49F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1C57DC2F-2C2B-461A-918D-987FC123B532}"/>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8F5CD840-EBEB-4E58-8AB2-B93A971CA05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E5B06CDE-1718-436F-8DF8-B09CC9AA7093}"/>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93481DE1-380B-4A15-B5DA-119B724E5CD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1A4CD48D-92D2-4F86-933C-1D6FDB250E2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27C60DA3-A2DC-4FEA-9BAC-0AACBEBF3E8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C95098D5-FFD5-4D40-9BA6-FD0375576509}"/>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9F9F794B-A4E8-4707-9A5A-9245F4F508E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EA04D70F-8971-4B69-A2DF-F5056A90DDD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F6608CA5-0FC6-48F5-B971-BDA412A5268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95C5C605-2F5E-4205-81FD-B2D67E59454D}"/>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96CA0533-A295-43D6-A972-35619A3DB61E}"/>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908D2A4C-F0B0-4433-827A-A9A8F352C934}"/>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E8A776A9-5098-4D6B-B475-AAE40EBB1C5E}"/>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F0031F2-132A-4082-8CEB-2D4755958E12}"/>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129470</xdr:rowOff>
    </xdr:from>
    <xdr:to>
      <xdr:col>85</xdr:col>
      <xdr:colOff>127000</xdr:colOff>
      <xdr:row>38</xdr:row>
      <xdr:rowOff>44888</xdr:rowOff>
    </xdr:to>
    <xdr:cxnSp macro="">
      <xdr:nvCxnSpPr>
        <xdr:cNvPr id="507" name="直線コネクタ 506">
          <a:extLst>
            <a:ext uri="{FF2B5EF4-FFF2-40B4-BE49-F238E27FC236}">
              <a16:creationId xmlns:a16="http://schemas.microsoft.com/office/drawing/2014/main" id="{1988D633-4178-4F81-9B01-7AF56DF70F3D}"/>
            </a:ext>
          </a:extLst>
        </xdr:cNvPr>
        <xdr:cNvCxnSpPr/>
      </xdr:nvCxnSpPr>
      <xdr:spPr>
        <a:xfrm flipV="1">
          <a:off x="15481300" y="64731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F1A3E547-572B-4BB1-95F2-75089C6D71E8}"/>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44612DF4-8B03-4149-BF88-8BF6A047F084}"/>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119355</xdr:rowOff>
    </xdr:from>
    <xdr:to>
      <xdr:col>81</xdr:col>
      <xdr:colOff>50800</xdr:colOff>
      <xdr:row>38</xdr:row>
      <xdr:rowOff>44888</xdr:rowOff>
    </xdr:to>
    <xdr:cxnSp macro="">
      <xdr:nvCxnSpPr>
        <xdr:cNvPr id="510" name="直線コネクタ 509">
          <a:extLst>
            <a:ext uri="{FF2B5EF4-FFF2-40B4-BE49-F238E27FC236}">
              <a16:creationId xmlns:a16="http://schemas.microsoft.com/office/drawing/2014/main" id="{18B9CB56-5FD1-40BA-95AB-F8FB2E43F800}"/>
            </a:ext>
          </a:extLst>
        </xdr:cNvPr>
        <xdr:cNvCxnSpPr/>
      </xdr:nvCxnSpPr>
      <xdr:spPr>
        <a:xfrm>
          <a:off x="14592300" y="6463005"/>
          <a:ext cx="889000" cy="9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EAAD0B2D-114C-4D35-8B3D-AF1CEDED15C5}"/>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ECED06BC-32ED-45BE-B7AC-147E95336EE4}"/>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119355</xdr:rowOff>
    </xdr:from>
    <xdr:to>
      <xdr:col>76</xdr:col>
      <xdr:colOff>114300</xdr:colOff>
      <xdr:row>38</xdr:row>
      <xdr:rowOff>130670</xdr:rowOff>
    </xdr:to>
    <xdr:cxnSp macro="">
      <xdr:nvCxnSpPr>
        <xdr:cNvPr id="513" name="直線コネクタ 512">
          <a:extLst>
            <a:ext uri="{FF2B5EF4-FFF2-40B4-BE49-F238E27FC236}">
              <a16:creationId xmlns:a16="http://schemas.microsoft.com/office/drawing/2014/main" id="{7C1C5D65-B44A-46A0-B715-4D07755155EB}"/>
            </a:ext>
          </a:extLst>
        </xdr:cNvPr>
        <xdr:cNvCxnSpPr/>
      </xdr:nvCxnSpPr>
      <xdr:spPr>
        <a:xfrm flipV="1">
          <a:off x="13703300" y="6463005"/>
          <a:ext cx="889000" cy="18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FC667C36-CD0B-471E-8D79-454513B96529}"/>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165072</xdr:rowOff>
    </xdr:from>
    <xdr:ext cx="534377" cy="259045"/>
    <xdr:sp macro="" textlink="">
      <xdr:nvSpPr>
        <xdr:cNvPr id="515" name="テキスト ボックス 514">
          <a:extLst>
            <a:ext uri="{FF2B5EF4-FFF2-40B4-BE49-F238E27FC236}">
              <a16:creationId xmlns:a16="http://schemas.microsoft.com/office/drawing/2014/main" id="{95077809-1CDE-41B3-816B-AFE328AC3F99}"/>
            </a:ext>
          </a:extLst>
        </xdr:cNvPr>
        <xdr:cNvSpPr txBox="1"/>
      </xdr:nvSpPr>
      <xdr:spPr>
        <a:xfrm>
          <a:off x="14325111" y="650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130670</xdr:rowOff>
    </xdr:from>
    <xdr:to>
      <xdr:col>71</xdr:col>
      <xdr:colOff>177800</xdr:colOff>
      <xdr:row>39</xdr:row>
      <xdr:rowOff>20542</xdr:rowOff>
    </xdr:to>
    <xdr:cxnSp macro="">
      <xdr:nvCxnSpPr>
        <xdr:cNvPr id="516" name="直線コネクタ 515">
          <a:extLst>
            <a:ext uri="{FF2B5EF4-FFF2-40B4-BE49-F238E27FC236}">
              <a16:creationId xmlns:a16="http://schemas.microsoft.com/office/drawing/2014/main" id="{F08BA86B-B03A-4448-89C4-8E4B5AE2A9DC}"/>
            </a:ext>
          </a:extLst>
        </xdr:cNvPr>
        <xdr:cNvCxnSpPr/>
      </xdr:nvCxnSpPr>
      <xdr:spPr>
        <a:xfrm flipV="1">
          <a:off x="12814300" y="6645770"/>
          <a:ext cx="8890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D5FC8DE0-168E-47F0-AC59-882F699FF728}"/>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50BA3A51-F22E-4551-88E1-B5DB4F748F97}"/>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26CF3D77-4DE0-4743-94BB-65AEABDCB57C}"/>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9B1383EC-2F8C-4CD0-884C-66F7EE3A9E83}"/>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E99140AB-074C-4974-A69E-5F70F2A9199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FE1E39DF-4DF1-47AC-8684-7795A3E57BF6}"/>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8181DFE6-1389-468A-87AF-52803D8F1731}"/>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4E41CEAC-4238-4F15-9D72-8E596D836A5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AA81A091-8BCA-473A-B4F8-5DC53B639E1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78670</xdr:rowOff>
    </xdr:from>
    <xdr:to>
      <xdr:col>85</xdr:col>
      <xdr:colOff>177800</xdr:colOff>
      <xdr:row>38</xdr:row>
      <xdr:rowOff>8820</xdr:rowOff>
    </xdr:to>
    <xdr:sp macro="" textlink="">
      <xdr:nvSpPr>
        <xdr:cNvPr id="526" name="楕円 525">
          <a:extLst>
            <a:ext uri="{FF2B5EF4-FFF2-40B4-BE49-F238E27FC236}">
              <a16:creationId xmlns:a16="http://schemas.microsoft.com/office/drawing/2014/main" id="{E36FEB7B-E631-4523-B85A-E17CE0E50F8A}"/>
            </a:ext>
          </a:extLst>
        </xdr:cNvPr>
        <xdr:cNvSpPr/>
      </xdr:nvSpPr>
      <xdr:spPr>
        <a:xfrm>
          <a:off x="16268700" y="64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101547</xdr:rowOff>
    </xdr:from>
    <xdr:ext cx="534377" cy="259045"/>
    <xdr:sp macro="" textlink="">
      <xdr:nvSpPr>
        <xdr:cNvPr id="527" name="災害復旧事業費該当値テキスト">
          <a:extLst>
            <a:ext uri="{FF2B5EF4-FFF2-40B4-BE49-F238E27FC236}">
              <a16:creationId xmlns:a16="http://schemas.microsoft.com/office/drawing/2014/main" id="{E861A665-3217-4EB1-A0E5-6669526EF2E2}"/>
            </a:ext>
          </a:extLst>
        </xdr:cNvPr>
        <xdr:cNvSpPr txBox="1"/>
      </xdr:nvSpPr>
      <xdr:spPr>
        <a:xfrm>
          <a:off x="16370300" y="62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165538</xdr:rowOff>
    </xdr:from>
    <xdr:to>
      <xdr:col>81</xdr:col>
      <xdr:colOff>101600</xdr:colOff>
      <xdr:row>38</xdr:row>
      <xdr:rowOff>95688</xdr:rowOff>
    </xdr:to>
    <xdr:sp macro="" textlink="">
      <xdr:nvSpPr>
        <xdr:cNvPr id="528" name="楕円 527">
          <a:extLst>
            <a:ext uri="{FF2B5EF4-FFF2-40B4-BE49-F238E27FC236}">
              <a16:creationId xmlns:a16="http://schemas.microsoft.com/office/drawing/2014/main" id="{199ECB8E-BC2D-4732-93F7-9EAF0CD02A51}"/>
            </a:ext>
          </a:extLst>
        </xdr:cNvPr>
        <xdr:cNvSpPr/>
      </xdr:nvSpPr>
      <xdr:spPr>
        <a:xfrm>
          <a:off x="15430500" y="65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112215</xdr:rowOff>
    </xdr:from>
    <xdr:ext cx="469744" cy="259045"/>
    <xdr:sp macro="" textlink="">
      <xdr:nvSpPr>
        <xdr:cNvPr id="529" name="テキスト ボックス 528">
          <a:extLst>
            <a:ext uri="{FF2B5EF4-FFF2-40B4-BE49-F238E27FC236}">
              <a16:creationId xmlns:a16="http://schemas.microsoft.com/office/drawing/2014/main" id="{FFD4F081-A5DB-448C-9587-FDF67782FA52}"/>
            </a:ext>
          </a:extLst>
        </xdr:cNvPr>
        <xdr:cNvSpPr txBox="1"/>
      </xdr:nvSpPr>
      <xdr:spPr>
        <a:xfrm>
          <a:off x="15246428" y="628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68555</xdr:rowOff>
    </xdr:from>
    <xdr:to>
      <xdr:col>76</xdr:col>
      <xdr:colOff>165100</xdr:colOff>
      <xdr:row>37</xdr:row>
      <xdr:rowOff>170155</xdr:rowOff>
    </xdr:to>
    <xdr:sp macro="" textlink="">
      <xdr:nvSpPr>
        <xdr:cNvPr id="530" name="楕円 529">
          <a:extLst>
            <a:ext uri="{FF2B5EF4-FFF2-40B4-BE49-F238E27FC236}">
              <a16:creationId xmlns:a16="http://schemas.microsoft.com/office/drawing/2014/main" id="{23266B9B-7252-45E1-8B8A-270F8F2E2139}"/>
            </a:ext>
          </a:extLst>
        </xdr:cNvPr>
        <xdr:cNvSpPr/>
      </xdr:nvSpPr>
      <xdr:spPr>
        <a:xfrm>
          <a:off x="14541500" y="64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15232</xdr:rowOff>
    </xdr:from>
    <xdr:ext cx="534377" cy="259045"/>
    <xdr:sp macro="" textlink="">
      <xdr:nvSpPr>
        <xdr:cNvPr id="531" name="テキスト ボックス 530">
          <a:extLst>
            <a:ext uri="{FF2B5EF4-FFF2-40B4-BE49-F238E27FC236}">
              <a16:creationId xmlns:a16="http://schemas.microsoft.com/office/drawing/2014/main" id="{57029A4D-33B7-4E32-A0F3-2C1C59F330B8}"/>
            </a:ext>
          </a:extLst>
        </xdr:cNvPr>
        <xdr:cNvSpPr txBox="1"/>
      </xdr:nvSpPr>
      <xdr:spPr>
        <a:xfrm>
          <a:off x="14325111" y="618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79870</xdr:rowOff>
    </xdr:from>
    <xdr:to>
      <xdr:col>72</xdr:col>
      <xdr:colOff>38100</xdr:colOff>
      <xdr:row>39</xdr:row>
      <xdr:rowOff>10020</xdr:rowOff>
    </xdr:to>
    <xdr:sp macro="" textlink="">
      <xdr:nvSpPr>
        <xdr:cNvPr id="532" name="楕円 531">
          <a:extLst>
            <a:ext uri="{FF2B5EF4-FFF2-40B4-BE49-F238E27FC236}">
              <a16:creationId xmlns:a16="http://schemas.microsoft.com/office/drawing/2014/main" id="{94900F84-1117-45BD-A42A-991136D4A5E8}"/>
            </a:ext>
          </a:extLst>
        </xdr:cNvPr>
        <xdr:cNvSpPr/>
      </xdr:nvSpPr>
      <xdr:spPr>
        <a:xfrm>
          <a:off x="13652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1147</xdr:rowOff>
    </xdr:from>
    <xdr:ext cx="469744" cy="259045"/>
    <xdr:sp macro="" textlink="">
      <xdr:nvSpPr>
        <xdr:cNvPr id="533" name="テキスト ボックス 532">
          <a:extLst>
            <a:ext uri="{FF2B5EF4-FFF2-40B4-BE49-F238E27FC236}">
              <a16:creationId xmlns:a16="http://schemas.microsoft.com/office/drawing/2014/main" id="{BDA30DAF-19C9-4831-A32E-336941DF681D}"/>
            </a:ext>
          </a:extLst>
        </xdr:cNvPr>
        <xdr:cNvSpPr txBox="1"/>
      </xdr:nvSpPr>
      <xdr:spPr>
        <a:xfrm>
          <a:off x="13468428" y="66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141192</xdr:rowOff>
    </xdr:from>
    <xdr:to>
      <xdr:col>67</xdr:col>
      <xdr:colOff>101600</xdr:colOff>
      <xdr:row>39</xdr:row>
      <xdr:rowOff>71342</xdr:rowOff>
    </xdr:to>
    <xdr:sp macro="" textlink="">
      <xdr:nvSpPr>
        <xdr:cNvPr id="534" name="楕円 533">
          <a:extLst>
            <a:ext uri="{FF2B5EF4-FFF2-40B4-BE49-F238E27FC236}">
              <a16:creationId xmlns:a16="http://schemas.microsoft.com/office/drawing/2014/main" id="{6195EDA7-DB59-46BA-A584-04E91DD25DFD}"/>
            </a:ext>
          </a:extLst>
        </xdr:cNvPr>
        <xdr:cNvSpPr/>
      </xdr:nvSpPr>
      <xdr:spPr>
        <a:xfrm>
          <a:off x="12763500" y="66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62469</xdr:rowOff>
    </xdr:from>
    <xdr:ext cx="469744" cy="259045"/>
    <xdr:sp macro="" textlink="">
      <xdr:nvSpPr>
        <xdr:cNvPr id="535" name="テキスト ボックス 534">
          <a:extLst>
            <a:ext uri="{FF2B5EF4-FFF2-40B4-BE49-F238E27FC236}">
              <a16:creationId xmlns:a16="http://schemas.microsoft.com/office/drawing/2014/main" id="{B2349F86-D1E0-437C-A827-6B5734486D8B}"/>
            </a:ext>
          </a:extLst>
        </xdr:cNvPr>
        <xdr:cNvSpPr txBox="1"/>
      </xdr:nvSpPr>
      <xdr:spPr>
        <a:xfrm>
          <a:off x="12579428" y="67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3C125F96-85B5-470D-B105-4C7690D5A67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139BC094-AF5B-4C32-8CAB-BB91DE4D7F7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D4974612-838B-4C0A-824A-8A17E055DBF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76A223A5-8D94-4BBD-90E8-D7BB5725052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A7FD522D-A010-4C0E-9878-30EDE7DE3B2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3FFC5C5A-66AE-4CED-AC2A-18159025730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DCB15F0D-39BD-4FF7-A9B7-AA22BE2928A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2414A3F3-A01B-48C0-B986-AC6918D55DF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D387295-8E73-4455-BC61-63A1E164648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C11C2110-7C47-4DDF-AD67-62EC3108687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A13EA87A-44BB-4CB2-9A8B-17364864135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4C95DE5-929F-4E0B-A5F6-D940A4AFEE0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7893803C-9CBB-4648-BDB1-7A9CC8A8F03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D00CE23D-E6E1-4B2A-A25C-ADDE391111A5}"/>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C36018E2-74B7-4BFD-B29F-A7DE14E5D4F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870F76DC-04C0-4A44-B395-BC9B31BD4A6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281204FE-2197-4DD0-B138-95C9E8D1C2B9}"/>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36F3A57F-0ED4-4D04-BC61-6E677B72A0D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BBF7403F-9F8D-4BF4-9C15-23020C8E38F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571CE2-88D0-4107-BDDF-78AD8486F0AC}"/>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DFB7619-DACE-4E8D-8DB9-9F55E81A1E17}"/>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F9ADEF71-E422-4A5A-97BB-0C19A542D568}"/>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9293B697-C55F-43FB-93EA-4CB7C1EB98DC}"/>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9D2C7360-B2A6-40B6-9EFB-3673FB3743FD}"/>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DF58E864-7D89-43E9-972E-BC8453F26DD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2CFCE720-183B-4384-9347-CD260322073F}"/>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EB14D947-412A-42F2-B51B-1DFF8566800C}"/>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F735E5-B012-45A5-83D3-92F29C77B71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D93C87A8-A6CE-49F6-AA54-D1C5494DC3A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123FB899-6111-4EE6-9DF5-B6A18C8C47AF}"/>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5E1B162E-59CE-4D97-88BA-BA8648025B8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D080F3D3-79A9-446F-A0CB-A1401F33BA43}"/>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9E13088-A192-4D7B-B402-567648F8E214}"/>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36A5F6E2-4038-4E9C-AD72-56788EAEC15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A0A11E7E-C1E8-4C15-A676-F4D2A5332F1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DD92309-2335-4EC7-AD72-F4D73397EE2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421888AE-3C30-4664-A254-1B301DE285A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57833DF4-6988-42DD-A639-24E73DE7073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97828DC0-692D-462E-835C-F0727BB835E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A2AC517D-7F8E-4947-9410-46DC7D164D38}"/>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C16D200E-05BF-47F6-B7C7-21A1C5E304F5}"/>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37A9DE88-6FA3-4396-A089-A337591A41A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95A559DD-B3A5-485C-AB5C-36D074C5BF86}"/>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949232B9-EEC0-4AB7-84AD-D76D8F696C0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DA0C8F91-7125-43D9-AC63-EFC70B111AF4}"/>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602BDBC8-1AA2-4687-BAAB-3B4AA42C1A1C}"/>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42F510E4-CA3D-48E0-A421-399A8B97EEA3}"/>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F9EF8074-25D9-4310-858E-871C090C0E49}"/>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74A2C119-7C61-44F7-B7A8-BAAE191E1AAC}"/>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57FDBD30-11EF-4CE2-B842-DA4FB4D170A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C1D19C31-68DC-4A85-8C01-80FC46B5A2C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D6021CEF-D118-4501-94C9-BDD61D9047C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9356021E-D94B-4543-A4B2-3E2B91449E3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38397849-9D45-4F0D-9C4B-D648C5EE4CC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562D1ADF-3F8E-42EC-9BAE-CC9013DD753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541C0B4F-FF8C-4814-8A90-D74E8B25FD5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511D75E-B90F-44E4-9B21-09304115DE6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2F3F8BB7-23EB-4C1E-B47B-C8D610E634E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1FEA8D26-277D-4626-94BE-3D4D7796F86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26407F11-B170-4B84-A52A-05B2E5D6B375}"/>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A2ACDB80-EEF8-4A7A-80F3-D395380CDD7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A408EE5C-30C0-4F22-91D6-0690A4A7CAA8}"/>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A130D81D-EC82-413B-A842-0D3710EC3DB9}"/>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945DE1C-053E-44D6-8E86-EC5AB2FE952D}"/>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34C0D677-6F15-4E3E-A3D4-CFBDBBBCEB2B}"/>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F872C021-742B-488C-82BB-7C17C57C5753}"/>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A7EA2F40-88AB-4D4C-B530-720B7114F9F9}"/>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50348B9C-9617-4F5B-B5FD-0D60984733A8}"/>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35C5C1-BD33-4703-9397-3B0C61E7579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2BD58A10-4031-43D9-A1E4-04C998AE3CBF}"/>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27A55F07-A242-4DCF-A55C-882559C7AC6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B4C87755-6897-4CCA-B814-0D2DEDF44E07}"/>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C42A3E7D-CE64-46EE-8D6C-658ED0B5DD2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1D34FF5B-C4D4-4051-B531-40A44D94296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B9B759CB-5D81-4EBD-88C9-6047BE06BB5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2C8D4BAF-92BE-42CC-9384-C23871F4C2C3}"/>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8BC9BDAE-F837-4AF5-A22F-D5B4870EAFA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27D86602-1BF0-4C8A-BD5C-EC036DCB8FB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81D24FA5-5D44-4501-B24A-7C006F66810E}"/>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A82D40FE-8CD8-4E9E-9A03-63E0806B4474}"/>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61497</xdr:rowOff>
    </xdr:from>
    <xdr:to>
      <xdr:col>85</xdr:col>
      <xdr:colOff>127000</xdr:colOff>
      <xdr:row>78</xdr:row>
      <xdr:rowOff>76519</xdr:rowOff>
    </xdr:to>
    <xdr:cxnSp macro="">
      <xdr:nvCxnSpPr>
        <xdr:cNvPr id="616" name="直線コネクタ 615">
          <a:extLst>
            <a:ext uri="{FF2B5EF4-FFF2-40B4-BE49-F238E27FC236}">
              <a16:creationId xmlns:a16="http://schemas.microsoft.com/office/drawing/2014/main" id="{7772DE05-9FED-46BA-83E1-E6DC4CDB8697}"/>
            </a:ext>
          </a:extLst>
        </xdr:cNvPr>
        <xdr:cNvCxnSpPr/>
      </xdr:nvCxnSpPr>
      <xdr:spPr>
        <a:xfrm flipV="1">
          <a:off x="15481300" y="13434597"/>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E3FE0BDE-74BE-4A01-A7CD-27BEB5F01918}"/>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CD866D77-D1FF-4CDC-9B5A-E8842E5EC1DC}"/>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160547</xdr:rowOff>
    </xdr:from>
    <xdr:to>
      <xdr:col>81</xdr:col>
      <xdr:colOff>50800</xdr:colOff>
      <xdr:row>78</xdr:row>
      <xdr:rowOff>76519</xdr:rowOff>
    </xdr:to>
    <xdr:cxnSp macro="">
      <xdr:nvCxnSpPr>
        <xdr:cNvPr id="619" name="直線コネクタ 618">
          <a:extLst>
            <a:ext uri="{FF2B5EF4-FFF2-40B4-BE49-F238E27FC236}">
              <a16:creationId xmlns:a16="http://schemas.microsoft.com/office/drawing/2014/main" id="{D306346D-903B-4EEF-B842-21AA22720060}"/>
            </a:ext>
          </a:extLst>
        </xdr:cNvPr>
        <xdr:cNvCxnSpPr/>
      </xdr:nvCxnSpPr>
      <xdr:spPr>
        <a:xfrm>
          <a:off x="14592300" y="13362197"/>
          <a:ext cx="889000" cy="8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98BB56F5-23CC-4CEE-8FB7-388749009B3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9ACA5861-99BD-4B26-8C34-8F07F530B0DA}"/>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160547</xdr:rowOff>
    </xdr:from>
    <xdr:to>
      <xdr:col>76</xdr:col>
      <xdr:colOff>114300</xdr:colOff>
      <xdr:row>78</xdr:row>
      <xdr:rowOff>13512</xdr:rowOff>
    </xdr:to>
    <xdr:cxnSp macro="">
      <xdr:nvCxnSpPr>
        <xdr:cNvPr id="622" name="直線コネクタ 621">
          <a:extLst>
            <a:ext uri="{FF2B5EF4-FFF2-40B4-BE49-F238E27FC236}">
              <a16:creationId xmlns:a16="http://schemas.microsoft.com/office/drawing/2014/main" id="{B16736DC-0612-49AA-86FF-AE14CCB59804}"/>
            </a:ext>
          </a:extLst>
        </xdr:cNvPr>
        <xdr:cNvCxnSpPr/>
      </xdr:nvCxnSpPr>
      <xdr:spPr>
        <a:xfrm flipV="1">
          <a:off x="13703300" y="13362197"/>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D814B4C7-99CC-42D4-B371-BADDB1BCA771}"/>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62B3CC51-7BE8-4635-9A4B-AFBDE115F6EF}"/>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169560</xdr:rowOff>
    </xdr:from>
    <xdr:to>
      <xdr:col>71</xdr:col>
      <xdr:colOff>177800</xdr:colOff>
      <xdr:row>78</xdr:row>
      <xdr:rowOff>13512</xdr:rowOff>
    </xdr:to>
    <xdr:cxnSp macro="">
      <xdr:nvCxnSpPr>
        <xdr:cNvPr id="625" name="直線コネクタ 624">
          <a:extLst>
            <a:ext uri="{FF2B5EF4-FFF2-40B4-BE49-F238E27FC236}">
              <a16:creationId xmlns:a16="http://schemas.microsoft.com/office/drawing/2014/main" id="{0DAF663E-AB59-4491-B434-7C65AF79BCFA}"/>
            </a:ext>
          </a:extLst>
        </xdr:cNvPr>
        <xdr:cNvCxnSpPr/>
      </xdr:nvCxnSpPr>
      <xdr:spPr>
        <a:xfrm>
          <a:off x="12814300" y="13371210"/>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AED36DB7-4F2F-4DF4-ADE8-C0A10206FB87}"/>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32C48924-B681-4484-88EB-E147718A06F6}"/>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1C7A3E2F-9062-415F-A151-3B836B601D89}"/>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5AC00362-1A82-496C-8743-39CC9D8BAFC5}"/>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BC0E6EDF-EC82-41C8-B81D-84FC48BE4E6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E3237031-7CB2-4AB5-8402-72BB9083449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ED8E13C5-8C88-4B56-AC76-EDC4C7FDCD4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CC376182-D210-4783-9E05-7974F7FAA27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27E1DD26-6907-417E-94B9-30821E950A9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10697</xdr:rowOff>
    </xdr:from>
    <xdr:to>
      <xdr:col>85</xdr:col>
      <xdr:colOff>177800</xdr:colOff>
      <xdr:row>78</xdr:row>
      <xdr:rowOff>112297</xdr:rowOff>
    </xdr:to>
    <xdr:sp macro="" textlink="">
      <xdr:nvSpPr>
        <xdr:cNvPr id="635" name="楕円 634">
          <a:extLst>
            <a:ext uri="{FF2B5EF4-FFF2-40B4-BE49-F238E27FC236}">
              <a16:creationId xmlns:a16="http://schemas.microsoft.com/office/drawing/2014/main" id="{95CE4244-57A4-4B18-A1CB-8CD383143372}"/>
            </a:ext>
          </a:extLst>
        </xdr:cNvPr>
        <xdr:cNvSpPr/>
      </xdr:nvSpPr>
      <xdr:spPr>
        <a:xfrm>
          <a:off x="16268700" y="133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160574</xdr:rowOff>
    </xdr:from>
    <xdr:ext cx="534377" cy="259045"/>
    <xdr:sp macro="" textlink="">
      <xdr:nvSpPr>
        <xdr:cNvPr id="636" name="公債費該当値テキスト">
          <a:extLst>
            <a:ext uri="{FF2B5EF4-FFF2-40B4-BE49-F238E27FC236}">
              <a16:creationId xmlns:a16="http://schemas.microsoft.com/office/drawing/2014/main" id="{08973DAC-7FBC-48C7-8285-D827F039B8BD}"/>
            </a:ext>
          </a:extLst>
        </xdr:cNvPr>
        <xdr:cNvSpPr txBox="1"/>
      </xdr:nvSpPr>
      <xdr:spPr>
        <a:xfrm>
          <a:off x="16370300" y="133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25719</xdr:rowOff>
    </xdr:from>
    <xdr:to>
      <xdr:col>81</xdr:col>
      <xdr:colOff>101600</xdr:colOff>
      <xdr:row>78</xdr:row>
      <xdr:rowOff>127319</xdr:rowOff>
    </xdr:to>
    <xdr:sp macro="" textlink="">
      <xdr:nvSpPr>
        <xdr:cNvPr id="637" name="楕円 636">
          <a:extLst>
            <a:ext uri="{FF2B5EF4-FFF2-40B4-BE49-F238E27FC236}">
              <a16:creationId xmlns:a16="http://schemas.microsoft.com/office/drawing/2014/main" id="{AAE2E470-D0F3-4854-B4C0-CBAF3BFD5BE4}"/>
            </a:ext>
          </a:extLst>
        </xdr:cNvPr>
        <xdr:cNvSpPr/>
      </xdr:nvSpPr>
      <xdr:spPr>
        <a:xfrm>
          <a:off x="15430500" y="133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118446</xdr:rowOff>
    </xdr:from>
    <xdr:ext cx="534377" cy="259045"/>
    <xdr:sp macro="" textlink="">
      <xdr:nvSpPr>
        <xdr:cNvPr id="638" name="テキスト ボックス 637">
          <a:extLst>
            <a:ext uri="{FF2B5EF4-FFF2-40B4-BE49-F238E27FC236}">
              <a16:creationId xmlns:a16="http://schemas.microsoft.com/office/drawing/2014/main" id="{A3627D9C-70A6-48B9-9956-8E03A143AFB8}"/>
            </a:ext>
          </a:extLst>
        </xdr:cNvPr>
        <xdr:cNvSpPr txBox="1"/>
      </xdr:nvSpPr>
      <xdr:spPr>
        <a:xfrm>
          <a:off x="15214111" y="134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109747</xdr:rowOff>
    </xdr:from>
    <xdr:to>
      <xdr:col>76</xdr:col>
      <xdr:colOff>165100</xdr:colOff>
      <xdr:row>78</xdr:row>
      <xdr:rowOff>39897</xdr:rowOff>
    </xdr:to>
    <xdr:sp macro="" textlink="">
      <xdr:nvSpPr>
        <xdr:cNvPr id="639" name="楕円 638">
          <a:extLst>
            <a:ext uri="{FF2B5EF4-FFF2-40B4-BE49-F238E27FC236}">
              <a16:creationId xmlns:a16="http://schemas.microsoft.com/office/drawing/2014/main" id="{8F462419-82D7-47C9-A83B-BCF62F7C6356}"/>
            </a:ext>
          </a:extLst>
        </xdr:cNvPr>
        <xdr:cNvSpPr/>
      </xdr:nvSpPr>
      <xdr:spPr>
        <a:xfrm>
          <a:off x="14541500" y="133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31024</xdr:rowOff>
    </xdr:from>
    <xdr:ext cx="534377" cy="259045"/>
    <xdr:sp macro="" textlink="">
      <xdr:nvSpPr>
        <xdr:cNvPr id="640" name="テキスト ボックス 639">
          <a:extLst>
            <a:ext uri="{FF2B5EF4-FFF2-40B4-BE49-F238E27FC236}">
              <a16:creationId xmlns:a16="http://schemas.microsoft.com/office/drawing/2014/main" id="{3BE07B86-DB2F-4A1E-B67B-CD6127914BA7}"/>
            </a:ext>
          </a:extLst>
        </xdr:cNvPr>
        <xdr:cNvSpPr txBox="1"/>
      </xdr:nvSpPr>
      <xdr:spPr>
        <a:xfrm>
          <a:off x="14325111" y="134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134162</xdr:rowOff>
    </xdr:from>
    <xdr:to>
      <xdr:col>72</xdr:col>
      <xdr:colOff>38100</xdr:colOff>
      <xdr:row>78</xdr:row>
      <xdr:rowOff>64312</xdr:rowOff>
    </xdr:to>
    <xdr:sp macro="" textlink="">
      <xdr:nvSpPr>
        <xdr:cNvPr id="641" name="楕円 640">
          <a:extLst>
            <a:ext uri="{FF2B5EF4-FFF2-40B4-BE49-F238E27FC236}">
              <a16:creationId xmlns:a16="http://schemas.microsoft.com/office/drawing/2014/main" id="{647E6AC2-73D6-4B99-8087-A15F33032C17}"/>
            </a:ext>
          </a:extLst>
        </xdr:cNvPr>
        <xdr:cNvSpPr/>
      </xdr:nvSpPr>
      <xdr:spPr>
        <a:xfrm>
          <a:off x="13652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55439</xdr:rowOff>
    </xdr:from>
    <xdr:ext cx="534377" cy="259045"/>
    <xdr:sp macro="" textlink="">
      <xdr:nvSpPr>
        <xdr:cNvPr id="642" name="テキスト ボックス 641">
          <a:extLst>
            <a:ext uri="{FF2B5EF4-FFF2-40B4-BE49-F238E27FC236}">
              <a16:creationId xmlns:a16="http://schemas.microsoft.com/office/drawing/2014/main" id="{9D5ADA92-1008-4847-927F-BE092808DD1E}"/>
            </a:ext>
          </a:extLst>
        </xdr:cNvPr>
        <xdr:cNvSpPr txBox="1"/>
      </xdr:nvSpPr>
      <xdr:spPr>
        <a:xfrm>
          <a:off x="13436111" y="1342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118760</xdr:rowOff>
    </xdr:from>
    <xdr:to>
      <xdr:col>67</xdr:col>
      <xdr:colOff>101600</xdr:colOff>
      <xdr:row>78</xdr:row>
      <xdr:rowOff>48910</xdr:rowOff>
    </xdr:to>
    <xdr:sp macro="" textlink="">
      <xdr:nvSpPr>
        <xdr:cNvPr id="643" name="楕円 642">
          <a:extLst>
            <a:ext uri="{FF2B5EF4-FFF2-40B4-BE49-F238E27FC236}">
              <a16:creationId xmlns:a16="http://schemas.microsoft.com/office/drawing/2014/main" id="{3E060829-1F33-4CB5-858A-3B84AF7BAC0E}"/>
            </a:ext>
          </a:extLst>
        </xdr:cNvPr>
        <xdr:cNvSpPr/>
      </xdr:nvSpPr>
      <xdr:spPr>
        <a:xfrm>
          <a:off x="12763500" y="133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40037</xdr:rowOff>
    </xdr:from>
    <xdr:ext cx="534377" cy="259045"/>
    <xdr:sp macro="" textlink="">
      <xdr:nvSpPr>
        <xdr:cNvPr id="644" name="テキスト ボックス 643">
          <a:extLst>
            <a:ext uri="{FF2B5EF4-FFF2-40B4-BE49-F238E27FC236}">
              <a16:creationId xmlns:a16="http://schemas.microsoft.com/office/drawing/2014/main" id="{224D8ABA-1405-4923-8996-12B547C0278B}"/>
            </a:ext>
          </a:extLst>
        </xdr:cNvPr>
        <xdr:cNvSpPr txBox="1"/>
      </xdr:nvSpPr>
      <xdr:spPr>
        <a:xfrm>
          <a:off x="12547111" y="134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958B2E4F-1AC2-4360-AE73-C5088677602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121E9771-B612-49A1-BB00-935DC09447E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CA9BAA13-8E21-43E8-A07F-A9C271098F6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4FD6F757-7102-40A1-9F98-CC15F4F1E83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3011ADDD-8BFD-45F1-B557-4F33C3C13255}"/>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860CC18B-31C2-4F34-A279-92181FAFFB3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D3BA223D-6E87-4504-B8D3-73405A2652B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A484E4FF-AFBE-4319-B6AA-A69219A669B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7EB04A0E-AB6E-4D62-BF2E-5D6E08DDCA1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F4908289-4DF0-4C68-9F57-3D2E44337884}"/>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916FD122-D368-4A4B-A7A2-3EC6778EDF5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6C934328-1725-44E8-958B-3C0B938360F7}"/>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1ECE839C-1F68-4CA9-9FAF-C52AA3B429A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2A9F5FA8-D899-4D67-A608-6BA5D9C00579}"/>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F679F474-64B7-43F7-88AF-BD8929C7083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2CF2C48C-BB9E-4F94-8D73-68737EB97519}"/>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632C2BA8-AC37-4962-A69F-96156AEB8BE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9EF09ED4-4C76-4361-AF0D-02623D8AD545}"/>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B0EA9B46-1F8A-4B98-B0EF-030A5580C49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58BE970D-A764-415C-801E-25E727413F9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4F65E427-0FCB-47EF-BA1C-130AC55240B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F270DBDA-9A9A-4915-9634-CC696497AAB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B1749C08-AFB0-4639-9F06-42B720485A7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6D5A3C96-25B9-4431-AD63-AC0C671E43CF}"/>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BEA8134D-2479-4AF1-A413-2D9ECFA33008}"/>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815793F-3888-4B4C-9B41-AB3F0492028D}"/>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B72F3B-264C-4224-BC48-D99CCA87F18E}"/>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6D09213F-1C38-4277-943D-2F462B4ABB5B}"/>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10271</xdr:rowOff>
    </xdr:from>
    <xdr:to>
      <xdr:col>85</xdr:col>
      <xdr:colOff>127000</xdr:colOff>
      <xdr:row>99</xdr:row>
      <xdr:rowOff>25374</xdr:rowOff>
    </xdr:to>
    <xdr:cxnSp macro="">
      <xdr:nvCxnSpPr>
        <xdr:cNvPr id="673" name="直線コネクタ 672">
          <a:extLst>
            <a:ext uri="{FF2B5EF4-FFF2-40B4-BE49-F238E27FC236}">
              <a16:creationId xmlns:a16="http://schemas.microsoft.com/office/drawing/2014/main" id="{B219177A-4C2C-42B6-9ED6-84151D7D0829}"/>
            </a:ext>
          </a:extLst>
        </xdr:cNvPr>
        <xdr:cNvCxnSpPr/>
      </xdr:nvCxnSpPr>
      <xdr:spPr>
        <a:xfrm>
          <a:off x="15481300" y="16983821"/>
          <a:ext cx="8382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39C23536-6A29-4EB5-8939-54F4D8A52F4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45140953-D4A4-474F-9FD4-B9C1579C6E86}"/>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8122</xdr:rowOff>
    </xdr:from>
    <xdr:to>
      <xdr:col>81</xdr:col>
      <xdr:colOff>50800</xdr:colOff>
      <xdr:row>99</xdr:row>
      <xdr:rowOff>10271</xdr:rowOff>
    </xdr:to>
    <xdr:cxnSp macro="">
      <xdr:nvCxnSpPr>
        <xdr:cNvPr id="676" name="直線コネクタ 675">
          <a:extLst>
            <a:ext uri="{FF2B5EF4-FFF2-40B4-BE49-F238E27FC236}">
              <a16:creationId xmlns:a16="http://schemas.microsoft.com/office/drawing/2014/main" id="{1F127273-2C11-46B6-8127-782D35B72D73}"/>
            </a:ext>
          </a:extLst>
        </xdr:cNvPr>
        <xdr:cNvCxnSpPr/>
      </xdr:nvCxnSpPr>
      <xdr:spPr>
        <a:xfrm>
          <a:off x="14592300" y="1698167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F61CFBE4-E874-4621-A6F6-6BE41C5E5D9C}"/>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C6F8021B-923C-4DD9-A7B4-E712158473D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8122</xdr:rowOff>
    </xdr:from>
    <xdr:to>
      <xdr:col>76</xdr:col>
      <xdr:colOff>114300</xdr:colOff>
      <xdr:row>99</xdr:row>
      <xdr:rowOff>38111</xdr:rowOff>
    </xdr:to>
    <xdr:cxnSp macro="">
      <xdr:nvCxnSpPr>
        <xdr:cNvPr id="679" name="直線コネクタ 678">
          <a:extLst>
            <a:ext uri="{FF2B5EF4-FFF2-40B4-BE49-F238E27FC236}">
              <a16:creationId xmlns:a16="http://schemas.microsoft.com/office/drawing/2014/main" id="{40AB2C54-DBD2-4BAD-B2D1-F0A3A37341EF}"/>
            </a:ext>
          </a:extLst>
        </xdr:cNvPr>
        <xdr:cNvCxnSpPr/>
      </xdr:nvCxnSpPr>
      <xdr:spPr>
        <a:xfrm flipV="1">
          <a:off x="13703300" y="16981672"/>
          <a:ext cx="889000" cy="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E40F44CE-E9A1-4186-AE12-B8B00949F1CD}"/>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46BFFCB2-364A-456E-A5F7-AD9EC622A58F}"/>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36292</xdr:rowOff>
    </xdr:from>
    <xdr:to>
      <xdr:col>71</xdr:col>
      <xdr:colOff>177800</xdr:colOff>
      <xdr:row>99</xdr:row>
      <xdr:rowOff>38111</xdr:rowOff>
    </xdr:to>
    <xdr:cxnSp macro="">
      <xdr:nvCxnSpPr>
        <xdr:cNvPr id="682" name="直線コネクタ 681">
          <a:extLst>
            <a:ext uri="{FF2B5EF4-FFF2-40B4-BE49-F238E27FC236}">
              <a16:creationId xmlns:a16="http://schemas.microsoft.com/office/drawing/2014/main" id="{1D33D254-34C4-4AD6-87E5-5D38D5362135}"/>
            </a:ext>
          </a:extLst>
        </xdr:cNvPr>
        <xdr:cNvCxnSpPr/>
      </xdr:nvCxnSpPr>
      <xdr:spPr>
        <a:xfrm>
          <a:off x="12814300" y="17009842"/>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19548BF7-7279-42CC-A37A-9D72B1177EC2}"/>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a:extLst>
            <a:ext uri="{FF2B5EF4-FFF2-40B4-BE49-F238E27FC236}">
              <a16:creationId xmlns:a16="http://schemas.microsoft.com/office/drawing/2014/main" id="{EFA4870E-6C1C-49F6-852F-92638D904DCF}"/>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6CA8E3E-1312-4D69-9A47-B3E50A0FBB0F}"/>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B5B09F15-3B4E-4839-BBE2-D113A486DFF8}"/>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B152A10D-3AFF-4EE8-9027-4DF4C3C4B21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DF560524-B073-463B-A1A6-588A75899B6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144BE378-3EAF-41AA-93FC-65D248100CA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2A9618CD-6571-4C5F-BF4E-EEDB88F3A5E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501BC299-7F5B-45FD-BD1D-206BA6BEFAD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146024</xdr:rowOff>
    </xdr:from>
    <xdr:to>
      <xdr:col>85</xdr:col>
      <xdr:colOff>177800</xdr:colOff>
      <xdr:row>99</xdr:row>
      <xdr:rowOff>76174</xdr:rowOff>
    </xdr:to>
    <xdr:sp macro="" textlink="">
      <xdr:nvSpPr>
        <xdr:cNvPr id="692" name="楕円 691">
          <a:extLst>
            <a:ext uri="{FF2B5EF4-FFF2-40B4-BE49-F238E27FC236}">
              <a16:creationId xmlns:a16="http://schemas.microsoft.com/office/drawing/2014/main" id="{5DA988CE-E5B1-4DDC-9B00-425EB1924F27}"/>
            </a:ext>
          </a:extLst>
        </xdr:cNvPr>
        <xdr:cNvSpPr/>
      </xdr:nvSpPr>
      <xdr:spPr>
        <a:xfrm>
          <a:off x="16268700" y="169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60951</xdr:rowOff>
    </xdr:from>
    <xdr:ext cx="469744" cy="259045"/>
    <xdr:sp macro="" textlink="">
      <xdr:nvSpPr>
        <xdr:cNvPr id="693" name="積立金該当値テキスト">
          <a:extLst>
            <a:ext uri="{FF2B5EF4-FFF2-40B4-BE49-F238E27FC236}">
              <a16:creationId xmlns:a16="http://schemas.microsoft.com/office/drawing/2014/main" id="{FF0378AB-77BC-48BF-AB19-39F02BD92B0D}"/>
            </a:ext>
          </a:extLst>
        </xdr:cNvPr>
        <xdr:cNvSpPr txBox="1"/>
      </xdr:nvSpPr>
      <xdr:spPr>
        <a:xfrm>
          <a:off x="16370300" y="1686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130921</xdr:rowOff>
    </xdr:from>
    <xdr:to>
      <xdr:col>81</xdr:col>
      <xdr:colOff>101600</xdr:colOff>
      <xdr:row>99</xdr:row>
      <xdr:rowOff>61071</xdr:rowOff>
    </xdr:to>
    <xdr:sp macro="" textlink="">
      <xdr:nvSpPr>
        <xdr:cNvPr id="694" name="楕円 693">
          <a:extLst>
            <a:ext uri="{FF2B5EF4-FFF2-40B4-BE49-F238E27FC236}">
              <a16:creationId xmlns:a16="http://schemas.microsoft.com/office/drawing/2014/main" id="{1A3F4758-8967-4374-9A13-4C71A84C1FFC}"/>
            </a:ext>
          </a:extLst>
        </xdr:cNvPr>
        <xdr:cNvSpPr/>
      </xdr:nvSpPr>
      <xdr:spPr>
        <a:xfrm>
          <a:off x="15430500" y="169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52198</xdr:rowOff>
    </xdr:from>
    <xdr:ext cx="469744" cy="259045"/>
    <xdr:sp macro="" textlink="">
      <xdr:nvSpPr>
        <xdr:cNvPr id="695" name="テキスト ボックス 694">
          <a:extLst>
            <a:ext uri="{FF2B5EF4-FFF2-40B4-BE49-F238E27FC236}">
              <a16:creationId xmlns:a16="http://schemas.microsoft.com/office/drawing/2014/main" id="{6572DC83-7E44-4536-8C28-1BD4D87F0D8B}"/>
            </a:ext>
          </a:extLst>
        </xdr:cNvPr>
        <xdr:cNvSpPr txBox="1"/>
      </xdr:nvSpPr>
      <xdr:spPr>
        <a:xfrm>
          <a:off x="15246428" y="170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128772</xdr:rowOff>
    </xdr:from>
    <xdr:to>
      <xdr:col>76</xdr:col>
      <xdr:colOff>165100</xdr:colOff>
      <xdr:row>99</xdr:row>
      <xdr:rowOff>58922</xdr:rowOff>
    </xdr:to>
    <xdr:sp macro="" textlink="">
      <xdr:nvSpPr>
        <xdr:cNvPr id="696" name="楕円 695">
          <a:extLst>
            <a:ext uri="{FF2B5EF4-FFF2-40B4-BE49-F238E27FC236}">
              <a16:creationId xmlns:a16="http://schemas.microsoft.com/office/drawing/2014/main" id="{1F505277-E4B0-4567-AC20-4B5861C6C5EF}"/>
            </a:ext>
          </a:extLst>
        </xdr:cNvPr>
        <xdr:cNvSpPr/>
      </xdr:nvSpPr>
      <xdr:spPr>
        <a:xfrm>
          <a:off x="14541500" y="169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50049</xdr:rowOff>
    </xdr:from>
    <xdr:ext cx="469744" cy="259045"/>
    <xdr:sp macro="" textlink="">
      <xdr:nvSpPr>
        <xdr:cNvPr id="697" name="テキスト ボックス 696">
          <a:extLst>
            <a:ext uri="{FF2B5EF4-FFF2-40B4-BE49-F238E27FC236}">
              <a16:creationId xmlns:a16="http://schemas.microsoft.com/office/drawing/2014/main" id="{82FF9A97-899A-4576-827F-10CFF60D0E5E}"/>
            </a:ext>
          </a:extLst>
        </xdr:cNvPr>
        <xdr:cNvSpPr txBox="1"/>
      </xdr:nvSpPr>
      <xdr:spPr>
        <a:xfrm>
          <a:off x="14357428" y="170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158761</xdr:rowOff>
    </xdr:from>
    <xdr:to>
      <xdr:col>72</xdr:col>
      <xdr:colOff>38100</xdr:colOff>
      <xdr:row>99</xdr:row>
      <xdr:rowOff>88911</xdr:rowOff>
    </xdr:to>
    <xdr:sp macro="" textlink="">
      <xdr:nvSpPr>
        <xdr:cNvPr id="698" name="楕円 697">
          <a:extLst>
            <a:ext uri="{FF2B5EF4-FFF2-40B4-BE49-F238E27FC236}">
              <a16:creationId xmlns:a16="http://schemas.microsoft.com/office/drawing/2014/main" id="{23A1D069-FD5C-4BB0-9433-4C1055EACDEA}"/>
            </a:ext>
          </a:extLst>
        </xdr:cNvPr>
        <xdr:cNvSpPr/>
      </xdr:nvSpPr>
      <xdr:spPr>
        <a:xfrm>
          <a:off x="13652500" y="1696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80038</xdr:rowOff>
    </xdr:from>
    <xdr:ext cx="469744" cy="259045"/>
    <xdr:sp macro="" textlink="">
      <xdr:nvSpPr>
        <xdr:cNvPr id="699" name="テキスト ボックス 698">
          <a:extLst>
            <a:ext uri="{FF2B5EF4-FFF2-40B4-BE49-F238E27FC236}">
              <a16:creationId xmlns:a16="http://schemas.microsoft.com/office/drawing/2014/main" id="{A0908220-73A9-4CE0-A2F1-2EDD484EEC34}"/>
            </a:ext>
          </a:extLst>
        </xdr:cNvPr>
        <xdr:cNvSpPr txBox="1"/>
      </xdr:nvSpPr>
      <xdr:spPr>
        <a:xfrm>
          <a:off x="13468428" y="1705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156942</xdr:rowOff>
    </xdr:from>
    <xdr:to>
      <xdr:col>67</xdr:col>
      <xdr:colOff>101600</xdr:colOff>
      <xdr:row>99</xdr:row>
      <xdr:rowOff>87092</xdr:rowOff>
    </xdr:to>
    <xdr:sp macro="" textlink="">
      <xdr:nvSpPr>
        <xdr:cNvPr id="700" name="楕円 699">
          <a:extLst>
            <a:ext uri="{FF2B5EF4-FFF2-40B4-BE49-F238E27FC236}">
              <a16:creationId xmlns:a16="http://schemas.microsoft.com/office/drawing/2014/main" id="{654CB9FF-BAEA-4BE2-AEF9-9B36F5A82472}"/>
            </a:ext>
          </a:extLst>
        </xdr:cNvPr>
        <xdr:cNvSpPr/>
      </xdr:nvSpPr>
      <xdr:spPr>
        <a:xfrm>
          <a:off x="12763500" y="169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78219</xdr:rowOff>
    </xdr:from>
    <xdr:ext cx="469744" cy="259045"/>
    <xdr:sp macro="" textlink="">
      <xdr:nvSpPr>
        <xdr:cNvPr id="701" name="テキスト ボックス 700">
          <a:extLst>
            <a:ext uri="{FF2B5EF4-FFF2-40B4-BE49-F238E27FC236}">
              <a16:creationId xmlns:a16="http://schemas.microsoft.com/office/drawing/2014/main" id="{B79F9B97-9361-401B-889B-96732D78B63F}"/>
            </a:ext>
          </a:extLst>
        </xdr:cNvPr>
        <xdr:cNvSpPr txBox="1"/>
      </xdr:nvSpPr>
      <xdr:spPr>
        <a:xfrm>
          <a:off x="12579428" y="170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B6A26264-424F-4D6A-9EB4-2F37F08F345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263C2F57-E0F8-4A47-9667-2781E6B5A85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42B4A51F-B8E0-4120-B26B-71F02928B61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3E242D21-5E7A-4B2F-9E90-CCED7FDFF28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9E6ABF74-A3E1-420C-9898-4C7C4CB4CFF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FC81A79B-F095-4996-B2C1-F9D8EC18CB3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F5E2E41A-1EC3-4D25-9BF2-CC286278674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10BCAE27-F26A-4909-9260-CE98BE94758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6FCA0255-BD9E-4B5A-BCB8-57B429CB3EA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4D85975-527A-4168-98DE-BE51AF25817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B2909C23-FC49-4052-84D5-3AF7494FE13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E5AEFA65-8AD7-4AE5-A1EA-8D5C1E2C7A83}"/>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7480CF42-EAC7-40D1-9A87-AA3447F99F0C}"/>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1D92705C-8506-4C78-881D-5075B9FD1CFB}"/>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E0A7C85B-E1C8-4BB3-BC3A-03BCF8F484A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ACDFAC03-5DE8-4567-BF7B-AADA173B2AC4}"/>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78DCD166-891D-43FF-A369-EED1C2936004}"/>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F1E27296-CE6F-4E3E-BE5B-0CAEF65FE1FA}"/>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40BF0276-E159-4E75-A209-9A090ECF6CA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DA13163B-AD53-4CB9-984A-132426EFC48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5FB09C0-7765-42A4-8F95-F697A6A1D2EC}"/>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D0F9C95F-C78A-44E4-B4B5-10568818E74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9FFA5BF8-B0BB-4349-B1CC-90A18066F92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C0735F10-98A1-4AB0-91A5-94208C88CF42}"/>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10DCE709-526B-4F39-AAF1-596B19762C58}"/>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778C9303-FB0A-42B2-BCC4-9FB3C9EB9B1B}"/>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A481BC30-2D14-46D6-882A-734E20886475}"/>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8483A79B-4B1E-44A3-8189-F2B07D7E524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6579</xdr:rowOff>
    </xdr:from>
    <xdr:to>
      <xdr:col>116</xdr:col>
      <xdr:colOff>63500</xdr:colOff>
      <xdr:row>39</xdr:row>
      <xdr:rowOff>15342</xdr:rowOff>
    </xdr:to>
    <xdr:cxnSp macro="">
      <xdr:nvCxnSpPr>
        <xdr:cNvPr id="730" name="直線コネクタ 729">
          <a:extLst>
            <a:ext uri="{FF2B5EF4-FFF2-40B4-BE49-F238E27FC236}">
              <a16:creationId xmlns:a16="http://schemas.microsoft.com/office/drawing/2014/main" id="{A66BBE97-747F-4DED-BBF3-DF2AD3ADA0B6}"/>
            </a:ext>
          </a:extLst>
        </xdr:cNvPr>
        <xdr:cNvCxnSpPr/>
      </xdr:nvCxnSpPr>
      <xdr:spPr>
        <a:xfrm>
          <a:off x="21323300" y="669312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9118337D-43F0-4609-9A14-4E5948386223}"/>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5685B4BD-8DF3-4673-8EDB-3BB58A20A53B}"/>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6579</xdr:rowOff>
    </xdr:from>
    <xdr:to>
      <xdr:col>111</xdr:col>
      <xdr:colOff>177800</xdr:colOff>
      <xdr:row>39</xdr:row>
      <xdr:rowOff>26810</xdr:rowOff>
    </xdr:to>
    <xdr:cxnSp macro="">
      <xdr:nvCxnSpPr>
        <xdr:cNvPr id="733" name="直線コネクタ 732">
          <a:extLst>
            <a:ext uri="{FF2B5EF4-FFF2-40B4-BE49-F238E27FC236}">
              <a16:creationId xmlns:a16="http://schemas.microsoft.com/office/drawing/2014/main" id="{0BB890E6-C009-4EA6-98AE-DD315241FE07}"/>
            </a:ext>
          </a:extLst>
        </xdr:cNvPr>
        <xdr:cNvCxnSpPr/>
      </xdr:nvCxnSpPr>
      <xdr:spPr>
        <a:xfrm flipV="1">
          <a:off x="20434300" y="6693129"/>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7AB3218E-366B-40DA-8AA4-F6B9F21B8807}"/>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ECE515B0-D5C4-4582-844E-CC04654436C2}"/>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26810</xdr:rowOff>
    </xdr:from>
    <xdr:to>
      <xdr:col>107</xdr:col>
      <xdr:colOff>50800</xdr:colOff>
      <xdr:row>39</xdr:row>
      <xdr:rowOff>31801</xdr:rowOff>
    </xdr:to>
    <xdr:cxnSp macro="">
      <xdr:nvCxnSpPr>
        <xdr:cNvPr id="736" name="直線コネクタ 735">
          <a:extLst>
            <a:ext uri="{FF2B5EF4-FFF2-40B4-BE49-F238E27FC236}">
              <a16:creationId xmlns:a16="http://schemas.microsoft.com/office/drawing/2014/main" id="{02EC4DC6-957F-459E-9CAA-F4A517DCEC2B}"/>
            </a:ext>
          </a:extLst>
        </xdr:cNvPr>
        <xdr:cNvCxnSpPr/>
      </xdr:nvCxnSpPr>
      <xdr:spPr>
        <a:xfrm flipV="1">
          <a:off x="19545300" y="6713360"/>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795D0DE0-B3BC-43DC-8D02-7223AB86F411}"/>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C9D0A599-1A24-446A-8894-F5D021A00E09}"/>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29172</xdr:rowOff>
    </xdr:from>
    <xdr:to>
      <xdr:col>102</xdr:col>
      <xdr:colOff>114300</xdr:colOff>
      <xdr:row>39</xdr:row>
      <xdr:rowOff>31801</xdr:rowOff>
    </xdr:to>
    <xdr:cxnSp macro="">
      <xdr:nvCxnSpPr>
        <xdr:cNvPr id="739" name="直線コネクタ 738">
          <a:extLst>
            <a:ext uri="{FF2B5EF4-FFF2-40B4-BE49-F238E27FC236}">
              <a16:creationId xmlns:a16="http://schemas.microsoft.com/office/drawing/2014/main" id="{3A90492D-7FD1-4C9A-B4D8-C3156534AB15}"/>
            </a:ext>
          </a:extLst>
        </xdr:cNvPr>
        <xdr:cNvCxnSpPr/>
      </xdr:nvCxnSpPr>
      <xdr:spPr>
        <a:xfrm>
          <a:off x="18656300" y="671572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CBC75004-058D-47FF-8A5A-61778F7060AD}"/>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A1BA8066-C03A-465B-9EAF-8BC85D367697}"/>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E26374C1-7CD8-4114-9D8A-BA6EE61EB5DD}"/>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1FE68C9A-B736-4D75-8FC9-2B17F73EB227}"/>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9A5006AF-3EDF-4EA8-87E0-C5C186B53B1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A1793463-9040-44A6-B28D-1656AB2E85C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8F6C7218-0610-45EB-A403-DF497E23FF7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8901718C-45B4-4844-820A-6D51ABFC25D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E83081F9-9AD3-44D8-A767-A9FFD8A75A1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135992</xdr:rowOff>
    </xdr:from>
    <xdr:to>
      <xdr:col>116</xdr:col>
      <xdr:colOff>114300</xdr:colOff>
      <xdr:row>39</xdr:row>
      <xdr:rowOff>66142</xdr:rowOff>
    </xdr:to>
    <xdr:sp macro="" textlink="">
      <xdr:nvSpPr>
        <xdr:cNvPr id="749" name="楕円 748">
          <a:extLst>
            <a:ext uri="{FF2B5EF4-FFF2-40B4-BE49-F238E27FC236}">
              <a16:creationId xmlns:a16="http://schemas.microsoft.com/office/drawing/2014/main" id="{E498BC11-50FD-4942-AADD-A7B73CE49BFE}"/>
            </a:ext>
          </a:extLst>
        </xdr:cNvPr>
        <xdr:cNvSpPr/>
      </xdr:nvSpPr>
      <xdr:spPr>
        <a:xfrm>
          <a:off x="221107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50919</xdr:rowOff>
    </xdr:from>
    <xdr:ext cx="378565" cy="259045"/>
    <xdr:sp macro="" textlink="">
      <xdr:nvSpPr>
        <xdr:cNvPr id="750" name="投資及び出資金該当値テキスト">
          <a:extLst>
            <a:ext uri="{FF2B5EF4-FFF2-40B4-BE49-F238E27FC236}">
              <a16:creationId xmlns:a16="http://schemas.microsoft.com/office/drawing/2014/main" id="{8E43F56B-E8E9-4389-8B3F-48462D70FE30}"/>
            </a:ext>
          </a:extLst>
        </xdr:cNvPr>
        <xdr:cNvSpPr txBox="1"/>
      </xdr:nvSpPr>
      <xdr:spPr>
        <a:xfrm>
          <a:off x="22212300" y="65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127229</xdr:rowOff>
    </xdr:from>
    <xdr:to>
      <xdr:col>112</xdr:col>
      <xdr:colOff>38100</xdr:colOff>
      <xdr:row>39</xdr:row>
      <xdr:rowOff>57379</xdr:rowOff>
    </xdr:to>
    <xdr:sp macro="" textlink="">
      <xdr:nvSpPr>
        <xdr:cNvPr id="751" name="楕円 750">
          <a:extLst>
            <a:ext uri="{FF2B5EF4-FFF2-40B4-BE49-F238E27FC236}">
              <a16:creationId xmlns:a16="http://schemas.microsoft.com/office/drawing/2014/main" id="{69F0598C-4436-4BAC-8EDE-40E478C9FC65}"/>
            </a:ext>
          </a:extLst>
        </xdr:cNvPr>
        <xdr:cNvSpPr/>
      </xdr:nvSpPr>
      <xdr:spPr>
        <a:xfrm>
          <a:off x="21272500" y="66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48506</xdr:rowOff>
    </xdr:from>
    <xdr:ext cx="378565" cy="259045"/>
    <xdr:sp macro="" textlink="">
      <xdr:nvSpPr>
        <xdr:cNvPr id="752" name="テキスト ボックス 751">
          <a:extLst>
            <a:ext uri="{FF2B5EF4-FFF2-40B4-BE49-F238E27FC236}">
              <a16:creationId xmlns:a16="http://schemas.microsoft.com/office/drawing/2014/main" id="{F67CE4ED-6816-494B-9D8A-5F5CDD2AD7DA}"/>
            </a:ext>
          </a:extLst>
        </xdr:cNvPr>
        <xdr:cNvSpPr txBox="1"/>
      </xdr:nvSpPr>
      <xdr:spPr>
        <a:xfrm>
          <a:off x="21134017" y="6735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147460</xdr:rowOff>
    </xdr:from>
    <xdr:to>
      <xdr:col>107</xdr:col>
      <xdr:colOff>101600</xdr:colOff>
      <xdr:row>39</xdr:row>
      <xdr:rowOff>77610</xdr:rowOff>
    </xdr:to>
    <xdr:sp macro="" textlink="">
      <xdr:nvSpPr>
        <xdr:cNvPr id="753" name="楕円 752">
          <a:extLst>
            <a:ext uri="{FF2B5EF4-FFF2-40B4-BE49-F238E27FC236}">
              <a16:creationId xmlns:a16="http://schemas.microsoft.com/office/drawing/2014/main" id="{F4369503-07B2-423E-9590-73EB0DE671D6}"/>
            </a:ext>
          </a:extLst>
        </xdr:cNvPr>
        <xdr:cNvSpPr/>
      </xdr:nvSpPr>
      <xdr:spPr>
        <a:xfrm>
          <a:off x="20383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68737</xdr:rowOff>
    </xdr:from>
    <xdr:ext cx="378565" cy="259045"/>
    <xdr:sp macro="" textlink="">
      <xdr:nvSpPr>
        <xdr:cNvPr id="754" name="テキスト ボックス 753">
          <a:extLst>
            <a:ext uri="{FF2B5EF4-FFF2-40B4-BE49-F238E27FC236}">
              <a16:creationId xmlns:a16="http://schemas.microsoft.com/office/drawing/2014/main" id="{73B5319F-180C-4CBC-AD99-349808F6F71F}"/>
            </a:ext>
          </a:extLst>
        </xdr:cNvPr>
        <xdr:cNvSpPr txBox="1"/>
      </xdr:nvSpPr>
      <xdr:spPr>
        <a:xfrm>
          <a:off x="20245017" y="675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152451</xdr:rowOff>
    </xdr:from>
    <xdr:to>
      <xdr:col>102</xdr:col>
      <xdr:colOff>165100</xdr:colOff>
      <xdr:row>39</xdr:row>
      <xdr:rowOff>82601</xdr:rowOff>
    </xdr:to>
    <xdr:sp macro="" textlink="">
      <xdr:nvSpPr>
        <xdr:cNvPr id="755" name="楕円 754">
          <a:extLst>
            <a:ext uri="{FF2B5EF4-FFF2-40B4-BE49-F238E27FC236}">
              <a16:creationId xmlns:a16="http://schemas.microsoft.com/office/drawing/2014/main" id="{9ABC9815-4912-4BD9-BD38-235763B8421B}"/>
            </a:ext>
          </a:extLst>
        </xdr:cNvPr>
        <xdr:cNvSpPr/>
      </xdr:nvSpPr>
      <xdr:spPr>
        <a:xfrm>
          <a:off x="19494500" y="66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73728</xdr:rowOff>
    </xdr:from>
    <xdr:ext cx="378565" cy="259045"/>
    <xdr:sp macro="" textlink="">
      <xdr:nvSpPr>
        <xdr:cNvPr id="756" name="テキスト ボックス 755">
          <a:extLst>
            <a:ext uri="{FF2B5EF4-FFF2-40B4-BE49-F238E27FC236}">
              <a16:creationId xmlns:a16="http://schemas.microsoft.com/office/drawing/2014/main" id="{A1B2B593-33FD-4116-8AEF-98F5A740CDCB}"/>
            </a:ext>
          </a:extLst>
        </xdr:cNvPr>
        <xdr:cNvSpPr txBox="1"/>
      </xdr:nvSpPr>
      <xdr:spPr>
        <a:xfrm>
          <a:off x="19356017" y="676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149822</xdr:rowOff>
    </xdr:from>
    <xdr:to>
      <xdr:col>98</xdr:col>
      <xdr:colOff>38100</xdr:colOff>
      <xdr:row>39</xdr:row>
      <xdr:rowOff>79972</xdr:rowOff>
    </xdr:to>
    <xdr:sp macro="" textlink="">
      <xdr:nvSpPr>
        <xdr:cNvPr id="757" name="楕円 756">
          <a:extLst>
            <a:ext uri="{FF2B5EF4-FFF2-40B4-BE49-F238E27FC236}">
              <a16:creationId xmlns:a16="http://schemas.microsoft.com/office/drawing/2014/main" id="{D60CEEDE-7FC5-4D81-A3C4-1377C6F3D4DE}"/>
            </a:ext>
          </a:extLst>
        </xdr:cNvPr>
        <xdr:cNvSpPr/>
      </xdr:nvSpPr>
      <xdr:spPr>
        <a:xfrm>
          <a:off x="18605500" y="6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71099</xdr:rowOff>
    </xdr:from>
    <xdr:ext cx="378565" cy="259045"/>
    <xdr:sp macro="" textlink="">
      <xdr:nvSpPr>
        <xdr:cNvPr id="758" name="テキスト ボックス 757">
          <a:extLst>
            <a:ext uri="{FF2B5EF4-FFF2-40B4-BE49-F238E27FC236}">
              <a16:creationId xmlns:a16="http://schemas.microsoft.com/office/drawing/2014/main" id="{8A4C3400-D8E3-4491-9FA4-B673F758A515}"/>
            </a:ext>
          </a:extLst>
        </xdr:cNvPr>
        <xdr:cNvSpPr txBox="1"/>
      </xdr:nvSpPr>
      <xdr:spPr>
        <a:xfrm>
          <a:off x="18467017" y="675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F8601DD2-FC05-420D-81CE-98D27E87675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653D02F2-55EF-4C7C-9CC2-CD0206CDDCC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61141CF4-375D-48F7-8AA3-3F90F9E97F7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8DDB82F8-18B4-4E0D-9181-41F6A05A6C8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6E588F1D-44A4-4909-8DB9-1AC5ADA271FC}"/>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FD7CBF20-0467-4BD7-9D6F-AB0C39E275F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8BFAEC24-6626-445C-A1A5-912C9276011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74085B9D-2991-4880-961B-E9E2E31B43C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3614E056-CF8F-477E-A87A-F4D56BD8FFE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B52A4ABD-7216-4384-8CFF-7D1E8F85B8D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30638829-5CDE-45D8-89F1-8591AA4C952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8CBD1555-B27C-408E-97FF-9B78E0779FA4}"/>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84CF7FBA-3D19-4973-892A-31B681EE8427}"/>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C3F5F8D1-86E7-4DBC-A81B-70E5D76C9B61}"/>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3BC1C1A-8C5D-4D4D-B08A-7AAA69DEA0A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23DED190-9A7D-4F44-AD37-DA4EE8F04AB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1FF13884-0A7B-4834-915B-D4E95B0E9CC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111147A9-DBCC-470B-BC08-69133AED12BC}"/>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1C9FE7A5-9AE5-4A1E-A4E6-69E4905B71BA}"/>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922EFD9F-AE81-4C7B-8A69-509B9486E58A}"/>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C46B5307-1832-43EB-8E50-F68E65ED0EB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7C560D5A-78D6-47C5-A2C1-F260BB66A743}"/>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4CBBB5C4-287C-487D-83AF-BF061B286D3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6498F476-83DD-4BB2-A7C5-EE5AA16104E7}"/>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74AE3D2E-2503-470A-8433-9625CDF0307B}"/>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290A43A8-E128-4BC7-9013-7BA784902342}"/>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15FE4872-903F-4AC5-9E53-DFF663F818F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DE7B753A-78A1-4B13-802C-EAC9AD65C457}"/>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12389</xdr:rowOff>
    </xdr:from>
    <xdr:to>
      <xdr:col>116</xdr:col>
      <xdr:colOff>63500</xdr:colOff>
      <xdr:row>59</xdr:row>
      <xdr:rowOff>12674</xdr:rowOff>
    </xdr:to>
    <xdr:cxnSp macro="">
      <xdr:nvCxnSpPr>
        <xdr:cNvPr id="787" name="直線コネクタ 786">
          <a:extLst>
            <a:ext uri="{FF2B5EF4-FFF2-40B4-BE49-F238E27FC236}">
              <a16:creationId xmlns:a16="http://schemas.microsoft.com/office/drawing/2014/main" id="{2DB7D089-90D8-4400-9320-B60DF3F3C70A}"/>
            </a:ext>
          </a:extLst>
        </xdr:cNvPr>
        <xdr:cNvCxnSpPr/>
      </xdr:nvCxnSpPr>
      <xdr:spPr>
        <a:xfrm>
          <a:off x="21323300" y="10127939"/>
          <a:ext cx="8382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F061E2E6-8ECE-4F54-B939-5F1C77CDB9D9}"/>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790A9206-3E78-4AF7-AFA8-751922484645}"/>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12312</xdr:rowOff>
    </xdr:from>
    <xdr:to>
      <xdr:col>111</xdr:col>
      <xdr:colOff>177800</xdr:colOff>
      <xdr:row>59</xdr:row>
      <xdr:rowOff>12389</xdr:rowOff>
    </xdr:to>
    <xdr:cxnSp macro="">
      <xdr:nvCxnSpPr>
        <xdr:cNvPr id="790" name="直線コネクタ 789">
          <a:extLst>
            <a:ext uri="{FF2B5EF4-FFF2-40B4-BE49-F238E27FC236}">
              <a16:creationId xmlns:a16="http://schemas.microsoft.com/office/drawing/2014/main" id="{7299A0D9-E7F8-477B-B5A3-67C7B5E957EB}"/>
            </a:ext>
          </a:extLst>
        </xdr:cNvPr>
        <xdr:cNvCxnSpPr/>
      </xdr:nvCxnSpPr>
      <xdr:spPr>
        <a:xfrm>
          <a:off x="20434300" y="10127862"/>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F3D0C68A-BA23-4A0B-A207-64564EA18073}"/>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320E472-00DF-4E51-BF93-E003B6888D8F}"/>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12312</xdr:rowOff>
    </xdr:from>
    <xdr:to>
      <xdr:col>107</xdr:col>
      <xdr:colOff>50800</xdr:colOff>
      <xdr:row>59</xdr:row>
      <xdr:rowOff>12579</xdr:rowOff>
    </xdr:to>
    <xdr:cxnSp macro="">
      <xdr:nvCxnSpPr>
        <xdr:cNvPr id="793" name="直線コネクタ 792">
          <a:extLst>
            <a:ext uri="{FF2B5EF4-FFF2-40B4-BE49-F238E27FC236}">
              <a16:creationId xmlns:a16="http://schemas.microsoft.com/office/drawing/2014/main" id="{319DD290-039A-4B5D-99E9-E9D54A34CE6B}"/>
            </a:ext>
          </a:extLst>
        </xdr:cNvPr>
        <xdr:cNvCxnSpPr/>
      </xdr:nvCxnSpPr>
      <xdr:spPr>
        <a:xfrm flipV="1">
          <a:off x="19545300" y="1012786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DCFC5A55-DD2A-4FFE-8E9A-60CF79498668}"/>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19329449-4C83-4BCC-9239-946D824F0113}"/>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12579</xdr:rowOff>
    </xdr:from>
    <xdr:to>
      <xdr:col>102</xdr:col>
      <xdr:colOff>114300</xdr:colOff>
      <xdr:row>59</xdr:row>
      <xdr:rowOff>12732</xdr:rowOff>
    </xdr:to>
    <xdr:cxnSp macro="">
      <xdr:nvCxnSpPr>
        <xdr:cNvPr id="796" name="直線コネクタ 795">
          <a:extLst>
            <a:ext uri="{FF2B5EF4-FFF2-40B4-BE49-F238E27FC236}">
              <a16:creationId xmlns:a16="http://schemas.microsoft.com/office/drawing/2014/main" id="{C248BF6D-0A5A-41E0-A722-F41587EB61E8}"/>
            </a:ext>
          </a:extLst>
        </xdr:cNvPr>
        <xdr:cNvCxnSpPr/>
      </xdr:nvCxnSpPr>
      <xdr:spPr>
        <a:xfrm flipV="1">
          <a:off x="18656300" y="1012812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D7950786-FA8E-40FD-8126-0C859884029B}"/>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6AB8C7A4-926E-46F5-A852-F676E6941ED2}"/>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DEF5FEC7-D2F8-44F6-8B24-A4E407B9F73B}"/>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BAD540C1-619D-46C2-ABD5-DE64B8236D39}"/>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C154306D-405D-4B78-8B05-31EAFC87852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E56CD26-9305-4599-B9B8-95A4A623FBB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A5846DD-FA47-4690-B430-E0BCBCABF52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53146704-C129-40DC-BEFC-3E117EAB5B7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AB61F152-AE52-4FD4-87B9-CD2C8C6B2F0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133324</xdr:rowOff>
    </xdr:from>
    <xdr:to>
      <xdr:col>116</xdr:col>
      <xdr:colOff>114300</xdr:colOff>
      <xdr:row>59</xdr:row>
      <xdr:rowOff>63474</xdr:rowOff>
    </xdr:to>
    <xdr:sp macro="" textlink="">
      <xdr:nvSpPr>
        <xdr:cNvPr id="806" name="楕円 805">
          <a:extLst>
            <a:ext uri="{FF2B5EF4-FFF2-40B4-BE49-F238E27FC236}">
              <a16:creationId xmlns:a16="http://schemas.microsoft.com/office/drawing/2014/main" id="{D64EBD26-7018-4B5F-AB26-C648DC680425}"/>
            </a:ext>
          </a:extLst>
        </xdr:cNvPr>
        <xdr:cNvSpPr/>
      </xdr:nvSpPr>
      <xdr:spPr>
        <a:xfrm>
          <a:off x="221107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48251</xdr:rowOff>
    </xdr:from>
    <xdr:ext cx="469744" cy="259045"/>
    <xdr:sp macro="" textlink="">
      <xdr:nvSpPr>
        <xdr:cNvPr id="807" name="貸付金該当値テキスト">
          <a:extLst>
            <a:ext uri="{FF2B5EF4-FFF2-40B4-BE49-F238E27FC236}">
              <a16:creationId xmlns:a16="http://schemas.microsoft.com/office/drawing/2014/main" id="{17C9C3A0-62B8-4D00-9D92-DDA6C7DFD702}"/>
            </a:ext>
          </a:extLst>
        </xdr:cNvPr>
        <xdr:cNvSpPr txBox="1"/>
      </xdr:nvSpPr>
      <xdr:spPr>
        <a:xfrm>
          <a:off x="22212300" y="99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133039</xdr:rowOff>
    </xdr:from>
    <xdr:to>
      <xdr:col>112</xdr:col>
      <xdr:colOff>38100</xdr:colOff>
      <xdr:row>59</xdr:row>
      <xdr:rowOff>63189</xdr:rowOff>
    </xdr:to>
    <xdr:sp macro="" textlink="">
      <xdr:nvSpPr>
        <xdr:cNvPr id="808" name="楕円 807">
          <a:extLst>
            <a:ext uri="{FF2B5EF4-FFF2-40B4-BE49-F238E27FC236}">
              <a16:creationId xmlns:a16="http://schemas.microsoft.com/office/drawing/2014/main" id="{D34076EA-F02D-40C7-B389-077E1A0C7DD9}"/>
            </a:ext>
          </a:extLst>
        </xdr:cNvPr>
        <xdr:cNvSpPr/>
      </xdr:nvSpPr>
      <xdr:spPr>
        <a:xfrm>
          <a:off x="21272500" y="1007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54316</xdr:rowOff>
    </xdr:from>
    <xdr:ext cx="469744" cy="259045"/>
    <xdr:sp macro="" textlink="">
      <xdr:nvSpPr>
        <xdr:cNvPr id="809" name="テキスト ボックス 808">
          <a:extLst>
            <a:ext uri="{FF2B5EF4-FFF2-40B4-BE49-F238E27FC236}">
              <a16:creationId xmlns:a16="http://schemas.microsoft.com/office/drawing/2014/main" id="{F62343EF-0367-49E0-91E0-B4F71EDDC474}"/>
            </a:ext>
          </a:extLst>
        </xdr:cNvPr>
        <xdr:cNvSpPr txBox="1"/>
      </xdr:nvSpPr>
      <xdr:spPr>
        <a:xfrm>
          <a:off x="21088428" y="1016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132962</xdr:rowOff>
    </xdr:from>
    <xdr:to>
      <xdr:col>107</xdr:col>
      <xdr:colOff>101600</xdr:colOff>
      <xdr:row>59</xdr:row>
      <xdr:rowOff>63112</xdr:rowOff>
    </xdr:to>
    <xdr:sp macro="" textlink="">
      <xdr:nvSpPr>
        <xdr:cNvPr id="810" name="楕円 809">
          <a:extLst>
            <a:ext uri="{FF2B5EF4-FFF2-40B4-BE49-F238E27FC236}">
              <a16:creationId xmlns:a16="http://schemas.microsoft.com/office/drawing/2014/main" id="{392FEA90-BCD1-4130-B3B4-2EF8EB4FF277}"/>
            </a:ext>
          </a:extLst>
        </xdr:cNvPr>
        <xdr:cNvSpPr/>
      </xdr:nvSpPr>
      <xdr:spPr>
        <a:xfrm>
          <a:off x="20383500" y="100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54239</xdr:rowOff>
    </xdr:from>
    <xdr:ext cx="469744" cy="259045"/>
    <xdr:sp macro="" textlink="">
      <xdr:nvSpPr>
        <xdr:cNvPr id="811" name="テキスト ボックス 810">
          <a:extLst>
            <a:ext uri="{FF2B5EF4-FFF2-40B4-BE49-F238E27FC236}">
              <a16:creationId xmlns:a16="http://schemas.microsoft.com/office/drawing/2014/main" id="{AD7A73B1-71EC-47C3-AC71-4C3DDB84A26E}"/>
            </a:ext>
          </a:extLst>
        </xdr:cNvPr>
        <xdr:cNvSpPr txBox="1"/>
      </xdr:nvSpPr>
      <xdr:spPr>
        <a:xfrm>
          <a:off x="20199428" y="101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133229</xdr:rowOff>
    </xdr:from>
    <xdr:to>
      <xdr:col>102</xdr:col>
      <xdr:colOff>165100</xdr:colOff>
      <xdr:row>59</xdr:row>
      <xdr:rowOff>63379</xdr:rowOff>
    </xdr:to>
    <xdr:sp macro="" textlink="">
      <xdr:nvSpPr>
        <xdr:cNvPr id="812" name="楕円 811">
          <a:extLst>
            <a:ext uri="{FF2B5EF4-FFF2-40B4-BE49-F238E27FC236}">
              <a16:creationId xmlns:a16="http://schemas.microsoft.com/office/drawing/2014/main" id="{2E254F1D-C866-42CD-AB76-7E4722790A33}"/>
            </a:ext>
          </a:extLst>
        </xdr:cNvPr>
        <xdr:cNvSpPr/>
      </xdr:nvSpPr>
      <xdr:spPr>
        <a:xfrm>
          <a:off x="19494500" y="100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54506</xdr:rowOff>
    </xdr:from>
    <xdr:ext cx="469744" cy="259045"/>
    <xdr:sp macro="" textlink="">
      <xdr:nvSpPr>
        <xdr:cNvPr id="813" name="テキスト ボックス 812">
          <a:extLst>
            <a:ext uri="{FF2B5EF4-FFF2-40B4-BE49-F238E27FC236}">
              <a16:creationId xmlns:a16="http://schemas.microsoft.com/office/drawing/2014/main" id="{E7F02B89-2B58-42C8-B3A2-33DC364C597E}"/>
            </a:ext>
          </a:extLst>
        </xdr:cNvPr>
        <xdr:cNvSpPr txBox="1"/>
      </xdr:nvSpPr>
      <xdr:spPr>
        <a:xfrm>
          <a:off x="19310428" y="1017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133382</xdr:rowOff>
    </xdr:from>
    <xdr:to>
      <xdr:col>98</xdr:col>
      <xdr:colOff>38100</xdr:colOff>
      <xdr:row>59</xdr:row>
      <xdr:rowOff>63532</xdr:rowOff>
    </xdr:to>
    <xdr:sp macro="" textlink="">
      <xdr:nvSpPr>
        <xdr:cNvPr id="814" name="楕円 813">
          <a:extLst>
            <a:ext uri="{FF2B5EF4-FFF2-40B4-BE49-F238E27FC236}">
              <a16:creationId xmlns:a16="http://schemas.microsoft.com/office/drawing/2014/main" id="{28F6842B-D803-4EBE-86EC-044D75CD080A}"/>
            </a:ext>
          </a:extLst>
        </xdr:cNvPr>
        <xdr:cNvSpPr/>
      </xdr:nvSpPr>
      <xdr:spPr>
        <a:xfrm>
          <a:off x="18605500" y="100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54659</xdr:rowOff>
    </xdr:from>
    <xdr:ext cx="469744" cy="259045"/>
    <xdr:sp macro="" textlink="">
      <xdr:nvSpPr>
        <xdr:cNvPr id="815" name="テキスト ボックス 814">
          <a:extLst>
            <a:ext uri="{FF2B5EF4-FFF2-40B4-BE49-F238E27FC236}">
              <a16:creationId xmlns:a16="http://schemas.microsoft.com/office/drawing/2014/main" id="{C9ED5727-F9F9-4A83-B316-B14FEDF44F17}"/>
            </a:ext>
          </a:extLst>
        </xdr:cNvPr>
        <xdr:cNvSpPr txBox="1"/>
      </xdr:nvSpPr>
      <xdr:spPr>
        <a:xfrm>
          <a:off x="18421428" y="101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FB2751C-2126-4D3B-BDEE-D70BF260E47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F200D5A1-9A22-4ABF-8B91-4466D30DB87F}"/>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6EC10BA0-67A8-4E23-A68C-C2E3D62C7C21}"/>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BED1C2F9-D798-460D-8873-B945EC9F867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260C4DD-343D-4BB9-B426-5435E7CE001D}"/>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F85D6A11-AFB0-4D28-8F4F-87B5CDB2EDD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C97CA259-FECB-4865-8139-D74647E8655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7A5D2000-586B-4489-B2ED-E82BAD43A98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ED16D28E-D0AB-47D7-ABF6-3A221FF8624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46899EBD-CF43-4EA8-83F7-39180BBBAA7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8E9820E8-4ED8-45F1-AACB-966BE81ABDF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F47D77D-1CB3-496A-AF51-91ED6EF41F7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BE97DE18-EF13-4F56-983E-039AFC16D0F2}"/>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5363F83F-D635-4CB4-966F-A8E90F570A4B}"/>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F3EC30BE-DAC6-4F7D-BAB5-B0277CA66539}"/>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9ECB89FC-E879-4E4A-8F9B-34661DF39A1E}"/>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2D1B2BCD-B4CF-4FFA-B28C-224054E8578D}"/>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AFD901B5-5EEB-4FF3-AC8B-9344BAE8C6A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71C14CDC-F331-4BFE-BBE6-0848B057ECFB}"/>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F41F477F-E702-4F19-AD0D-0D1C18F6D00F}"/>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832DB8C6-2C09-483F-B485-BE03A4E993C2}"/>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66E966F8-C625-4206-9A27-88BD75729461}"/>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ECD728EB-DD0B-4EC0-8AA5-D4B10C59FDCA}"/>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B3BCE56F-542F-42F6-A90F-E63A0E2168F7}"/>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77A35973-7A61-42A5-A382-00A0921B4A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C98786EF-6D89-4B29-B9A7-A282BABADC08}"/>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871E9B4C-1405-4EAE-B102-84083B9BC165}"/>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BC4FB757-8E09-4F9B-960D-5439EB45F934}"/>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A8EE8EDB-DDDF-4EA2-9E16-D46330DACA1C}"/>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116357</xdr:rowOff>
    </xdr:from>
    <xdr:to>
      <xdr:col>116</xdr:col>
      <xdr:colOff>63500</xdr:colOff>
      <xdr:row>78</xdr:row>
      <xdr:rowOff>125743</xdr:rowOff>
    </xdr:to>
    <xdr:cxnSp macro="">
      <xdr:nvCxnSpPr>
        <xdr:cNvPr id="845" name="直線コネクタ 844">
          <a:extLst>
            <a:ext uri="{FF2B5EF4-FFF2-40B4-BE49-F238E27FC236}">
              <a16:creationId xmlns:a16="http://schemas.microsoft.com/office/drawing/2014/main" id="{4F14AF76-87B0-4FF7-AFC9-47B959E6C7B7}"/>
            </a:ext>
          </a:extLst>
        </xdr:cNvPr>
        <xdr:cNvCxnSpPr/>
      </xdr:nvCxnSpPr>
      <xdr:spPr>
        <a:xfrm flipV="1">
          <a:off x="21323300" y="13489457"/>
          <a:ext cx="8382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83F8583E-F3B1-4240-8C76-623B4B3F652E}"/>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A76ED84D-147A-4A24-B2BF-B7540E52D4EC}"/>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125743</xdr:rowOff>
    </xdr:from>
    <xdr:to>
      <xdr:col>111</xdr:col>
      <xdr:colOff>177800</xdr:colOff>
      <xdr:row>78</xdr:row>
      <xdr:rowOff>129769</xdr:rowOff>
    </xdr:to>
    <xdr:cxnSp macro="">
      <xdr:nvCxnSpPr>
        <xdr:cNvPr id="848" name="直線コネクタ 847">
          <a:extLst>
            <a:ext uri="{FF2B5EF4-FFF2-40B4-BE49-F238E27FC236}">
              <a16:creationId xmlns:a16="http://schemas.microsoft.com/office/drawing/2014/main" id="{6AE1FEC7-1252-4F93-BC33-90FB5A9B6D85}"/>
            </a:ext>
          </a:extLst>
        </xdr:cNvPr>
        <xdr:cNvCxnSpPr/>
      </xdr:nvCxnSpPr>
      <xdr:spPr>
        <a:xfrm flipV="1">
          <a:off x="20434300" y="13498843"/>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8CA5CF64-2A37-404E-B230-B8BBB94AB7FB}"/>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C5F559D0-B719-4AAB-BF89-32AE668EBCA4}"/>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57162</xdr:rowOff>
    </xdr:from>
    <xdr:to>
      <xdr:col>107</xdr:col>
      <xdr:colOff>50800</xdr:colOff>
      <xdr:row>78</xdr:row>
      <xdr:rowOff>129769</xdr:rowOff>
    </xdr:to>
    <xdr:cxnSp macro="">
      <xdr:nvCxnSpPr>
        <xdr:cNvPr id="851" name="直線コネクタ 850">
          <a:extLst>
            <a:ext uri="{FF2B5EF4-FFF2-40B4-BE49-F238E27FC236}">
              <a16:creationId xmlns:a16="http://schemas.microsoft.com/office/drawing/2014/main" id="{934B649A-10E4-4E9B-876F-9DEA3FDC2F98}"/>
            </a:ext>
          </a:extLst>
        </xdr:cNvPr>
        <xdr:cNvCxnSpPr/>
      </xdr:nvCxnSpPr>
      <xdr:spPr>
        <a:xfrm>
          <a:off x="19545300" y="13258812"/>
          <a:ext cx="889000" cy="24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EC3467DB-F04E-4D6A-A6A1-02DE16E0DBF8}"/>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E40ECCF4-C955-4C47-B395-5906874AC16D}"/>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57162</xdr:rowOff>
    </xdr:from>
    <xdr:to>
      <xdr:col>102</xdr:col>
      <xdr:colOff>114300</xdr:colOff>
      <xdr:row>77</xdr:row>
      <xdr:rowOff>74346</xdr:rowOff>
    </xdr:to>
    <xdr:cxnSp macro="">
      <xdr:nvCxnSpPr>
        <xdr:cNvPr id="854" name="直線コネクタ 853">
          <a:extLst>
            <a:ext uri="{FF2B5EF4-FFF2-40B4-BE49-F238E27FC236}">
              <a16:creationId xmlns:a16="http://schemas.microsoft.com/office/drawing/2014/main" id="{A1138718-91BA-4BD2-BFC9-D331270AE0D6}"/>
            </a:ext>
          </a:extLst>
        </xdr:cNvPr>
        <xdr:cNvCxnSpPr/>
      </xdr:nvCxnSpPr>
      <xdr:spPr>
        <a:xfrm flipV="1">
          <a:off x="18656300" y="13258812"/>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A681A600-B35A-447E-9E32-64088FC5824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E5225DC4-BDB9-41F5-B6D7-AD47004C676E}"/>
            </a:ext>
          </a:extLst>
        </xdr:cNvPr>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C9B2EDC7-F0B6-40C8-B562-4CAEE35C7C6B}"/>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979CCC73-7E52-4843-8B7D-6F302BF1E9BB}"/>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76E7FF2B-50ED-43EB-BC68-56AE83BE6ABC}"/>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7B0402C3-D130-4281-9D9D-3F892B234FE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5453DFBE-C0A6-4A5D-AB6A-B125AB34B6B3}"/>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F496261-0D2A-4F82-869B-B6479F993B0C}"/>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79756E28-71C5-4097-B927-4A94E56A1DD8}"/>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65557</xdr:rowOff>
    </xdr:from>
    <xdr:to>
      <xdr:col>116</xdr:col>
      <xdr:colOff>114300</xdr:colOff>
      <xdr:row>78</xdr:row>
      <xdr:rowOff>167157</xdr:rowOff>
    </xdr:to>
    <xdr:sp macro="" textlink="">
      <xdr:nvSpPr>
        <xdr:cNvPr id="864" name="楕円 863">
          <a:extLst>
            <a:ext uri="{FF2B5EF4-FFF2-40B4-BE49-F238E27FC236}">
              <a16:creationId xmlns:a16="http://schemas.microsoft.com/office/drawing/2014/main" id="{1A8C68CE-EE36-4FF2-AA2B-5439CFC1609C}"/>
            </a:ext>
          </a:extLst>
        </xdr:cNvPr>
        <xdr:cNvSpPr/>
      </xdr:nvSpPr>
      <xdr:spPr>
        <a:xfrm>
          <a:off x="22110700" y="13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151934</xdr:rowOff>
    </xdr:from>
    <xdr:ext cx="534377" cy="259045"/>
    <xdr:sp macro="" textlink="">
      <xdr:nvSpPr>
        <xdr:cNvPr id="865" name="繰出金該当値テキスト">
          <a:extLst>
            <a:ext uri="{FF2B5EF4-FFF2-40B4-BE49-F238E27FC236}">
              <a16:creationId xmlns:a16="http://schemas.microsoft.com/office/drawing/2014/main" id="{2CE621F2-87F1-4009-AE90-9BAF1252979C}"/>
            </a:ext>
          </a:extLst>
        </xdr:cNvPr>
        <xdr:cNvSpPr txBox="1"/>
      </xdr:nvSpPr>
      <xdr:spPr>
        <a:xfrm>
          <a:off x="22212300" y="133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74943</xdr:rowOff>
    </xdr:from>
    <xdr:to>
      <xdr:col>112</xdr:col>
      <xdr:colOff>38100</xdr:colOff>
      <xdr:row>79</xdr:row>
      <xdr:rowOff>5093</xdr:rowOff>
    </xdr:to>
    <xdr:sp macro="" textlink="">
      <xdr:nvSpPr>
        <xdr:cNvPr id="866" name="楕円 865">
          <a:extLst>
            <a:ext uri="{FF2B5EF4-FFF2-40B4-BE49-F238E27FC236}">
              <a16:creationId xmlns:a16="http://schemas.microsoft.com/office/drawing/2014/main" id="{A8EA6E1C-A267-468E-98AD-53271663B7E0}"/>
            </a:ext>
          </a:extLst>
        </xdr:cNvPr>
        <xdr:cNvSpPr/>
      </xdr:nvSpPr>
      <xdr:spPr>
        <a:xfrm>
          <a:off x="21272500" y="13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167670</xdr:rowOff>
    </xdr:from>
    <xdr:ext cx="534377" cy="259045"/>
    <xdr:sp macro="" textlink="">
      <xdr:nvSpPr>
        <xdr:cNvPr id="867" name="テキスト ボックス 866">
          <a:extLst>
            <a:ext uri="{FF2B5EF4-FFF2-40B4-BE49-F238E27FC236}">
              <a16:creationId xmlns:a16="http://schemas.microsoft.com/office/drawing/2014/main" id="{772A03F9-56B8-485B-ADC6-6400FF8DD2A9}"/>
            </a:ext>
          </a:extLst>
        </xdr:cNvPr>
        <xdr:cNvSpPr txBox="1"/>
      </xdr:nvSpPr>
      <xdr:spPr>
        <a:xfrm>
          <a:off x="21056111" y="135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78969</xdr:rowOff>
    </xdr:from>
    <xdr:to>
      <xdr:col>107</xdr:col>
      <xdr:colOff>101600</xdr:colOff>
      <xdr:row>79</xdr:row>
      <xdr:rowOff>9119</xdr:rowOff>
    </xdr:to>
    <xdr:sp macro="" textlink="">
      <xdr:nvSpPr>
        <xdr:cNvPr id="868" name="楕円 867">
          <a:extLst>
            <a:ext uri="{FF2B5EF4-FFF2-40B4-BE49-F238E27FC236}">
              <a16:creationId xmlns:a16="http://schemas.microsoft.com/office/drawing/2014/main" id="{1DF13E55-4AB5-4570-8C5B-FAB83AD76B3C}"/>
            </a:ext>
          </a:extLst>
        </xdr:cNvPr>
        <xdr:cNvSpPr/>
      </xdr:nvSpPr>
      <xdr:spPr>
        <a:xfrm>
          <a:off x="20383500" y="134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246</xdr:rowOff>
    </xdr:from>
    <xdr:ext cx="534377" cy="259045"/>
    <xdr:sp macro="" textlink="">
      <xdr:nvSpPr>
        <xdr:cNvPr id="869" name="テキスト ボックス 868">
          <a:extLst>
            <a:ext uri="{FF2B5EF4-FFF2-40B4-BE49-F238E27FC236}">
              <a16:creationId xmlns:a16="http://schemas.microsoft.com/office/drawing/2014/main" id="{0DEC1BD6-52E2-429B-BE2B-76697BC7448F}"/>
            </a:ext>
          </a:extLst>
        </xdr:cNvPr>
        <xdr:cNvSpPr txBox="1"/>
      </xdr:nvSpPr>
      <xdr:spPr>
        <a:xfrm>
          <a:off x="20167111" y="135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6362</xdr:rowOff>
    </xdr:from>
    <xdr:to>
      <xdr:col>102</xdr:col>
      <xdr:colOff>165100</xdr:colOff>
      <xdr:row>77</xdr:row>
      <xdr:rowOff>107962</xdr:rowOff>
    </xdr:to>
    <xdr:sp macro="" textlink="">
      <xdr:nvSpPr>
        <xdr:cNvPr id="870" name="楕円 869">
          <a:extLst>
            <a:ext uri="{FF2B5EF4-FFF2-40B4-BE49-F238E27FC236}">
              <a16:creationId xmlns:a16="http://schemas.microsoft.com/office/drawing/2014/main" id="{534C4984-A713-4365-BFDD-BDAA6075CC7B}"/>
            </a:ext>
          </a:extLst>
        </xdr:cNvPr>
        <xdr:cNvSpPr/>
      </xdr:nvSpPr>
      <xdr:spPr>
        <a:xfrm>
          <a:off x="19494500" y="132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99089</xdr:rowOff>
    </xdr:from>
    <xdr:ext cx="534377" cy="259045"/>
    <xdr:sp macro="" textlink="">
      <xdr:nvSpPr>
        <xdr:cNvPr id="871" name="テキスト ボックス 870">
          <a:extLst>
            <a:ext uri="{FF2B5EF4-FFF2-40B4-BE49-F238E27FC236}">
              <a16:creationId xmlns:a16="http://schemas.microsoft.com/office/drawing/2014/main" id="{9F08E5CA-CD3E-4640-8282-24A9EED1FBD5}"/>
            </a:ext>
          </a:extLst>
        </xdr:cNvPr>
        <xdr:cNvSpPr txBox="1"/>
      </xdr:nvSpPr>
      <xdr:spPr>
        <a:xfrm>
          <a:off x="19278111" y="133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23546</xdr:rowOff>
    </xdr:from>
    <xdr:to>
      <xdr:col>98</xdr:col>
      <xdr:colOff>38100</xdr:colOff>
      <xdr:row>77</xdr:row>
      <xdr:rowOff>125146</xdr:rowOff>
    </xdr:to>
    <xdr:sp macro="" textlink="">
      <xdr:nvSpPr>
        <xdr:cNvPr id="872" name="楕円 871">
          <a:extLst>
            <a:ext uri="{FF2B5EF4-FFF2-40B4-BE49-F238E27FC236}">
              <a16:creationId xmlns:a16="http://schemas.microsoft.com/office/drawing/2014/main" id="{1391CD3D-C190-49C8-AAD9-B46A15AA0AB0}"/>
            </a:ext>
          </a:extLst>
        </xdr:cNvPr>
        <xdr:cNvSpPr/>
      </xdr:nvSpPr>
      <xdr:spPr>
        <a:xfrm>
          <a:off x="18605500" y="132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116273</xdr:rowOff>
    </xdr:from>
    <xdr:ext cx="534377" cy="259045"/>
    <xdr:sp macro="" textlink="">
      <xdr:nvSpPr>
        <xdr:cNvPr id="873" name="テキスト ボックス 872">
          <a:extLst>
            <a:ext uri="{FF2B5EF4-FFF2-40B4-BE49-F238E27FC236}">
              <a16:creationId xmlns:a16="http://schemas.microsoft.com/office/drawing/2014/main" id="{9A7D6943-C3B5-42DC-8571-FA718A9922BE}"/>
            </a:ext>
          </a:extLst>
        </xdr:cNvPr>
        <xdr:cNvSpPr txBox="1"/>
      </xdr:nvSpPr>
      <xdr:spPr>
        <a:xfrm>
          <a:off x="18389111" y="133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F27B9CA9-126F-423C-9DC5-9001497C8A13}"/>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DDF70FB6-4628-4080-BAA8-8DB50DF9F5E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9DC3BCEC-E422-46DF-98D6-2483364F739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9918260A-A131-4606-B8FD-70394153A68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E49BB3A8-08EE-41BB-8EAF-38F61295E46B}"/>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552246E0-F340-42B3-BC72-37C183A156FA}"/>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AC10D2BF-A878-4E2F-9BD1-5ACFAFB8A95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FAA49080-F5C3-4E26-8EB2-28C3EE2858B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DD7A1803-072E-4DA6-80F2-83CC27CB79C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57A5C0D8-BFE2-46E6-A4BD-B7BD68D54E0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7E4C7BF7-5F28-4BEE-9D03-B7D7B1F135D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85431241-126C-4E88-AA1D-181E27BA9BA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D6AD090B-B325-486D-AAFD-334CB7DE8795}"/>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A6466A71-9EBD-420C-97BB-9FBE5296A95D}"/>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808B01B6-E560-4D4C-B0FF-D7E82F6F99A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509BCD4D-0A4B-4C98-8A59-70659C0F4273}"/>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D0797C41-30A8-4BBA-BD29-292E4D007FD7}"/>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DD6CFFA9-E643-46A9-8EA8-A9078004A3D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31E48EE1-F7AB-4902-8F70-DDE83F602F9E}"/>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4354568A-1EC0-456D-8845-C18C307C906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C4ED2418-BA8E-48E5-A15D-D9B9240EFD5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A3EC23BA-ED90-4116-9B6D-11917A8E28FF}"/>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5B6BB63B-0EF5-487A-8F70-16489BAA4EE4}"/>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B97F5552-A0DD-44FA-866A-56F7E3FC85BD}"/>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AC237376-AF13-4898-A32D-1D1C9A641BE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F5E9D93E-6119-453A-BD47-C8F5B8CEE49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EE1E2F58-AF32-43AC-8B57-9EBF95525509}"/>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972DE3E0-20A7-41B0-8F2B-4AC09739FBEF}"/>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EAE5AE81-9768-4DB8-95F6-1ECAE6B593E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FB151FC1-C9B6-42E0-B007-BF13DC240CAE}"/>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1F39245E-EEF3-4254-B6C8-0F6514D34EA6}"/>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78A7E05A-C12F-4D2B-A83C-E398CDD2C12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E45BE960-2FB6-4DB7-A92F-5A6F949230B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393760D8-6974-4FAC-8895-938B3FB9328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DC48C099-6C11-45CC-BD59-96631E6B2705}"/>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163752BB-6C5E-45E8-B467-CF7FAF9A8B25}"/>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5A84E3ED-24F5-4A6A-AC61-7D8D266E272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111B965C-1D98-4953-9C90-4E1D9B94031B}"/>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28041812-B44E-47DE-BC0C-99439A0B699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C0BCD5F7-244C-46C2-B1D0-5CCF36EA84D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D259CAB4-5407-4DBB-8C5C-2497B25BBD94}"/>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572DC266-C45D-46BB-AA7E-4791E32D6E8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D0238853-EE20-4CF3-97FF-0D5696B53AE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21D577A3-C6A8-4835-AD64-01E6BF33FED6}"/>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C0C5555A-9849-487F-9810-EF907B1FEEEC}"/>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58543DC5-A3BA-4FC6-8F04-AE896C2C5A16}"/>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8D29F61-E6AB-4B88-BC3D-4BCCA1F4670B}"/>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2E26A2B9-E29A-475F-85A9-B7855534C527}"/>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9F38AE1A-3D11-4FB3-8C8D-DB5B08FCF522}"/>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4EFF3F21-2494-4982-8D50-8035D892816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47785957-B50A-489C-A4B0-0C69846D9E3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95854EE3-0CF9-490F-9E55-A12D543AFB9C}"/>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532,142</a:t>
          </a:r>
          <a:r>
            <a:rPr kumimoji="1" lang="ja-JP" altLang="ja-JP" sz="1100">
              <a:solidFill>
                <a:schemeClr val="dk1"/>
              </a:solidFill>
              <a:effectLst/>
              <a:latin typeface="+mn-lt"/>
              <a:ea typeface="+mn-ea"/>
              <a:cs typeface="+mn-cs"/>
            </a:rPr>
            <a:t>円となり、前年度より</a:t>
          </a:r>
          <a:r>
            <a:rPr kumimoji="1" lang="en-US" altLang="ja-JP" sz="1100">
              <a:solidFill>
                <a:schemeClr val="dk1"/>
              </a:solidFill>
              <a:effectLst/>
              <a:latin typeface="+mn-lt"/>
              <a:ea typeface="+mn-ea"/>
              <a:cs typeface="+mn-cs"/>
            </a:rPr>
            <a:t>17,580</a:t>
          </a:r>
          <a:r>
            <a:rPr kumimoji="1" lang="ja-JP" altLang="ja-JP" sz="1100">
              <a:solidFill>
                <a:schemeClr val="dk1"/>
              </a:solidFill>
              <a:effectLst/>
              <a:latin typeface="+mn-lt"/>
              <a:ea typeface="+mn-ea"/>
              <a:cs typeface="+mn-cs"/>
            </a:rPr>
            <a:t>円減少している。項目ごとにみると、普通建設事業費（うち新規整備）が前年度より</a:t>
          </a:r>
          <a:r>
            <a:rPr kumimoji="1" lang="en-US" altLang="ja-JP" sz="1100">
              <a:solidFill>
                <a:schemeClr val="dk1"/>
              </a:solidFill>
              <a:effectLst/>
              <a:latin typeface="+mn-lt"/>
              <a:ea typeface="+mn-ea"/>
              <a:cs typeface="+mn-cs"/>
            </a:rPr>
            <a:t>23,619</a:t>
          </a:r>
          <a:r>
            <a:rPr kumimoji="1" lang="ja-JP" altLang="ja-JP" sz="1100">
              <a:solidFill>
                <a:schemeClr val="dk1"/>
              </a:solidFill>
              <a:effectLst/>
              <a:latin typeface="+mn-lt"/>
              <a:ea typeface="+mn-ea"/>
              <a:cs typeface="+mn-cs"/>
            </a:rPr>
            <a:t>千円減少している。前年度に庁舎防災機能強化事業、学校給食センター改築事業の大型事業が要因となり金額が増加した分の支出が影響している。災害復旧事業費も</a:t>
          </a:r>
          <a:r>
            <a:rPr kumimoji="1" lang="en-US" altLang="ja-JP" sz="1100">
              <a:solidFill>
                <a:schemeClr val="dk1"/>
              </a:solidFill>
              <a:effectLst/>
              <a:latin typeface="+mn-lt"/>
              <a:ea typeface="+mn-ea"/>
              <a:cs typeface="+mn-cs"/>
            </a:rPr>
            <a:t>4,560</a:t>
          </a:r>
          <a:r>
            <a:rPr kumimoji="1" lang="ja-JP" altLang="ja-JP" sz="1100">
              <a:solidFill>
                <a:schemeClr val="dk1"/>
              </a:solidFill>
              <a:effectLst/>
              <a:latin typeface="+mn-lt"/>
              <a:ea typeface="+mn-ea"/>
              <a:cs typeface="+mn-cs"/>
            </a:rPr>
            <a:t>千円増加しており、前年度に起こった災害の繰越分の支出が原因と考えられる。その他の項目については、類似団体平均を下回っているものの、扶助費は年々増加傾向にある。</a:t>
          </a:r>
          <a:endParaRPr lang="ja-JP" altLang="ja-JP" sz="1400">
            <a:effectLst/>
          </a:endParaRPr>
        </a:p>
        <a:p>
          <a:r>
            <a:rPr kumimoji="1" lang="ja-JP" altLang="ja-JP" sz="1100">
              <a:solidFill>
                <a:schemeClr val="dk1"/>
              </a:solidFill>
              <a:effectLst/>
              <a:latin typeface="+mn-lt"/>
              <a:ea typeface="+mn-ea"/>
              <a:cs typeface="+mn-cs"/>
            </a:rPr>
            <a:t>　今後は公共施設の老朽化に伴い、維持補修費及び普通建設事業費が増加することが予想されるため、公共施設等総合管理計画に基づき、事業の取捨選択、事業費も見直しを行うことで、中長期的な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59872C-9282-483B-B4FF-05E97398C64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F005156-3D3A-44C1-ABB6-295D80208D0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6DF9181-BF2D-4E47-8879-31B2DFD5171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6640D67-0081-4EB5-9734-1DD972FEF5D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1858D5-922C-487D-B140-413BFB6371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6F3668-D07B-4F73-99EF-F12733D940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FA1014-DA61-4099-A593-7CE0F83695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0A3E6A-9A44-459B-8435-CF986A33C5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487DEC-C127-43DE-B8BB-626C39756A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F93AD66-9848-44B3-BE39-14DFA03B48D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44,365
44,135
95.81
24,472,101
23,608,488
573,579
12,317,282
17,934,503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9938D6-B197-4953-9CD6-03D9DA89390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023DD4-10DE-4F39-8B43-6989C49D41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56C63B-CAD0-414D-A09E-D5B4607DCA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233063-B860-4971-83A8-16C637E84D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9790CF-2C96-4F19-B29D-5D0B01F410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AB85F11-E481-434D-B493-09B0ED1E781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46F76FF-C4C4-42BD-A64B-84E4816E561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608A731-CDFB-41C7-AD29-8568E70BCBD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385905D-78D1-4460-96E8-620CB918337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AB8DF7-D41B-4640-BC74-DFF73BAB01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EC70996-7CC6-43EF-874C-1445D3DE05F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D7083BC-6327-4424-97D8-CA920CCB876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E130BB5-65A2-4EBE-B0EF-30863FAE784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70AE467-6417-485F-AC8B-C404732CEA6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7A4913-2E29-4528-A832-771E0A32AB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2F6AF7C-BBAA-4458-A366-40F3E7640A9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6F34FCF-2034-4712-9374-80F8340EDF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E7A7AD3-25D0-4705-9559-8F1DF25C58E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14F821F-CE62-4B57-A8FC-1814A8790B7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E4E8D89-6A23-4AF1-9F46-019E64784DC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1086744-3616-45F7-899F-C63941A262C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7351480-7B97-4107-9F31-E5D93672A70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D75D8FC-13EB-4B7C-89C7-DD5A8CF371A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43CF8E25-EE6C-4C10-890C-A267D801DC3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493B16B-4C65-4199-81C0-5E1B7E94116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4B9079D-FFBB-427B-8BBA-427CB48D7CE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A67273F-0881-490B-BDD8-8EFAE8A5386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7AF069B-24F1-49A8-85E3-7AE31ED9B72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F5E3079-1D89-4984-AD93-0547EB0A44A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7310842-92C6-4023-88D4-C09014710D0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42DB7C3-E7F2-4EA7-AF44-678C1490FD8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E89600A7-C4BB-49E6-A4B7-C004822C2A38}"/>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5A1C1ACD-1576-4A63-81FF-8F4B835E7DF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8194B161-BC33-4E71-B910-3FE479953B7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D9CC92C9-146F-43A1-9685-A102A9D9F9E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24810CA1-813B-490B-A3C9-37A258D6589F}"/>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5EF8AA24-AACC-4B4A-9934-E255FFC9F9F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E463EB6A-6282-4674-B9B9-A724D9A8DCEA}"/>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B8E0D562-E487-47CF-A9A3-F5A4745E1C3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A6AD520C-2837-486E-869D-76D6304EC1EB}"/>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EEABB473-F5BE-4E8A-A4FC-118834E5E21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26D78872-0AAF-42B6-A5DE-4E65D5D32D91}"/>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24809FB0-6BC0-47EC-8EE1-B03559B4805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3FBE74B8-B026-48C6-AA8F-DC392C7C3911}"/>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4B8BF589-78BF-4ECF-9346-898E097950E9}"/>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81CD8C23-10E4-4410-9A78-CCCFD8E60CC1}"/>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782100FE-34E8-46CE-B0FC-8D8E7AAB9D6B}"/>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2A61F628-A42F-4DD5-992E-3217786A4622}"/>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51460</xdr:rowOff>
    </xdr:from>
    <xdr:to>
      <xdr:col>24</xdr:col>
      <xdr:colOff>63500</xdr:colOff>
      <xdr:row>37</xdr:row>
      <xdr:rowOff>54737</xdr:rowOff>
    </xdr:to>
    <xdr:cxnSp macro="">
      <xdr:nvCxnSpPr>
        <xdr:cNvPr id="60" name="直線コネクタ 59">
          <a:extLst>
            <a:ext uri="{FF2B5EF4-FFF2-40B4-BE49-F238E27FC236}">
              <a16:creationId xmlns:a16="http://schemas.microsoft.com/office/drawing/2014/main" id="{738F1EC6-BB51-4506-ABAB-EE89A5090463}"/>
            </a:ext>
          </a:extLst>
        </xdr:cNvPr>
        <xdr:cNvCxnSpPr/>
      </xdr:nvCxnSpPr>
      <xdr:spPr>
        <a:xfrm flipV="1">
          <a:off x="3797300" y="639511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83C42969-7138-434C-9679-732581328033}"/>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27894B69-7DFB-4166-9CE9-0CD46EFF44E9}"/>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54661</xdr:rowOff>
    </xdr:from>
    <xdr:to>
      <xdr:col>19</xdr:col>
      <xdr:colOff>177800</xdr:colOff>
      <xdr:row>37</xdr:row>
      <xdr:rowOff>54737</xdr:rowOff>
    </xdr:to>
    <xdr:cxnSp macro="">
      <xdr:nvCxnSpPr>
        <xdr:cNvPr id="63" name="直線コネクタ 62">
          <a:extLst>
            <a:ext uri="{FF2B5EF4-FFF2-40B4-BE49-F238E27FC236}">
              <a16:creationId xmlns:a16="http://schemas.microsoft.com/office/drawing/2014/main" id="{3A260752-B1E3-4A52-B987-BF6B6FF55834}"/>
            </a:ext>
          </a:extLst>
        </xdr:cNvPr>
        <xdr:cNvCxnSpPr/>
      </xdr:nvCxnSpPr>
      <xdr:spPr>
        <a:xfrm>
          <a:off x="2908300" y="639831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4C5FF65E-DD7E-4D9A-B0BF-AA54B4E18EFE}"/>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D8F9F16B-B7DE-4E15-8656-FBDAD963CDAD}"/>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44069</xdr:rowOff>
    </xdr:from>
    <xdr:to>
      <xdr:col>15</xdr:col>
      <xdr:colOff>50800</xdr:colOff>
      <xdr:row>37</xdr:row>
      <xdr:rowOff>54661</xdr:rowOff>
    </xdr:to>
    <xdr:cxnSp macro="">
      <xdr:nvCxnSpPr>
        <xdr:cNvPr id="66" name="直線コネクタ 65">
          <a:extLst>
            <a:ext uri="{FF2B5EF4-FFF2-40B4-BE49-F238E27FC236}">
              <a16:creationId xmlns:a16="http://schemas.microsoft.com/office/drawing/2014/main" id="{5EDD0D24-0E2C-4A51-A045-FC2928627AED}"/>
            </a:ext>
          </a:extLst>
        </xdr:cNvPr>
        <xdr:cNvCxnSpPr/>
      </xdr:nvCxnSpPr>
      <xdr:spPr>
        <a:xfrm>
          <a:off x="2019300" y="638771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4CBB9028-5CEF-454B-B74C-BB0B16FC54B7}"/>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C11219E3-A9C9-43C5-8D4E-4EFBBED25DD2}"/>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44069</xdr:rowOff>
    </xdr:from>
    <xdr:to>
      <xdr:col>10</xdr:col>
      <xdr:colOff>114300</xdr:colOff>
      <xdr:row>37</xdr:row>
      <xdr:rowOff>47498</xdr:rowOff>
    </xdr:to>
    <xdr:cxnSp macro="">
      <xdr:nvCxnSpPr>
        <xdr:cNvPr id="69" name="直線コネクタ 68">
          <a:extLst>
            <a:ext uri="{FF2B5EF4-FFF2-40B4-BE49-F238E27FC236}">
              <a16:creationId xmlns:a16="http://schemas.microsoft.com/office/drawing/2014/main" id="{0A560CF3-CF58-4BC9-9DEB-0AFC45EF199D}"/>
            </a:ext>
          </a:extLst>
        </xdr:cNvPr>
        <xdr:cNvCxnSpPr/>
      </xdr:nvCxnSpPr>
      <xdr:spPr>
        <a:xfrm flipV="1">
          <a:off x="1130300" y="638771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DF0964DB-7F01-419B-A736-683CC0D5563C}"/>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1804197E-0DA5-43F2-A277-3343BDF34A7E}"/>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68B8ABC4-D3D1-429C-9CB7-DE1FFA9FDBBE}"/>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A96F656A-3025-44DE-8CC8-178B2B603BCC}"/>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237A5A7B-E0CC-4332-B43C-BD15AC22805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36AD01D-D8A9-4414-B249-590702BC33E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3911706-383F-4C6F-ABFC-8F1A00A45DA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43285E2-F28F-4739-9732-7E490B1B9C9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FE254B3-E11F-4830-9F05-76024D743CE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xdr:rowOff>
    </xdr:from>
    <xdr:to>
      <xdr:col>24</xdr:col>
      <xdr:colOff>114300</xdr:colOff>
      <xdr:row>37</xdr:row>
      <xdr:rowOff>102260</xdr:rowOff>
    </xdr:to>
    <xdr:sp macro="" textlink="">
      <xdr:nvSpPr>
        <xdr:cNvPr id="79" name="楕円 78">
          <a:extLst>
            <a:ext uri="{FF2B5EF4-FFF2-40B4-BE49-F238E27FC236}">
              <a16:creationId xmlns:a16="http://schemas.microsoft.com/office/drawing/2014/main" id="{4EEBAD80-9343-4821-B044-DE48281AD4D2}"/>
            </a:ext>
          </a:extLst>
        </xdr:cNvPr>
        <xdr:cNvSpPr/>
      </xdr:nvSpPr>
      <xdr:spPr>
        <a:xfrm>
          <a:off x="4584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a:extLst>
            <a:ext uri="{FF2B5EF4-FFF2-40B4-BE49-F238E27FC236}">
              <a16:creationId xmlns:a16="http://schemas.microsoft.com/office/drawing/2014/main" id="{D74D765F-050E-4CF3-A6B7-D77B563664BF}"/>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3937</xdr:rowOff>
    </xdr:from>
    <xdr:to>
      <xdr:col>20</xdr:col>
      <xdr:colOff>38100</xdr:colOff>
      <xdr:row>37</xdr:row>
      <xdr:rowOff>105537</xdr:rowOff>
    </xdr:to>
    <xdr:sp macro="" textlink="">
      <xdr:nvSpPr>
        <xdr:cNvPr id="81" name="楕円 80">
          <a:extLst>
            <a:ext uri="{FF2B5EF4-FFF2-40B4-BE49-F238E27FC236}">
              <a16:creationId xmlns:a16="http://schemas.microsoft.com/office/drawing/2014/main" id="{B387D80D-B6EF-48D6-A9C3-5A2FD1D4075E}"/>
            </a:ext>
          </a:extLst>
        </xdr:cNvPr>
        <xdr:cNvSpPr/>
      </xdr:nvSpPr>
      <xdr:spPr>
        <a:xfrm>
          <a:off x="3746500" y="63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96664</xdr:rowOff>
    </xdr:from>
    <xdr:ext cx="469744" cy="259045"/>
    <xdr:sp macro="" textlink="">
      <xdr:nvSpPr>
        <xdr:cNvPr id="82" name="テキスト ボックス 81">
          <a:extLst>
            <a:ext uri="{FF2B5EF4-FFF2-40B4-BE49-F238E27FC236}">
              <a16:creationId xmlns:a16="http://schemas.microsoft.com/office/drawing/2014/main" id="{5F02B87C-2D09-4896-8851-53FA4C1DE693}"/>
            </a:ext>
          </a:extLst>
        </xdr:cNvPr>
        <xdr:cNvSpPr txBox="1"/>
      </xdr:nvSpPr>
      <xdr:spPr>
        <a:xfrm>
          <a:off x="3562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3861</xdr:rowOff>
    </xdr:from>
    <xdr:to>
      <xdr:col>15</xdr:col>
      <xdr:colOff>101600</xdr:colOff>
      <xdr:row>37</xdr:row>
      <xdr:rowOff>105461</xdr:rowOff>
    </xdr:to>
    <xdr:sp macro="" textlink="">
      <xdr:nvSpPr>
        <xdr:cNvPr id="83" name="楕円 82">
          <a:extLst>
            <a:ext uri="{FF2B5EF4-FFF2-40B4-BE49-F238E27FC236}">
              <a16:creationId xmlns:a16="http://schemas.microsoft.com/office/drawing/2014/main" id="{E5379F5E-34A4-488E-9470-F4F872740A93}"/>
            </a:ext>
          </a:extLst>
        </xdr:cNvPr>
        <xdr:cNvSpPr/>
      </xdr:nvSpPr>
      <xdr:spPr>
        <a:xfrm>
          <a:off x="2857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96588</xdr:rowOff>
    </xdr:from>
    <xdr:ext cx="469744" cy="259045"/>
    <xdr:sp macro="" textlink="">
      <xdr:nvSpPr>
        <xdr:cNvPr id="84" name="テキスト ボックス 83">
          <a:extLst>
            <a:ext uri="{FF2B5EF4-FFF2-40B4-BE49-F238E27FC236}">
              <a16:creationId xmlns:a16="http://schemas.microsoft.com/office/drawing/2014/main" id="{7EF0DDAB-3A7F-4BF6-A164-D539EA91D31B}"/>
            </a:ext>
          </a:extLst>
        </xdr:cNvPr>
        <xdr:cNvSpPr txBox="1"/>
      </xdr:nvSpPr>
      <xdr:spPr>
        <a:xfrm>
          <a:off x="2673428" y="64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164719</xdr:rowOff>
    </xdr:from>
    <xdr:to>
      <xdr:col>10</xdr:col>
      <xdr:colOff>165100</xdr:colOff>
      <xdr:row>37</xdr:row>
      <xdr:rowOff>94869</xdr:rowOff>
    </xdr:to>
    <xdr:sp macro="" textlink="">
      <xdr:nvSpPr>
        <xdr:cNvPr id="85" name="楕円 84">
          <a:extLst>
            <a:ext uri="{FF2B5EF4-FFF2-40B4-BE49-F238E27FC236}">
              <a16:creationId xmlns:a16="http://schemas.microsoft.com/office/drawing/2014/main" id="{A6B2ADE8-5DF6-4EA5-B75D-73364A825418}"/>
            </a:ext>
          </a:extLst>
        </xdr:cNvPr>
        <xdr:cNvSpPr/>
      </xdr:nvSpPr>
      <xdr:spPr>
        <a:xfrm>
          <a:off x="1968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85996</xdr:rowOff>
    </xdr:from>
    <xdr:ext cx="469744" cy="259045"/>
    <xdr:sp macro="" textlink="">
      <xdr:nvSpPr>
        <xdr:cNvPr id="86" name="テキスト ボックス 85">
          <a:extLst>
            <a:ext uri="{FF2B5EF4-FFF2-40B4-BE49-F238E27FC236}">
              <a16:creationId xmlns:a16="http://schemas.microsoft.com/office/drawing/2014/main" id="{2BB60102-A3CF-41C7-A802-36F1A5F9557E}"/>
            </a:ext>
          </a:extLst>
        </xdr:cNvPr>
        <xdr:cNvSpPr txBox="1"/>
      </xdr:nvSpPr>
      <xdr:spPr>
        <a:xfrm>
          <a:off x="1784428"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168148</xdr:rowOff>
    </xdr:from>
    <xdr:to>
      <xdr:col>6</xdr:col>
      <xdr:colOff>38100</xdr:colOff>
      <xdr:row>37</xdr:row>
      <xdr:rowOff>98298</xdr:rowOff>
    </xdr:to>
    <xdr:sp macro="" textlink="">
      <xdr:nvSpPr>
        <xdr:cNvPr id="87" name="楕円 86">
          <a:extLst>
            <a:ext uri="{FF2B5EF4-FFF2-40B4-BE49-F238E27FC236}">
              <a16:creationId xmlns:a16="http://schemas.microsoft.com/office/drawing/2014/main" id="{2E574BDD-5E6D-4211-A2CA-34F906BF1990}"/>
            </a:ext>
          </a:extLst>
        </xdr:cNvPr>
        <xdr:cNvSpPr/>
      </xdr:nvSpPr>
      <xdr:spPr>
        <a:xfrm>
          <a:off x="1079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89425</xdr:rowOff>
    </xdr:from>
    <xdr:ext cx="469744" cy="259045"/>
    <xdr:sp macro="" textlink="">
      <xdr:nvSpPr>
        <xdr:cNvPr id="88" name="テキスト ボックス 87">
          <a:extLst>
            <a:ext uri="{FF2B5EF4-FFF2-40B4-BE49-F238E27FC236}">
              <a16:creationId xmlns:a16="http://schemas.microsoft.com/office/drawing/2014/main" id="{6AD3BF72-0B39-4718-8A4A-9BF21B92E49E}"/>
            </a:ext>
          </a:extLst>
        </xdr:cNvPr>
        <xdr:cNvSpPr txBox="1"/>
      </xdr:nvSpPr>
      <xdr:spPr>
        <a:xfrm>
          <a:off x="895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4945BB44-4760-4922-9DDB-DC916570B6A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233E2208-9BDE-4F25-9EB7-687B23F79E2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D062305F-A69A-43FA-9CB1-42912A5C925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E4338BB-1BEB-4D50-9FF5-10D8A9C3F4B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1FF3DA92-E076-4AB0-937D-96B3D169A01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7C6E26EF-E9D0-476B-B338-21091EF9695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54179E00-2192-4FFE-B37D-C5AFB6057F6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CEC1E4E3-E809-48AC-B0E5-A3E30E09C1E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A198C122-4A11-40AF-B834-DAA3C86C82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93E622BD-9CA8-4BD7-9AED-E2B6923446C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DF22FAA-3ACD-420C-AE22-C11A4ABFE08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53BDC60D-1F24-4D43-9709-64B7229F101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D72D0514-4A5D-47D1-9C42-85964A2C0C35}"/>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97613465-0073-40AC-B046-A7AF1C9F900B}"/>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D48A48BD-411F-4611-A21F-C08FF91B493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85A06F45-FC82-435E-8CC9-D8999CABC7CA}"/>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21049C8F-1AF5-4CA6-A701-0737B592F119}"/>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36F20C00-7D5B-490A-BB04-9E176ED8AB3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583B8332-2243-491D-98E0-CB9DAE8A6FA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AE1ADE38-A91D-4129-A64C-973BD74BE7F7}"/>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716F2F01-C929-4834-8A34-364794DFDBF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853B59A0-64E3-4294-8546-ADD2501099E2}"/>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68309577-3AD0-4A05-879F-7D401173272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6FA23E05-C8B0-4161-B490-F87F8FE34E24}"/>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A4FD652E-9E04-4598-8309-06E4AB3D29CD}"/>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BA61C0D3-3A5F-4B5D-883C-FDB29EA66204}"/>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34FB0D94-94ED-4A5C-9850-5A9E8BC8314E}"/>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27CCD3B6-541C-4C17-8C8A-33DA6A646A13}"/>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60896</xdr:rowOff>
    </xdr:from>
    <xdr:to>
      <xdr:col>24</xdr:col>
      <xdr:colOff>63500</xdr:colOff>
      <xdr:row>58</xdr:row>
      <xdr:rowOff>102729</xdr:rowOff>
    </xdr:to>
    <xdr:cxnSp macro="">
      <xdr:nvCxnSpPr>
        <xdr:cNvPr id="117" name="直線コネクタ 116">
          <a:extLst>
            <a:ext uri="{FF2B5EF4-FFF2-40B4-BE49-F238E27FC236}">
              <a16:creationId xmlns:a16="http://schemas.microsoft.com/office/drawing/2014/main" id="{BDA4B5DB-890C-4FC0-8EC5-36BE35149035}"/>
            </a:ext>
          </a:extLst>
        </xdr:cNvPr>
        <xdr:cNvCxnSpPr/>
      </xdr:nvCxnSpPr>
      <xdr:spPr>
        <a:xfrm>
          <a:off x="3797300" y="10004996"/>
          <a:ext cx="8382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2E16B759-0912-4BAA-BBF1-CF398669B906}"/>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FDBC2B69-31D4-4DD7-9D48-41C40F73C411}"/>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85510</xdr:rowOff>
    </xdr:from>
    <xdr:to>
      <xdr:col>19</xdr:col>
      <xdr:colOff>177800</xdr:colOff>
      <xdr:row>58</xdr:row>
      <xdr:rowOff>60896</xdr:rowOff>
    </xdr:to>
    <xdr:cxnSp macro="">
      <xdr:nvCxnSpPr>
        <xdr:cNvPr id="120" name="直線コネクタ 119">
          <a:extLst>
            <a:ext uri="{FF2B5EF4-FFF2-40B4-BE49-F238E27FC236}">
              <a16:creationId xmlns:a16="http://schemas.microsoft.com/office/drawing/2014/main" id="{2781FF49-AF21-485F-A5CE-C64E2521C5FF}"/>
            </a:ext>
          </a:extLst>
        </xdr:cNvPr>
        <xdr:cNvCxnSpPr/>
      </xdr:nvCxnSpPr>
      <xdr:spPr>
        <a:xfrm>
          <a:off x="2908300" y="9858160"/>
          <a:ext cx="889000" cy="1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FB8105A0-0A96-43A0-8088-556D1C7C4102}"/>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115CDB1F-42D7-41E9-8515-B34FF3B8ED53}"/>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85510</xdr:rowOff>
    </xdr:from>
    <xdr:to>
      <xdr:col>15</xdr:col>
      <xdr:colOff>50800</xdr:colOff>
      <xdr:row>58</xdr:row>
      <xdr:rowOff>108199</xdr:rowOff>
    </xdr:to>
    <xdr:cxnSp macro="">
      <xdr:nvCxnSpPr>
        <xdr:cNvPr id="123" name="直線コネクタ 122">
          <a:extLst>
            <a:ext uri="{FF2B5EF4-FFF2-40B4-BE49-F238E27FC236}">
              <a16:creationId xmlns:a16="http://schemas.microsoft.com/office/drawing/2014/main" id="{4520999A-6998-4E0E-B264-52329595754A}"/>
            </a:ext>
          </a:extLst>
        </xdr:cNvPr>
        <xdr:cNvCxnSpPr/>
      </xdr:nvCxnSpPr>
      <xdr:spPr>
        <a:xfrm flipV="1">
          <a:off x="2019300" y="9858160"/>
          <a:ext cx="889000" cy="19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80703231-D679-4224-A0E4-302B457A18C1}"/>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494489B8-782C-400A-97EA-D18EF65A23D6}"/>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90665</xdr:rowOff>
    </xdr:from>
    <xdr:to>
      <xdr:col>10</xdr:col>
      <xdr:colOff>114300</xdr:colOff>
      <xdr:row>58</xdr:row>
      <xdr:rowOff>108199</xdr:rowOff>
    </xdr:to>
    <xdr:cxnSp macro="">
      <xdr:nvCxnSpPr>
        <xdr:cNvPr id="126" name="直線コネクタ 125">
          <a:extLst>
            <a:ext uri="{FF2B5EF4-FFF2-40B4-BE49-F238E27FC236}">
              <a16:creationId xmlns:a16="http://schemas.microsoft.com/office/drawing/2014/main" id="{D81CBB91-C166-4061-81F3-76A0B14DB2E6}"/>
            </a:ext>
          </a:extLst>
        </xdr:cNvPr>
        <xdr:cNvCxnSpPr/>
      </xdr:nvCxnSpPr>
      <xdr:spPr>
        <a:xfrm>
          <a:off x="1130300" y="10034765"/>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A84C4284-0B6A-4C78-A948-5E05C2A2D883}"/>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BD1C95CD-6A0E-4AC5-98EB-AC5928C9765C}"/>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6EE3B71E-3EA0-4F0C-BF81-27258C03FFDE}"/>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100B272D-6995-427D-A4A3-69397347BCC6}"/>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A1D7938-5D16-41A5-BA2A-A207F03DE41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7B2ECF8-C3C0-4368-A9B4-0D93F3FEBA1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844E816-EA4D-4A8F-81E6-21FAADAC44D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0D4963D-E0BD-4AEF-9D1E-A33461AF46D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7CC638C-A859-4B7F-AEEB-4E8CC57AA18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51929</xdr:rowOff>
    </xdr:from>
    <xdr:to>
      <xdr:col>24</xdr:col>
      <xdr:colOff>114300</xdr:colOff>
      <xdr:row>58</xdr:row>
      <xdr:rowOff>153529</xdr:rowOff>
    </xdr:to>
    <xdr:sp macro="" textlink="">
      <xdr:nvSpPr>
        <xdr:cNvPr id="136" name="楕円 135">
          <a:extLst>
            <a:ext uri="{FF2B5EF4-FFF2-40B4-BE49-F238E27FC236}">
              <a16:creationId xmlns:a16="http://schemas.microsoft.com/office/drawing/2014/main" id="{55B2AC5E-A901-4785-AC84-D62A97DEB802}"/>
            </a:ext>
          </a:extLst>
        </xdr:cNvPr>
        <xdr:cNvSpPr/>
      </xdr:nvSpPr>
      <xdr:spPr>
        <a:xfrm>
          <a:off x="4584700" y="99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138306</xdr:rowOff>
    </xdr:from>
    <xdr:ext cx="534377" cy="259045"/>
    <xdr:sp macro="" textlink="">
      <xdr:nvSpPr>
        <xdr:cNvPr id="137" name="総務費該当値テキスト">
          <a:extLst>
            <a:ext uri="{FF2B5EF4-FFF2-40B4-BE49-F238E27FC236}">
              <a16:creationId xmlns:a16="http://schemas.microsoft.com/office/drawing/2014/main" id="{4B41672E-5949-40CD-AF64-EB1D8165933B}"/>
            </a:ext>
          </a:extLst>
        </xdr:cNvPr>
        <xdr:cNvSpPr txBox="1"/>
      </xdr:nvSpPr>
      <xdr:spPr>
        <a:xfrm>
          <a:off x="4686300" y="99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10096</xdr:rowOff>
    </xdr:from>
    <xdr:to>
      <xdr:col>20</xdr:col>
      <xdr:colOff>38100</xdr:colOff>
      <xdr:row>58</xdr:row>
      <xdr:rowOff>111696</xdr:rowOff>
    </xdr:to>
    <xdr:sp macro="" textlink="">
      <xdr:nvSpPr>
        <xdr:cNvPr id="138" name="楕円 137">
          <a:extLst>
            <a:ext uri="{FF2B5EF4-FFF2-40B4-BE49-F238E27FC236}">
              <a16:creationId xmlns:a16="http://schemas.microsoft.com/office/drawing/2014/main" id="{34309C20-700F-4B25-B9AF-9FDA2472D303}"/>
            </a:ext>
          </a:extLst>
        </xdr:cNvPr>
        <xdr:cNvSpPr/>
      </xdr:nvSpPr>
      <xdr:spPr>
        <a:xfrm>
          <a:off x="3746500" y="99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102823</xdr:rowOff>
    </xdr:from>
    <xdr:ext cx="534377" cy="259045"/>
    <xdr:sp macro="" textlink="">
      <xdr:nvSpPr>
        <xdr:cNvPr id="139" name="テキスト ボックス 138">
          <a:extLst>
            <a:ext uri="{FF2B5EF4-FFF2-40B4-BE49-F238E27FC236}">
              <a16:creationId xmlns:a16="http://schemas.microsoft.com/office/drawing/2014/main" id="{2C38E2CC-720A-48E5-B5E8-3F31B0019A42}"/>
            </a:ext>
          </a:extLst>
        </xdr:cNvPr>
        <xdr:cNvSpPr txBox="1"/>
      </xdr:nvSpPr>
      <xdr:spPr>
        <a:xfrm>
          <a:off x="3530111" y="100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34710</xdr:rowOff>
    </xdr:from>
    <xdr:to>
      <xdr:col>15</xdr:col>
      <xdr:colOff>101600</xdr:colOff>
      <xdr:row>57</xdr:row>
      <xdr:rowOff>136310</xdr:rowOff>
    </xdr:to>
    <xdr:sp macro="" textlink="">
      <xdr:nvSpPr>
        <xdr:cNvPr id="140" name="楕円 139">
          <a:extLst>
            <a:ext uri="{FF2B5EF4-FFF2-40B4-BE49-F238E27FC236}">
              <a16:creationId xmlns:a16="http://schemas.microsoft.com/office/drawing/2014/main" id="{79FB1FD9-9A8A-446C-9EE8-C8B44CB8C051}"/>
            </a:ext>
          </a:extLst>
        </xdr:cNvPr>
        <xdr:cNvSpPr/>
      </xdr:nvSpPr>
      <xdr:spPr>
        <a:xfrm>
          <a:off x="2857500" y="98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127437</xdr:rowOff>
    </xdr:from>
    <xdr:ext cx="599010" cy="259045"/>
    <xdr:sp macro="" textlink="">
      <xdr:nvSpPr>
        <xdr:cNvPr id="141" name="テキスト ボックス 140">
          <a:extLst>
            <a:ext uri="{FF2B5EF4-FFF2-40B4-BE49-F238E27FC236}">
              <a16:creationId xmlns:a16="http://schemas.microsoft.com/office/drawing/2014/main" id="{BE9A317D-07D3-4645-B357-F19FE3180C97}"/>
            </a:ext>
          </a:extLst>
        </xdr:cNvPr>
        <xdr:cNvSpPr txBox="1"/>
      </xdr:nvSpPr>
      <xdr:spPr>
        <a:xfrm>
          <a:off x="2608795" y="99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57399</xdr:rowOff>
    </xdr:from>
    <xdr:to>
      <xdr:col>10</xdr:col>
      <xdr:colOff>165100</xdr:colOff>
      <xdr:row>58</xdr:row>
      <xdr:rowOff>158999</xdr:rowOff>
    </xdr:to>
    <xdr:sp macro="" textlink="">
      <xdr:nvSpPr>
        <xdr:cNvPr id="142" name="楕円 141">
          <a:extLst>
            <a:ext uri="{FF2B5EF4-FFF2-40B4-BE49-F238E27FC236}">
              <a16:creationId xmlns:a16="http://schemas.microsoft.com/office/drawing/2014/main" id="{6DC8D65A-2046-4D98-9FC5-85A77ADE8145}"/>
            </a:ext>
          </a:extLst>
        </xdr:cNvPr>
        <xdr:cNvSpPr/>
      </xdr:nvSpPr>
      <xdr:spPr>
        <a:xfrm>
          <a:off x="1968500" y="100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150126</xdr:rowOff>
    </xdr:from>
    <xdr:ext cx="534377" cy="259045"/>
    <xdr:sp macro="" textlink="">
      <xdr:nvSpPr>
        <xdr:cNvPr id="143" name="テキスト ボックス 142">
          <a:extLst>
            <a:ext uri="{FF2B5EF4-FFF2-40B4-BE49-F238E27FC236}">
              <a16:creationId xmlns:a16="http://schemas.microsoft.com/office/drawing/2014/main" id="{BB210D18-1AE5-480B-9E96-CBF4D4F32CC7}"/>
            </a:ext>
          </a:extLst>
        </xdr:cNvPr>
        <xdr:cNvSpPr txBox="1"/>
      </xdr:nvSpPr>
      <xdr:spPr>
        <a:xfrm>
          <a:off x="1752111" y="100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39865</xdr:rowOff>
    </xdr:from>
    <xdr:to>
      <xdr:col>6</xdr:col>
      <xdr:colOff>38100</xdr:colOff>
      <xdr:row>58</xdr:row>
      <xdr:rowOff>141465</xdr:rowOff>
    </xdr:to>
    <xdr:sp macro="" textlink="">
      <xdr:nvSpPr>
        <xdr:cNvPr id="144" name="楕円 143">
          <a:extLst>
            <a:ext uri="{FF2B5EF4-FFF2-40B4-BE49-F238E27FC236}">
              <a16:creationId xmlns:a16="http://schemas.microsoft.com/office/drawing/2014/main" id="{2F976056-8AEB-416D-9ED9-A12AF0A6A937}"/>
            </a:ext>
          </a:extLst>
        </xdr:cNvPr>
        <xdr:cNvSpPr/>
      </xdr:nvSpPr>
      <xdr:spPr>
        <a:xfrm>
          <a:off x="10795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132592</xdr:rowOff>
    </xdr:from>
    <xdr:ext cx="534377" cy="259045"/>
    <xdr:sp macro="" textlink="">
      <xdr:nvSpPr>
        <xdr:cNvPr id="145" name="テキスト ボックス 144">
          <a:extLst>
            <a:ext uri="{FF2B5EF4-FFF2-40B4-BE49-F238E27FC236}">
              <a16:creationId xmlns:a16="http://schemas.microsoft.com/office/drawing/2014/main" id="{F4FA1C7B-8F73-4F6E-B8FF-DE3CDC05F19B}"/>
            </a:ext>
          </a:extLst>
        </xdr:cNvPr>
        <xdr:cNvSpPr txBox="1"/>
      </xdr:nvSpPr>
      <xdr:spPr>
        <a:xfrm>
          <a:off x="863111" y="1007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14A1D5E2-A929-4BC8-80F3-875E2113BC4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32BDD3C5-ECFE-4BBC-A70D-EE3CCAEC9FF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15B3B422-466D-4C1A-BB73-394E53DA7A3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DDA58664-27BF-482A-95F9-A27810043C3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F9A82808-335A-485E-B879-1327DD1D0F4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E076395A-F53F-4853-B75E-3A6B26B9C6C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484BA95B-A358-406E-ABC3-565BE8FD30F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E034461A-CDC5-4127-A7F4-E1C6EAFB804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103D468E-D89B-485E-BBC2-A418A001AD81}"/>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34A0FCAB-5D56-4FB3-9B11-24E5BE6BE74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8EE12F3E-F4CF-41AA-899C-A48DC408DBC4}"/>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9FABCC09-E598-4ECD-BC28-5A9154158F5E}"/>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3A1B0B2-DB1F-45BD-933F-FD7454C3F2FB}"/>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9D5FC8AE-F785-411B-B07A-8F7FE8B0986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CF58DF5F-9949-41E5-A273-93826F1484F9}"/>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5E1DE152-DD85-4CC2-90F7-05DC6F9B4BBB}"/>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479E03DD-E1B9-470E-9BF5-8AA926BDDFA6}"/>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BCAC024-F3DE-4A2A-B88B-0384DC770962}"/>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344FB520-90FD-47A8-83EE-C1015136DE4E}"/>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CA962705-EC22-48DE-821C-8F27C0713DB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63741FE6-6EB7-4900-8A6D-D5ED16248B0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BDB42B6E-C0C4-4034-BAD5-2F976B30153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9AB63035-F608-4FDC-B8E6-15B0EABB6A5C}"/>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EDD37422-3F92-46CB-B4E7-B2179200D1D8}"/>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92C33D89-C81A-409D-9F5D-96F20085BC8E}"/>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6E70B91E-3AF8-4D94-876A-A219080439EC}"/>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B22FAD26-D78C-44ED-932D-6C2C2B15A774}"/>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50893</xdr:rowOff>
    </xdr:from>
    <xdr:to>
      <xdr:col>24</xdr:col>
      <xdr:colOff>63500</xdr:colOff>
      <xdr:row>76</xdr:row>
      <xdr:rowOff>87940</xdr:rowOff>
    </xdr:to>
    <xdr:cxnSp macro="">
      <xdr:nvCxnSpPr>
        <xdr:cNvPr id="173" name="直線コネクタ 172">
          <a:extLst>
            <a:ext uri="{FF2B5EF4-FFF2-40B4-BE49-F238E27FC236}">
              <a16:creationId xmlns:a16="http://schemas.microsoft.com/office/drawing/2014/main" id="{8E121A28-1342-46E8-B720-393B1E00DD57}"/>
            </a:ext>
          </a:extLst>
        </xdr:cNvPr>
        <xdr:cNvCxnSpPr/>
      </xdr:nvCxnSpPr>
      <xdr:spPr>
        <a:xfrm>
          <a:off x="3797300" y="13081093"/>
          <a:ext cx="838200" cy="3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EDB70284-6285-420C-8EAE-C9C17A3B3974}"/>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CA2212E-FE16-4679-85FA-3E477867A66F}"/>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50893</xdr:rowOff>
    </xdr:from>
    <xdr:to>
      <xdr:col>19</xdr:col>
      <xdr:colOff>177800</xdr:colOff>
      <xdr:row>76</xdr:row>
      <xdr:rowOff>148748</xdr:rowOff>
    </xdr:to>
    <xdr:cxnSp macro="">
      <xdr:nvCxnSpPr>
        <xdr:cNvPr id="176" name="直線コネクタ 175">
          <a:extLst>
            <a:ext uri="{FF2B5EF4-FFF2-40B4-BE49-F238E27FC236}">
              <a16:creationId xmlns:a16="http://schemas.microsoft.com/office/drawing/2014/main" id="{D40E01DB-8163-482A-9639-CEF699764CC0}"/>
            </a:ext>
          </a:extLst>
        </xdr:cNvPr>
        <xdr:cNvCxnSpPr/>
      </xdr:nvCxnSpPr>
      <xdr:spPr>
        <a:xfrm flipV="1">
          <a:off x="2908300" y="13081093"/>
          <a:ext cx="889000" cy="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153389F-2A6A-481E-BF05-FAD8B39C6F37}"/>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16C4404D-35FB-4115-96E1-C04FDAEFD215}"/>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148748</xdr:rowOff>
    </xdr:from>
    <xdr:to>
      <xdr:col>15</xdr:col>
      <xdr:colOff>50800</xdr:colOff>
      <xdr:row>77</xdr:row>
      <xdr:rowOff>33835</xdr:rowOff>
    </xdr:to>
    <xdr:cxnSp macro="">
      <xdr:nvCxnSpPr>
        <xdr:cNvPr id="179" name="直線コネクタ 178">
          <a:extLst>
            <a:ext uri="{FF2B5EF4-FFF2-40B4-BE49-F238E27FC236}">
              <a16:creationId xmlns:a16="http://schemas.microsoft.com/office/drawing/2014/main" id="{39BB0F3A-BD35-46C5-9713-49D8B491EA2C}"/>
            </a:ext>
          </a:extLst>
        </xdr:cNvPr>
        <xdr:cNvCxnSpPr/>
      </xdr:nvCxnSpPr>
      <xdr:spPr>
        <a:xfrm flipV="1">
          <a:off x="2019300" y="13178948"/>
          <a:ext cx="889000" cy="5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FF2BBF10-706F-4684-A7FD-9C20ED28B882}"/>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426ACE0A-F94F-4D61-AEC0-6C46CC6D1103}"/>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33835</xdr:rowOff>
    </xdr:from>
    <xdr:to>
      <xdr:col>10</xdr:col>
      <xdr:colOff>114300</xdr:colOff>
      <xdr:row>77</xdr:row>
      <xdr:rowOff>59950</xdr:rowOff>
    </xdr:to>
    <xdr:cxnSp macro="">
      <xdr:nvCxnSpPr>
        <xdr:cNvPr id="182" name="直線コネクタ 181">
          <a:extLst>
            <a:ext uri="{FF2B5EF4-FFF2-40B4-BE49-F238E27FC236}">
              <a16:creationId xmlns:a16="http://schemas.microsoft.com/office/drawing/2014/main" id="{AC3D17F3-2056-4134-92A1-50865AFB6771}"/>
            </a:ext>
          </a:extLst>
        </xdr:cNvPr>
        <xdr:cNvCxnSpPr/>
      </xdr:nvCxnSpPr>
      <xdr:spPr>
        <a:xfrm flipV="1">
          <a:off x="1130300" y="13235485"/>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842DC3FE-D7D4-4FA7-B694-C51F5BF1302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4F2975A6-40AE-40A4-B142-336138C1B6EE}"/>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B64D8A66-D884-4EE1-853E-3FF19A33320F}"/>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8144FF4F-8BED-4D31-AFA6-D33A90BDF7E3}"/>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3B57D2FF-0B91-41C2-8AC2-31F2D81F318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2FB99C9-8DCE-4472-8A49-76D3F3BAE8A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0499EC6-8451-48B8-A2B8-5D39B0A059F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B258A80-0EBE-47F9-9ADF-212293BFB55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F5DA9D5-BDF3-4D03-BA11-909661E2189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37140</xdr:rowOff>
    </xdr:from>
    <xdr:to>
      <xdr:col>24</xdr:col>
      <xdr:colOff>114300</xdr:colOff>
      <xdr:row>76</xdr:row>
      <xdr:rowOff>138740</xdr:rowOff>
    </xdr:to>
    <xdr:sp macro="" textlink="">
      <xdr:nvSpPr>
        <xdr:cNvPr id="192" name="楕円 191">
          <a:extLst>
            <a:ext uri="{FF2B5EF4-FFF2-40B4-BE49-F238E27FC236}">
              <a16:creationId xmlns:a16="http://schemas.microsoft.com/office/drawing/2014/main" id="{5752F7FB-0E3C-4C65-9F3A-6E65683DD7A4}"/>
            </a:ext>
          </a:extLst>
        </xdr:cNvPr>
        <xdr:cNvSpPr/>
      </xdr:nvSpPr>
      <xdr:spPr>
        <a:xfrm>
          <a:off x="4584700" y="130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15567</xdr:rowOff>
    </xdr:from>
    <xdr:ext cx="599010" cy="259045"/>
    <xdr:sp macro="" textlink="">
      <xdr:nvSpPr>
        <xdr:cNvPr id="193" name="民生費該当値テキスト">
          <a:extLst>
            <a:ext uri="{FF2B5EF4-FFF2-40B4-BE49-F238E27FC236}">
              <a16:creationId xmlns:a16="http://schemas.microsoft.com/office/drawing/2014/main" id="{68E97442-2B41-4126-A2EF-7D878F8D548D}"/>
            </a:ext>
          </a:extLst>
        </xdr:cNvPr>
        <xdr:cNvSpPr txBox="1"/>
      </xdr:nvSpPr>
      <xdr:spPr>
        <a:xfrm>
          <a:off x="4686300" y="130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xdr:rowOff>
    </xdr:from>
    <xdr:to>
      <xdr:col>20</xdr:col>
      <xdr:colOff>38100</xdr:colOff>
      <xdr:row>76</xdr:row>
      <xdr:rowOff>101693</xdr:rowOff>
    </xdr:to>
    <xdr:sp macro="" textlink="">
      <xdr:nvSpPr>
        <xdr:cNvPr id="194" name="楕円 193">
          <a:extLst>
            <a:ext uri="{FF2B5EF4-FFF2-40B4-BE49-F238E27FC236}">
              <a16:creationId xmlns:a16="http://schemas.microsoft.com/office/drawing/2014/main" id="{A702F276-17AD-4544-B80D-97381E3852ED}"/>
            </a:ext>
          </a:extLst>
        </xdr:cNvPr>
        <xdr:cNvSpPr/>
      </xdr:nvSpPr>
      <xdr:spPr>
        <a:xfrm>
          <a:off x="3746500" y="130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92820</xdr:rowOff>
    </xdr:from>
    <xdr:ext cx="599010" cy="259045"/>
    <xdr:sp macro="" textlink="">
      <xdr:nvSpPr>
        <xdr:cNvPr id="195" name="テキスト ボックス 194">
          <a:extLst>
            <a:ext uri="{FF2B5EF4-FFF2-40B4-BE49-F238E27FC236}">
              <a16:creationId xmlns:a16="http://schemas.microsoft.com/office/drawing/2014/main" id="{91E8CBF9-30FF-4430-A121-A0D96F820C2E}"/>
            </a:ext>
          </a:extLst>
        </xdr:cNvPr>
        <xdr:cNvSpPr txBox="1"/>
      </xdr:nvSpPr>
      <xdr:spPr>
        <a:xfrm>
          <a:off x="3497795" y="1312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97948</xdr:rowOff>
    </xdr:from>
    <xdr:to>
      <xdr:col>15</xdr:col>
      <xdr:colOff>101600</xdr:colOff>
      <xdr:row>77</xdr:row>
      <xdr:rowOff>28098</xdr:rowOff>
    </xdr:to>
    <xdr:sp macro="" textlink="">
      <xdr:nvSpPr>
        <xdr:cNvPr id="196" name="楕円 195">
          <a:extLst>
            <a:ext uri="{FF2B5EF4-FFF2-40B4-BE49-F238E27FC236}">
              <a16:creationId xmlns:a16="http://schemas.microsoft.com/office/drawing/2014/main" id="{D1AC7C1A-9BF1-4B19-97EB-268EC3DEE1C8}"/>
            </a:ext>
          </a:extLst>
        </xdr:cNvPr>
        <xdr:cNvSpPr/>
      </xdr:nvSpPr>
      <xdr:spPr>
        <a:xfrm>
          <a:off x="2857500" y="131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19225</xdr:rowOff>
    </xdr:from>
    <xdr:ext cx="599010" cy="259045"/>
    <xdr:sp macro="" textlink="">
      <xdr:nvSpPr>
        <xdr:cNvPr id="197" name="テキスト ボックス 196">
          <a:extLst>
            <a:ext uri="{FF2B5EF4-FFF2-40B4-BE49-F238E27FC236}">
              <a16:creationId xmlns:a16="http://schemas.microsoft.com/office/drawing/2014/main" id="{88576B42-AA2C-4243-9B6A-94B1C78EE3FA}"/>
            </a:ext>
          </a:extLst>
        </xdr:cNvPr>
        <xdr:cNvSpPr txBox="1"/>
      </xdr:nvSpPr>
      <xdr:spPr>
        <a:xfrm>
          <a:off x="2608795" y="1322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154485</xdr:rowOff>
    </xdr:from>
    <xdr:to>
      <xdr:col>10</xdr:col>
      <xdr:colOff>165100</xdr:colOff>
      <xdr:row>77</xdr:row>
      <xdr:rowOff>84635</xdr:rowOff>
    </xdr:to>
    <xdr:sp macro="" textlink="">
      <xdr:nvSpPr>
        <xdr:cNvPr id="198" name="楕円 197">
          <a:extLst>
            <a:ext uri="{FF2B5EF4-FFF2-40B4-BE49-F238E27FC236}">
              <a16:creationId xmlns:a16="http://schemas.microsoft.com/office/drawing/2014/main" id="{0580B30E-3E4E-4806-A91B-04887C100889}"/>
            </a:ext>
          </a:extLst>
        </xdr:cNvPr>
        <xdr:cNvSpPr/>
      </xdr:nvSpPr>
      <xdr:spPr>
        <a:xfrm>
          <a:off x="1968500" y="131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75762</xdr:rowOff>
    </xdr:from>
    <xdr:ext cx="599010" cy="259045"/>
    <xdr:sp macro="" textlink="">
      <xdr:nvSpPr>
        <xdr:cNvPr id="199" name="テキスト ボックス 198">
          <a:extLst>
            <a:ext uri="{FF2B5EF4-FFF2-40B4-BE49-F238E27FC236}">
              <a16:creationId xmlns:a16="http://schemas.microsoft.com/office/drawing/2014/main" id="{ADD65D27-AB24-4831-93B5-D5FB6283E271}"/>
            </a:ext>
          </a:extLst>
        </xdr:cNvPr>
        <xdr:cNvSpPr txBox="1"/>
      </xdr:nvSpPr>
      <xdr:spPr>
        <a:xfrm>
          <a:off x="1719795" y="1327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9150</xdr:rowOff>
    </xdr:from>
    <xdr:to>
      <xdr:col>6</xdr:col>
      <xdr:colOff>38100</xdr:colOff>
      <xdr:row>77</xdr:row>
      <xdr:rowOff>110750</xdr:rowOff>
    </xdr:to>
    <xdr:sp macro="" textlink="">
      <xdr:nvSpPr>
        <xdr:cNvPr id="200" name="楕円 199">
          <a:extLst>
            <a:ext uri="{FF2B5EF4-FFF2-40B4-BE49-F238E27FC236}">
              <a16:creationId xmlns:a16="http://schemas.microsoft.com/office/drawing/2014/main" id="{057A2090-5CCF-442A-9478-E5597D7360D7}"/>
            </a:ext>
          </a:extLst>
        </xdr:cNvPr>
        <xdr:cNvSpPr/>
      </xdr:nvSpPr>
      <xdr:spPr>
        <a:xfrm>
          <a:off x="1079500" y="13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101877</xdr:rowOff>
    </xdr:from>
    <xdr:ext cx="599010" cy="259045"/>
    <xdr:sp macro="" textlink="">
      <xdr:nvSpPr>
        <xdr:cNvPr id="201" name="テキスト ボックス 200">
          <a:extLst>
            <a:ext uri="{FF2B5EF4-FFF2-40B4-BE49-F238E27FC236}">
              <a16:creationId xmlns:a16="http://schemas.microsoft.com/office/drawing/2014/main" id="{766813F0-EF58-4FC0-BF17-E6D822E0524A}"/>
            </a:ext>
          </a:extLst>
        </xdr:cNvPr>
        <xdr:cNvSpPr txBox="1"/>
      </xdr:nvSpPr>
      <xdr:spPr>
        <a:xfrm>
          <a:off x="830795" y="1330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E9A14BFA-0B95-41CB-B223-631D1C9080A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C3F36106-46C3-4E46-9D96-9648A782E4A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C4E93AFD-BD11-4275-ABDB-75EF8E17674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3736B1C9-145D-4076-87DE-9AD68D33851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195076E0-723B-43D9-8561-FF330AE0D54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34839267-D35C-46AD-A016-E537F8C601F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F05F9C30-39E4-478E-9642-B93E5C039C6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753730A1-5D01-4797-A8C5-C8C6A5E6168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2496368C-770A-459D-ADBC-8EC2313FD3C1}"/>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EF48A497-8DBA-4F7C-8D4A-04AA0A3ED484}"/>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77B9182D-F689-4432-A90C-4D43BD97F91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42B544A2-3626-451C-BE3B-40764DA89EFF}"/>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888DB286-8D3F-400B-8DEE-43EEA1E27BE3}"/>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7C3F497D-CAFD-4483-93B3-A8A8FFDACC1D}"/>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2CA3572F-2A1C-4C88-B56C-4324B8CD371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4AF967AC-6D3A-43A3-8314-F11A2EB1CE06}"/>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C908F9C5-A6AF-4E8C-BE37-DCCB3880C6BC}"/>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8EB634CF-8EAB-4C03-B326-38F4C9E1D63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6C66DE94-9187-41BA-B7B2-4125AD94E32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BC6866C5-8C51-435C-8E5D-06F4C4EEF44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BDF9A3BE-12E8-4E40-B596-DCFB612888B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B6DAC39A-F141-4055-B672-AD551C091AC9}"/>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36ECD273-425F-47CA-9FBB-86F3B4B9059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674788C9-95E9-4766-8B7F-36E04B4AEC7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5C973C00-835B-4561-80F5-7198E089860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80DC200C-9AC0-46D3-A767-14868A29B4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A2ED61BD-D938-4E02-AD02-20D936B35BDA}"/>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A596B6AC-1A0B-419B-8495-A839CAA524C5}"/>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397A350F-5633-4AB3-86CC-05B59801389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3ADD6EDD-67AC-4A72-822A-79568933F0BC}"/>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1978</xdr:rowOff>
    </xdr:from>
    <xdr:to>
      <xdr:col>24</xdr:col>
      <xdr:colOff>63500</xdr:colOff>
      <xdr:row>98</xdr:row>
      <xdr:rowOff>8209</xdr:rowOff>
    </xdr:to>
    <xdr:cxnSp macro="">
      <xdr:nvCxnSpPr>
        <xdr:cNvPr id="232" name="直線コネクタ 231">
          <a:extLst>
            <a:ext uri="{FF2B5EF4-FFF2-40B4-BE49-F238E27FC236}">
              <a16:creationId xmlns:a16="http://schemas.microsoft.com/office/drawing/2014/main" id="{1495BC03-90C3-4CE1-881B-BC66B9C0AE22}"/>
            </a:ext>
          </a:extLst>
        </xdr:cNvPr>
        <xdr:cNvCxnSpPr/>
      </xdr:nvCxnSpPr>
      <xdr:spPr>
        <a:xfrm>
          <a:off x="3797300" y="16804078"/>
          <a:ext cx="8382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7EAEBF09-2BCD-4962-A149-C23EFC35446C}"/>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E655869F-2BF6-4F4A-9CF1-512368C7C126}"/>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1978</xdr:rowOff>
    </xdr:from>
    <xdr:to>
      <xdr:col>19</xdr:col>
      <xdr:colOff>177800</xdr:colOff>
      <xdr:row>98</xdr:row>
      <xdr:rowOff>22977</xdr:rowOff>
    </xdr:to>
    <xdr:cxnSp macro="">
      <xdr:nvCxnSpPr>
        <xdr:cNvPr id="235" name="直線コネクタ 234">
          <a:extLst>
            <a:ext uri="{FF2B5EF4-FFF2-40B4-BE49-F238E27FC236}">
              <a16:creationId xmlns:a16="http://schemas.microsoft.com/office/drawing/2014/main" id="{377A80D5-5C1E-40DC-BD92-88A7DE6BD173}"/>
            </a:ext>
          </a:extLst>
        </xdr:cNvPr>
        <xdr:cNvCxnSpPr/>
      </xdr:nvCxnSpPr>
      <xdr:spPr>
        <a:xfrm flipV="1">
          <a:off x="2908300" y="1680407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894DE216-FF66-40F0-8DAE-1121EA2FB15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DD649A12-961E-4C0E-8B58-E9796FA80C09}"/>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121935</xdr:rowOff>
    </xdr:from>
    <xdr:to>
      <xdr:col>15</xdr:col>
      <xdr:colOff>50800</xdr:colOff>
      <xdr:row>98</xdr:row>
      <xdr:rowOff>22977</xdr:rowOff>
    </xdr:to>
    <xdr:cxnSp macro="">
      <xdr:nvCxnSpPr>
        <xdr:cNvPr id="238" name="直線コネクタ 237">
          <a:extLst>
            <a:ext uri="{FF2B5EF4-FFF2-40B4-BE49-F238E27FC236}">
              <a16:creationId xmlns:a16="http://schemas.microsoft.com/office/drawing/2014/main" id="{A153BA2B-A0D1-44CA-A133-2CD4E056E6BF}"/>
            </a:ext>
          </a:extLst>
        </xdr:cNvPr>
        <xdr:cNvCxnSpPr/>
      </xdr:nvCxnSpPr>
      <xdr:spPr>
        <a:xfrm>
          <a:off x="2019300" y="16581135"/>
          <a:ext cx="889000" cy="2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620E282B-C7FC-4DE8-85DA-8AE5257BB84A}"/>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58FCF74A-365F-4E55-97B6-75BE9F994488}"/>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121935</xdr:rowOff>
    </xdr:from>
    <xdr:to>
      <xdr:col>10</xdr:col>
      <xdr:colOff>114300</xdr:colOff>
      <xdr:row>97</xdr:row>
      <xdr:rowOff>93777</xdr:rowOff>
    </xdr:to>
    <xdr:cxnSp macro="">
      <xdr:nvCxnSpPr>
        <xdr:cNvPr id="241" name="直線コネクタ 240">
          <a:extLst>
            <a:ext uri="{FF2B5EF4-FFF2-40B4-BE49-F238E27FC236}">
              <a16:creationId xmlns:a16="http://schemas.microsoft.com/office/drawing/2014/main" id="{A4854D6E-D01C-4345-9239-835B53E5FB82}"/>
            </a:ext>
          </a:extLst>
        </xdr:cNvPr>
        <xdr:cNvCxnSpPr/>
      </xdr:nvCxnSpPr>
      <xdr:spPr>
        <a:xfrm flipV="1">
          <a:off x="1130300" y="16581135"/>
          <a:ext cx="889000" cy="1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146AF817-2B60-4ADC-B978-757B5D8DC8AA}"/>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124888</xdr:rowOff>
    </xdr:from>
    <xdr:ext cx="534377" cy="259045"/>
    <xdr:sp macro="" textlink="">
      <xdr:nvSpPr>
        <xdr:cNvPr id="243" name="テキスト ボックス 242">
          <a:extLst>
            <a:ext uri="{FF2B5EF4-FFF2-40B4-BE49-F238E27FC236}">
              <a16:creationId xmlns:a16="http://schemas.microsoft.com/office/drawing/2014/main" id="{B850276D-B86C-432B-ABC2-A529661C48BE}"/>
            </a:ext>
          </a:extLst>
        </xdr:cNvPr>
        <xdr:cNvSpPr txBox="1"/>
      </xdr:nvSpPr>
      <xdr:spPr>
        <a:xfrm>
          <a:off x="175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47E7CA84-AB90-4B3D-BBA4-90F1E6092A32}"/>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150021</xdr:rowOff>
    </xdr:from>
    <xdr:ext cx="534377" cy="259045"/>
    <xdr:sp macro="" textlink="">
      <xdr:nvSpPr>
        <xdr:cNvPr id="245" name="テキスト ボックス 244">
          <a:extLst>
            <a:ext uri="{FF2B5EF4-FFF2-40B4-BE49-F238E27FC236}">
              <a16:creationId xmlns:a16="http://schemas.microsoft.com/office/drawing/2014/main" id="{D054E102-5082-40BC-9A6E-39DE3C184909}"/>
            </a:ext>
          </a:extLst>
        </xdr:cNvPr>
        <xdr:cNvSpPr txBox="1"/>
      </xdr:nvSpPr>
      <xdr:spPr>
        <a:xfrm>
          <a:off x="863111" y="16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650DC1F3-DF9E-4CFC-B95F-8C63FCF2E77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86389DD-97F3-4F92-B3A0-DF2E5937754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A68DFE9-2F76-40AF-A257-87AEF3F8824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C34A421-3784-46E3-8A48-B29758C5DE8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89E11F0-A6E7-4F59-ADDA-FFF76CF2153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128859</xdr:rowOff>
    </xdr:from>
    <xdr:to>
      <xdr:col>24</xdr:col>
      <xdr:colOff>114300</xdr:colOff>
      <xdr:row>98</xdr:row>
      <xdr:rowOff>59009</xdr:rowOff>
    </xdr:to>
    <xdr:sp macro="" textlink="">
      <xdr:nvSpPr>
        <xdr:cNvPr id="251" name="楕円 250">
          <a:extLst>
            <a:ext uri="{FF2B5EF4-FFF2-40B4-BE49-F238E27FC236}">
              <a16:creationId xmlns:a16="http://schemas.microsoft.com/office/drawing/2014/main" id="{D33D7857-5111-4E3E-BEEF-FA6F4395697F}"/>
            </a:ext>
          </a:extLst>
        </xdr:cNvPr>
        <xdr:cNvSpPr/>
      </xdr:nvSpPr>
      <xdr:spPr>
        <a:xfrm>
          <a:off x="4584700" y="167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43786</xdr:rowOff>
    </xdr:from>
    <xdr:ext cx="534377" cy="259045"/>
    <xdr:sp macro="" textlink="">
      <xdr:nvSpPr>
        <xdr:cNvPr id="252" name="衛生費該当値テキスト">
          <a:extLst>
            <a:ext uri="{FF2B5EF4-FFF2-40B4-BE49-F238E27FC236}">
              <a16:creationId xmlns:a16="http://schemas.microsoft.com/office/drawing/2014/main" id="{4DEF8927-E7F5-4F5B-9A5C-E8DBBEA8D504}"/>
            </a:ext>
          </a:extLst>
        </xdr:cNvPr>
        <xdr:cNvSpPr txBox="1"/>
      </xdr:nvSpPr>
      <xdr:spPr>
        <a:xfrm>
          <a:off x="4686300" y="166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122628</xdr:rowOff>
    </xdr:from>
    <xdr:to>
      <xdr:col>20</xdr:col>
      <xdr:colOff>38100</xdr:colOff>
      <xdr:row>98</xdr:row>
      <xdr:rowOff>52778</xdr:rowOff>
    </xdr:to>
    <xdr:sp macro="" textlink="">
      <xdr:nvSpPr>
        <xdr:cNvPr id="253" name="楕円 252">
          <a:extLst>
            <a:ext uri="{FF2B5EF4-FFF2-40B4-BE49-F238E27FC236}">
              <a16:creationId xmlns:a16="http://schemas.microsoft.com/office/drawing/2014/main" id="{3FC059ED-E3E4-49DD-945F-37015CE4CBCD}"/>
            </a:ext>
          </a:extLst>
        </xdr:cNvPr>
        <xdr:cNvSpPr/>
      </xdr:nvSpPr>
      <xdr:spPr>
        <a:xfrm>
          <a:off x="3746500" y="16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43905</xdr:rowOff>
    </xdr:from>
    <xdr:ext cx="534377" cy="259045"/>
    <xdr:sp macro="" textlink="">
      <xdr:nvSpPr>
        <xdr:cNvPr id="254" name="テキスト ボックス 253">
          <a:extLst>
            <a:ext uri="{FF2B5EF4-FFF2-40B4-BE49-F238E27FC236}">
              <a16:creationId xmlns:a16="http://schemas.microsoft.com/office/drawing/2014/main" id="{5958E90E-5870-4F86-B269-A2655A228291}"/>
            </a:ext>
          </a:extLst>
        </xdr:cNvPr>
        <xdr:cNvSpPr txBox="1"/>
      </xdr:nvSpPr>
      <xdr:spPr>
        <a:xfrm>
          <a:off x="3530111" y="168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143627</xdr:rowOff>
    </xdr:from>
    <xdr:to>
      <xdr:col>15</xdr:col>
      <xdr:colOff>101600</xdr:colOff>
      <xdr:row>98</xdr:row>
      <xdr:rowOff>73777</xdr:rowOff>
    </xdr:to>
    <xdr:sp macro="" textlink="">
      <xdr:nvSpPr>
        <xdr:cNvPr id="255" name="楕円 254">
          <a:extLst>
            <a:ext uri="{FF2B5EF4-FFF2-40B4-BE49-F238E27FC236}">
              <a16:creationId xmlns:a16="http://schemas.microsoft.com/office/drawing/2014/main" id="{9223C706-9BBC-47DC-B549-AC4052FC7B10}"/>
            </a:ext>
          </a:extLst>
        </xdr:cNvPr>
        <xdr:cNvSpPr/>
      </xdr:nvSpPr>
      <xdr:spPr>
        <a:xfrm>
          <a:off x="28575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64904</xdr:rowOff>
    </xdr:from>
    <xdr:ext cx="534377" cy="259045"/>
    <xdr:sp macro="" textlink="">
      <xdr:nvSpPr>
        <xdr:cNvPr id="256" name="テキスト ボックス 255">
          <a:extLst>
            <a:ext uri="{FF2B5EF4-FFF2-40B4-BE49-F238E27FC236}">
              <a16:creationId xmlns:a16="http://schemas.microsoft.com/office/drawing/2014/main" id="{5CF767CE-E863-4DDA-9986-403A153326FB}"/>
            </a:ext>
          </a:extLst>
        </xdr:cNvPr>
        <xdr:cNvSpPr txBox="1"/>
      </xdr:nvSpPr>
      <xdr:spPr>
        <a:xfrm>
          <a:off x="2641111" y="168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71135</xdr:rowOff>
    </xdr:from>
    <xdr:to>
      <xdr:col>10</xdr:col>
      <xdr:colOff>165100</xdr:colOff>
      <xdr:row>97</xdr:row>
      <xdr:rowOff>1285</xdr:rowOff>
    </xdr:to>
    <xdr:sp macro="" textlink="">
      <xdr:nvSpPr>
        <xdr:cNvPr id="257" name="楕円 256">
          <a:extLst>
            <a:ext uri="{FF2B5EF4-FFF2-40B4-BE49-F238E27FC236}">
              <a16:creationId xmlns:a16="http://schemas.microsoft.com/office/drawing/2014/main" id="{3C16A247-4C31-44E9-A1B8-FDF74307A3E5}"/>
            </a:ext>
          </a:extLst>
        </xdr:cNvPr>
        <xdr:cNvSpPr/>
      </xdr:nvSpPr>
      <xdr:spPr>
        <a:xfrm>
          <a:off x="1968500" y="165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17812</xdr:rowOff>
    </xdr:from>
    <xdr:ext cx="534377" cy="259045"/>
    <xdr:sp macro="" textlink="">
      <xdr:nvSpPr>
        <xdr:cNvPr id="258" name="テキスト ボックス 257">
          <a:extLst>
            <a:ext uri="{FF2B5EF4-FFF2-40B4-BE49-F238E27FC236}">
              <a16:creationId xmlns:a16="http://schemas.microsoft.com/office/drawing/2014/main" id="{AE00DE9E-B4FC-4076-9322-2260CE7C479B}"/>
            </a:ext>
          </a:extLst>
        </xdr:cNvPr>
        <xdr:cNvSpPr txBox="1"/>
      </xdr:nvSpPr>
      <xdr:spPr>
        <a:xfrm>
          <a:off x="1752111" y="163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42977</xdr:rowOff>
    </xdr:from>
    <xdr:to>
      <xdr:col>6</xdr:col>
      <xdr:colOff>38100</xdr:colOff>
      <xdr:row>97</xdr:row>
      <xdr:rowOff>144577</xdr:rowOff>
    </xdr:to>
    <xdr:sp macro="" textlink="">
      <xdr:nvSpPr>
        <xdr:cNvPr id="259" name="楕円 258">
          <a:extLst>
            <a:ext uri="{FF2B5EF4-FFF2-40B4-BE49-F238E27FC236}">
              <a16:creationId xmlns:a16="http://schemas.microsoft.com/office/drawing/2014/main" id="{7B0F5EC7-9775-404D-9D1F-3FCB79780BC4}"/>
            </a:ext>
          </a:extLst>
        </xdr:cNvPr>
        <xdr:cNvSpPr/>
      </xdr:nvSpPr>
      <xdr:spPr>
        <a:xfrm>
          <a:off x="1079500" y="166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161104</xdr:rowOff>
    </xdr:from>
    <xdr:ext cx="534377" cy="259045"/>
    <xdr:sp macro="" textlink="">
      <xdr:nvSpPr>
        <xdr:cNvPr id="260" name="テキスト ボックス 259">
          <a:extLst>
            <a:ext uri="{FF2B5EF4-FFF2-40B4-BE49-F238E27FC236}">
              <a16:creationId xmlns:a16="http://schemas.microsoft.com/office/drawing/2014/main" id="{B5CF6EAE-C5B2-40D2-BE56-1DBDBFF66865}"/>
            </a:ext>
          </a:extLst>
        </xdr:cNvPr>
        <xdr:cNvSpPr txBox="1"/>
      </xdr:nvSpPr>
      <xdr:spPr>
        <a:xfrm>
          <a:off x="863111" y="164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2E18BF5F-CD1D-4C86-BA0D-31F3FFB5283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49050331-6E84-4F6D-84BE-0FB26B8640E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7A5791E9-541D-43C7-AFA7-06E551EB479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7E071B9A-ECFD-47B1-A21F-2544184FF50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10E56AD4-BE35-45B6-83B4-BA9220BEEE5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110D1F65-1334-48F5-911C-64486935498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41A136A5-08D7-40EF-9546-0092AC51C51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F61D63DD-DC18-4ED5-8B52-5B734424E68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4FD6C928-B330-487E-8BD1-3DDF3D5C5FF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60C8754-113C-4970-BABF-0B261F2579A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F7CF8D4-171D-4296-B2CC-FD04BA92AB9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33E11613-441A-475E-9C8B-FAB7162C68B8}"/>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D11C07D4-A845-44AB-8DA1-27F81A823613}"/>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9FD70BE3-6470-4628-9EDD-F93E9652945F}"/>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358A3B31-0ABC-4185-89DF-EA99C9AFBA2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1506B3C0-97D3-4A00-8928-6720033237D8}"/>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E5549C23-5A50-4467-B23F-CF64BAD43FD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8504E-E231-4455-90D7-4FC604D3CE01}"/>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9DDA7058-78CC-4405-8B34-ED92D8CB072D}"/>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40B9BC6B-9634-4F40-A92C-B3A4264CBC83}"/>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5E1F182F-7FBE-4BBD-889A-6AC93930DE1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4778AB1F-A929-4ABD-AA32-D8ADEBC582AE}"/>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7CB4A940-29FD-4F45-A9E2-AACA1D6D4A3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8D9E4E4C-7E27-47DF-A035-E1A9C525D2ED}"/>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24F20FDB-CEAC-44FB-9B5A-25BC07C42CBE}"/>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34BACDDD-14F6-4AAA-9006-4ACEE57C470E}"/>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E1AC48B2-762D-4178-A90B-4C8C28B95DFB}"/>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46A5D09A-EFDC-4F9E-8A67-74F8A59E9933}"/>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xdr:rowOff>
    </xdr:from>
    <xdr:to>
      <xdr:col>55</xdr:col>
      <xdr:colOff>0</xdr:colOff>
      <xdr:row>39</xdr:row>
      <xdr:rowOff>5017</xdr:rowOff>
    </xdr:to>
    <xdr:cxnSp macro="">
      <xdr:nvCxnSpPr>
        <xdr:cNvPr id="289" name="直線コネクタ 288">
          <a:extLst>
            <a:ext uri="{FF2B5EF4-FFF2-40B4-BE49-F238E27FC236}">
              <a16:creationId xmlns:a16="http://schemas.microsoft.com/office/drawing/2014/main" id="{67BABBFE-EEA2-4D72-BFD4-6E267B08C3E9}"/>
            </a:ext>
          </a:extLst>
        </xdr:cNvPr>
        <xdr:cNvCxnSpPr/>
      </xdr:nvCxnSpPr>
      <xdr:spPr>
        <a:xfrm>
          <a:off x="9639300" y="6687566"/>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7C27CEE7-1B17-4CB0-BDA8-19E0582E9EA1}"/>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E89F24AC-48C1-4865-A9B1-3BA39FD1513E}"/>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1397</xdr:rowOff>
    </xdr:to>
    <xdr:cxnSp macro="">
      <xdr:nvCxnSpPr>
        <xdr:cNvPr id="292" name="直線コネクタ 291">
          <a:extLst>
            <a:ext uri="{FF2B5EF4-FFF2-40B4-BE49-F238E27FC236}">
              <a16:creationId xmlns:a16="http://schemas.microsoft.com/office/drawing/2014/main" id="{B36E0735-21FE-4406-BE84-58D456CDBA92}"/>
            </a:ext>
          </a:extLst>
        </xdr:cNvPr>
        <xdr:cNvCxnSpPr/>
      </xdr:nvCxnSpPr>
      <xdr:spPr>
        <a:xfrm flipV="1">
          <a:off x="8750300" y="668756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4E6F8C75-C719-4A0F-8342-FEF052D04093}"/>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4A43EDF5-733D-4393-B0E5-8532D4EE98E8}"/>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xdr:rowOff>
    </xdr:from>
    <xdr:to>
      <xdr:col>45</xdr:col>
      <xdr:colOff>177800</xdr:colOff>
      <xdr:row>39</xdr:row>
      <xdr:rowOff>1588</xdr:rowOff>
    </xdr:to>
    <xdr:cxnSp macro="">
      <xdr:nvCxnSpPr>
        <xdr:cNvPr id="295" name="直線コネクタ 294">
          <a:extLst>
            <a:ext uri="{FF2B5EF4-FFF2-40B4-BE49-F238E27FC236}">
              <a16:creationId xmlns:a16="http://schemas.microsoft.com/office/drawing/2014/main" id="{403C98D2-9C6E-4850-B8A7-67159F651E33}"/>
            </a:ext>
          </a:extLst>
        </xdr:cNvPr>
        <xdr:cNvCxnSpPr/>
      </xdr:nvCxnSpPr>
      <xdr:spPr>
        <a:xfrm flipV="1">
          <a:off x="7861300" y="668794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FDBB4590-99C8-4E38-88AE-04AA65F62C46}"/>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40349F11-58DC-407A-881B-E606ED20FF0D}"/>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1588</xdr:rowOff>
    </xdr:from>
    <xdr:to>
      <xdr:col>41</xdr:col>
      <xdr:colOff>50800</xdr:colOff>
      <xdr:row>39</xdr:row>
      <xdr:rowOff>1778</xdr:rowOff>
    </xdr:to>
    <xdr:cxnSp macro="">
      <xdr:nvCxnSpPr>
        <xdr:cNvPr id="298" name="直線コネクタ 297">
          <a:extLst>
            <a:ext uri="{FF2B5EF4-FFF2-40B4-BE49-F238E27FC236}">
              <a16:creationId xmlns:a16="http://schemas.microsoft.com/office/drawing/2014/main" id="{8D8CE691-0EF5-4B4B-9C9D-353099F2C3DA}"/>
            </a:ext>
          </a:extLst>
        </xdr:cNvPr>
        <xdr:cNvCxnSpPr/>
      </xdr:nvCxnSpPr>
      <xdr:spPr>
        <a:xfrm flipV="1">
          <a:off x="6972300" y="668813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22856424-3F48-4D89-87A8-BD78511E9E0E}"/>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1B9C1BF5-B01E-44D0-8880-E98F7EE4B7DB}"/>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F2F942F1-D54A-464A-9E34-440486BAF858}"/>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78FC9220-5FCB-4522-A88B-01C1849E68AF}"/>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DBEF8EEA-598D-45C6-BB5E-37D2E54472B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524E4CB-564F-4781-A404-D0D0D5364D2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4CBB548-AB59-4892-BDC9-BE20D82C3F9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78E4AA0-BDDD-41B2-B129-87982586E77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6C5AFAD-7CC7-4E80-A7E7-E3B44D11C8B5}"/>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125667</xdr:rowOff>
    </xdr:from>
    <xdr:to>
      <xdr:col>55</xdr:col>
      <xdr:colOff>50800</xdr:colOff>
      <xdr:row>39</xdr:row>
      <xdr:rowOff>55817</xdr:rowOff>
    </xdr:to>
    <xdr:sp macro="" textlink="">
      <xdr:nvSpPr>
        <xdr:cNvPr id="308" name="楕円 307">
          <a:extLst>
            <a:ext uri="{FF2B5EF4-FFF2-40B4-BE49-F238E27FC236}">
              <a16:creationId xmlns:a16="http://schemas.microsoft.com/office/drawing/2014/main" id="{EE60CAAB-2F67-4983-9E17-0C3D5DBA2977}"/>
            </a:ext>
          </a:extLst>
        </xdr:cNvPr>
        <xdr:cNvSpPr/>
      </xdr:nvSpPr>
      <xdr:spPr>
        <a:xfrm>
          <a:off x="104267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40594</xdr:rowOff>
    </xdr:from>
    <xdr:ext cx="378565" cy="259045"/>
    <xdr:sp macro="" textlink="">
      <xdr:nvSpPr>
        <xdr:cNvPr id="309" name="労働費該当値テキスト">
          <a:extLst>
            <a:ext uri="{FF2B5EF4-FFF2-40B4-BE49-F238E27FC236}">
              <a16:creationId xmlns:a16="http://schemas.microsoft.com/office/drawing/2014/main" id="{4D9C51A0-4213-4BED-9B53-D5DDF3D6CA3F}"/>
            </a:ext>
          </a:extLst>
        </xdr:cNvPr>
        <xdr:cNvSpPr txBox="1"/>
      </xdr:nvSpPr>
      <xdr:spPr>
        <a:xfrm>
          <a:off x="10528300" y="6555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121666</xdr:rowOff>
    </xdr:from>
    <xdr:to>
      <xdr:col>50</xdr:col>
      <xdr:colOff>165100</xdr:colOff>
      <xdr:row>39</xdr:row>
      <xdr:rowOff>51816</xdr:rowOff>
    </xdr:to>
    <xdr:sp macro="" textlink="">
      <xdr:nvSpPr>
        <xdr:cNvPr id="310" name="楕円 309">
          <a:extLst>
            <a:ext uri="{FF2B5EF4-FFF2-40B4-BE49-F238E27FC236}">
              <a16:creationId xmlns:a16="http://schemas.microsoft.com/office/drawing/2014/main" id="{4B606A2B-1FF2-4101-9B19-7A3EEAD6BB82}"/>
            </a:ext>
          </a:extLst>
        </xdr:cNvPr>
        <xdr:cNvSpPr/>
      </xdr:nvSpPr>
      <xdr:spPr>
        <a:xfrm>
          <a:off x="9588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42943</xdr:rowOff>
    </xdr:from>
    <xdr:ext cx="378565" cy="259045"/>
    <xdr:sp macro="" textlink="">
      <xdr:nvSpPr>
        <xdr:cNvPr id="311" name="テキスト ボックス 310">
          <a:extLst>
            <a:ext uri="{FF2B5EF4-FFF2-40B4-BE49-F238E27FC236}">
              <a16:creationId xmlns:a16="http://schemas.microsoft.com/office/drawing/2014/main" id="{4080A709-2404-4478-B65F-99380D79B818}"/>
            </a:ext>
          </a:extLst>
        </xdr:cNvPr>
        <xdr:cNvSpPr txBox="1"/>
      </xdr:nvSpPr>
      <xdr:spPr>
        <a:xfrm>
          <a:off x="9450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122047</xdr:rowOff>
    </xdr:from>
    <xdr:to>
      <xdr:col>46</xdr:col>
      <xdr:colOff>38100</xdr:colOff>
      <xdr:row>39</xdr:row>
      <xdr:rowOff>52197</xdr:rowOff>
    </xdr:to>
    <xdr:sp macro="" textlink="">
      <xdr:nvSpPr>
        <xdr:cNvPr id="312" name="楕円 311">
          <a:extLst>
            <a:ext uri="{FF2B5EF4-FFF2-40B4-BE49-F238E27FC236}">
              <a16:creationId xmlns:a16="http://schemas.microsoft.com/office/drawing/2014/main" id="{666FA952-39BA-443D-8C1B-082947B41E8A}"/>
            </a:ext>
          </a:extLst>
        </xdr:cNvPr>
        <xdr:cNvSpPr/>
      </xdr:nvSpPr>
      <xdr:spPr>
        <a:xfrm>
          <a:off x="8699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43324</xdr:rowOff>
    </xdr:from>
    <xdr:ext cx="378565" cy="259045"/>
    <xdr:sp macro="" textlink="">
      <xdr:nvSpPr>
        <xdr:cNvPr id="313" name="テキスト ボックス 312">
          <a:extLst>
            <a:ext uri="{FF2B5EF4-FFF2-40B4-BE49-F238E27FC236}">
              <a16:creationId xmlns:a16="http://schemas.microsoft.com/office/drawing/2014/main" id="{C1ABFE6B-2DBD-41A0-89FB-A5ED568D7D41}"/>
            </a:ext>
          </a:extLst>
        </xdr:cNvPr>
        <xdr:cNvSpPr txBox="1"/>
      </xdr:nvSpPr>
      <xdr:spPr>
        <a:xfrm>
          <a:off x="8561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122238</xdr:rowOff>
    </xdr:from>
    <xdr:to>
      <xdr:col>41</xdr:col>
      <xdr:colOff>101600</xdr:colOff>
      <xdr:row>39</xdr:row>
      <xdr:rowOff>52388</xdr:rowOff>
    </xdr:to>
    <xdr:sp macro="" textlink="">
      <xdr:nvSpPr>
        <xdr:cNvPr id="314" name="楕円 313">
          <a:extLst>
            <a:ext uri="{FF2B5EF4-FFF2-40B4-BE49-F238E27FC236}">
              <a16:creationId xmlns:a16="http://schemas.microsoft.com/office/drawing/2014/main" id="{B26DD67F-DCB2-4DD0-B646-69E7D505E678}"/>
            </a:ext>
          </a:extLst>
        </xdr:cNvPr>
        <xdr:cNvSpPr/>
      </xdr:nvSpPr>
      <xdr:spPr>
        <a:xfrm>
          <a:off x="7810500" y="6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43515</xdr:rowOff>
    </xdr:from>
    <xdr:ext cx="378565" cy="259045"/>
    <xdr:sp macro="" textlink="">
      <xdr:nvSpPr>
        <xdr:cNvPr id="315" name="テキスト ボックス 314">
          <a:extLst>
            <a:ext uri="{FF2B5EF4-FFF2-40B4-BE49-F238E27FC236}">
              <a16:creationId xmlns:a16="http://schemas.microsoft.com/office/drawing/2014/main" id="{78D619B4-F5CE-44EF-99C9-5C3966ED3325}"/>
            </a:ext>
          </a:extLst>
        </xdr:cNvPr>
        <xdr:cNvSpPr txBox="1"/>
      </xdr:nvSpPr>
      <xdr:spPr>
        <a:xfrm>
          <a:off x="7672017" y="673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122428</xdr:rowOff>
    </xdr:from>
    <xdr:to>
      <xdr:col>36</xdr:col>
      <xdr:colOff>165100</xdr:colOff>
      <xdr:row>39</xdr:row>
      <xdr:rowOff>52578</xdr:rowOff>
    </xdr:to>
    <xdr:sp macro="" textlink="">
      <xdr:nvSpPr>
        <xdr:cNvPr id="316" name="楕円 315">
          <a:extLst>
            <a:ext uri="{FF2B5EF4-FFF2-40B4-BE49-F238E27FC236}">
              <a16:creationId xmlns:a16="http://schemas.microsoft.com/office/drawing/2014/main" id="{83E515BF-E5F5-4090-98BA-1189942FEC79}"/>
            </a:ext>
          </a:extLst>
        </xdr:cNvPr>
        <xdr:cNvSpPr/>
      </xdr:nvSpPr>
      <xdr:spPr>
        <a:xfrm>
          <a:off x="6921500" y="66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43705</xdr:rowOff>
    </xdr:from>
    <xdr:ext cx="378565" cy="259045"/>
    <xdr:sp macro="" textlink="">
      <xdr:nvSpPr>
        <xdr:cNvPr id="317" name="テキスト ボックス 316">
          <a:extLst>
            <a:ext uri="{FF2B5EF4-FFF2-40B4-BE49-F238E27FC236}">
              <a16:creationId xmlns:a16="http://schemas.microsoft.com/office/drawing/2014/main" id="{3013F3E3-98A3-4606-BD90-5A7C83A8590A}"/>
            </a:ext>
          </a:extLst>
        </xdr:cNvPr>
        <xdr:cNvSpPr txBox="1"/>
      </xdr:nvSpPr>
      <xdr:spPr>
        <a:xfrm>
          <a:off x="6783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AE703990-00DA-4F48-8470-A2F54251872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D2E9A2BA-AE4F-4AF9-9D82-F879176882CB}"/>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F26BC0C0-5BD3-4692-B0A1-69D21778EAF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3A2CD771-77F0-4CDF-8DF6-5F8FF4AE50E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894333CC-0173-47D9-99CD-7AD96755907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889716F3-38E0-4DB3-ACE6-03B49EBCFDB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86F72999-46FF-4184-8166-6B0FC883349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B72BCFD1-9012-4F77-8C68-15E6782E45C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4EFF7725-A21B-413F-BA6B-59B0A3D2E26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A83D4998-EFBC-47C3-AE57-33A66D5ADC7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9B6D2CF6-E6D4-4C2C-A00F-87DB8256997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FA403D7-ACCD-4A16-969D-B588E72013E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93CE7F89-A577-4EEC-9FA1-AC455D3EA11B}"/>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9FEC8D0A-4C05-4C53-A1B4-77B0C6487773}"/>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54BFA763-831E-42E0-A65B-8EFD9503DCD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B4B271-C094-499D-8749-8D4459755B25}"/>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68E294F3-ED88-47E2-B1BB-6E9A6885DEBF}"/>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84275418-74F4-443F-8B94-69CF15827C36}"/>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3D9DC1DE-5B6D-4C3D-AFBB-D18B005082D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A1350593-6390-4F4A-BA13-8DBD916062BE}"/>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D86413B5-A65A-4744-A8EC-93C94CF87D2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EB543F36-44C9-4704-9BC1-8D32CBD0838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CF3033FC-0F2F-4006-87FD-5A4EFE07E25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37591C08-E608-43A1-A64E-91B5EE6CF801}"/>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A610B16B-FC88-4725-BD40-C38F87511AA1}"/>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FB704773-7F68-4472-804B-700F899C7467}"/>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1068E8CF-BFB7-40DA-8A61-F086AF898A09}"/>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CFD68285-B004-43C5-A70B-D755240B1132}"/>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118155</xdr:rowOff>
    </xdr:from>
    <xdr:to>
      <xdr:col>55</xdr:col>
      <xdr:colOff>0</xdr:colOff>
      <xdr:row>56</xdr:row>
      <xdr:rowOff>137205</xdr:rowOff>
    </xdr:to>
    <xdr:cxnSp macro="">
      <xdr:nvCxnSpPr>
        <xdr:cNvPr id="346" name="直線コネクタ 345">
          <a:extLst>
            <a:ext uri="{FF2B5EF4-FFF2-40B4-BE49-F238E27FC236}">
              <a16:creationId xmlns:a16="http://schemas.microsoft.com/office/drawing/2014/main" id="{5AD0FD92-9677-4018-AA51-CDC642C7FDA2}"/>
            </a:ext>
          </a:extLst>
        </xdr:cNvPr>
        <xdr:cNvCxnSpPr/>
      </xdr:nvCxnSpPr>
      <xdr:spPr>
        <a:xfrm flipV="1">
          <a:off x="9639300" y="9719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891DD763-2B57-4216-9402-28C52C3CD223}"/>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2C8963B4-00A1-4ABA-B15E-1314DAEC8339}"/>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160884</xdr:rowOff>
    </xdr:from>
    <xdr:to>
      <xdr:col>50</xdr:col>
      <xdr:colOff>114300</xdr:colOff>
      <xdr:row>56</xdr:row>
      <xdr:rowOff>137205</xdr:rowOff>
    </xdr:to>
    <xdr:cxnSp macro="">
      <xdr:nvCxnSpPr>
        <xdr:cNvPr id="349" name="直線コネクタ 348">
          <a:extLst>
            <a:ext uri="{FF2B5EF4-FFF2-40B4-BE49-F238E27FC236}">
              <a16:creationId xmlns:a16="http://schemas.microsoft.com/office/drawing/2014/main" id="{53A75551-A594-451D-8A4B-6302B9DAAF70}"/>
            </a:ext>
          </a:extLst>
        </xdr:cNvPr>
        <xdr:cNvCxnSpPr/>
      </xdr:nvCxnSpPr>
      <xdr:spPr>
        <a:xfrm>
          <a:off x="8750300" y="9590634"/>
          <a:ext cx="889000" cy="14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3E861556-22FE-4B25-94D5-B92D47B61F4D}"/>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993FC98F-F85F-4BFE-A0E6-999DBF26CF3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139529</xdr:rowOff>
    </xdr:from>
    <xdr:to>
      <xdr:col>45</xdr:col>
      <xdr:colOff>177800</xdr:colOff>
      <xdr:row>55</xdr:row>
      <xdr:rowOff>160884</xdr:rowOff>
    </xdr:to>
    <xdr:cxnSp macro="">
      <xdr:nvCxnSpPr>
        <xdr:cNvPr id="352" name="直線コネクタ 351">
          <a:extLst>
            <a:ext uri="{FF2B5EF4-FFF2-40B4-BE49-F238E27FC236}">
              <a16:creationId xmlns:a16="http://schemas.microsoft.com/office/drawing/2014/main" id="{27C5E256-66C6-4B7E-971A-649ACBFACFB3}"/>
            </a:ext>
          </a:extLst>
        </xdr:cNvPr>
        <xdr:cNvCxnSpPr/>
      </xdr:nvCxnSpPr>
      <xdr:spPr>
        <a:xfrm>
          <a:off x="7861300" y="9569279"/>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411C17CD-F983-4B18-95E5-43E736238418}"/>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BE35FB16-34B7-49AB-80CA-A5B09B679981}"/>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139529</xdr:rowOff>
    </xdr:from>
    <xdr:to>
      <xdr:col>41</xdr:col>
      <xdr:colOff>50800</xdr:colOff>
      <xdr:row>56</xdr:row>
      <xdr:rowOff>54470</xdr:rowOff>
    </xdr:to>
    <xdr:cxnSp macro="">
      <xdr:nvCxnSpPr>
        <xdr:cNvPr id="355" name="直線コネクタ 354">
          <a:extLst>
            <a:ext uri="{FF2B5EF4-FFF2-40B4-BE49-F238E27FC236}">
              <a16:creationId xmlns:a16="http://schemas.microsoft.com/office/drawing/2014/main" id="{F68DCCCE-63D6-4EF9-8D11-104C6CA43922}"/>
            </a:ext>
          </a:extLst>
        </xdr:cNvPr>
        <xdr:cNvCxnSpPr/>
      </xdr:nvCxnSpPr>
      <xdr:spPr>
        <a:xfrm flipV="1">
          <a:off x="6972300" y="9569279"/>
          <a:ext cx="889000" cy="8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481F4A81-054E-407A-B3CF-7791C8ED9E66}"/>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21C6A8BE-8D86-4010-B9C1-3901F3F623DE}"/>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94EFDB23-5DD4-48A1-B635-91C640B45DC9}"/>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AF9851BB-C206-4165-913D-684074C921B9}"/>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4CC677C-93DC-4346-A8EF-39F51B7B0D9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8A391358-A577-4507-A058-A4A50C78BB6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BD05E6A-639C-4FC7-9C8B-5B82CB8AE99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1876200-D9FA-4CDF-8A79-827D48B36B4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D74CF85-AA42-42A4-B169-1F2F03B57D7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67355</xdr:rowOff>
    </xdr:from>
    <xdr:to>
      <xdr:col>55</xdr:col>
      <xdr:colOff>50800</xdr:colOff>
      <xdr:row>56</xdr:row>
      <xdr:rowOff>168955</xdr:rowOff>
    </xdr:to>
    <xdr:sp macro="" textlink="">
      <xdr:nvSpPr>
        <xdr:cNvPr id="365" name="楕円 364">
          <a:extLst>
            <a:ext uri="{FF2B5EF4-FFF2-40B4-BE49-F238E27FC236}">
              <a16:creationId xmlns:a16="http://schemas.microsoft.com/office/drawing/2014/main" id="{91287158-5939-42EC-A905-48D0ABBEC708}"/>
            </a:ext>
          </a:extLst>
        </xdr:cNvPr>
        <xdr:cNvSpPr/>
      </xdr:nvSpPr>
      <xdr:spPr>
        <a:xfrm>
          <a:off x="10426700" y="96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90232</xdr:rowOff>
    </xdr:from>
    <xdr:ext cx="534377" cy="259045"/>
    <xdr:sp macro="" textlink="">
      <xdr:nvSpPr>
        <xdr:cNvPr id="366" name="農林水産業費該当値テキスト">
          <a:extLst>
            <a:ext uri="{FF2B5EF4-FFF2-40B4-BE49-F238E27FC236}">
              <a16:creationId xmlns:a16="http://schemas.microsoft.com/office/drawing/2014/main" id="{50642594-EA28-47F9-AF0D-07075ED9FB35}"/>
            </a:ext>
          </a:extLst>
        </xdr:cNvPr>
        <xdr:cNvSpPr txBox="1"/>
      </xdr:nvSpPr>
      <xdr:spPr>
        <a:xfrm>
          <a:off x="10528300" y="95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86405</xdr:rowOff>
    </xdr:from>
    <xdr:to>
      <xdr:col>50</xdr:col>
      <xdr:colOff>165100</xdr:colOff>
      <xdr:row>57</xdr:row>
      <xdr:rowOff>16555</xdr:rowOff>
    </xdr:to>
    <xdr:sp macro="" textlink="">
      <xdr:nvSpPr>
        <xdr:cNvPr id="367" name="楕円 366">
          <a:extLst>
            <a:ext uri="{FF2B5EF4-FFF2-40B4-BE49-F238E27FC236}">
              <a16:creationId xmlns:a16="http://schemas.microsoft.com/office/drawing/2014/main" id="{26F50090-0686-4BA4-AA05-8A32FF918ED3}"/>
            </a:ext>
          </a:extLst>
        </xdr:cNvPr>
        <xdr:cNvSpPr/>
      </xdr:nvSpPr>
      <xdr:spPr>
        <a:xfrm>
          <a:off x="9588500" y="96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33082</xdr:rowOff>
    </xdr:from>
    <xdr:ext cx="534377" cy="259045"/>
    <xdr:sp macro="" textlink="">
      <xdr:nvSpPr>
        <xdr:cNvPr id="368" name="テキスト ボックス 367">
          <a:extLst>
            <a:ext uri="{FF2B5EF4-FFF2-40B4-BE49-F238E27FC236}">
              <a16:creationId xmlns:a16="http://schemas.microsoft.com/office/drawing/2014/main" id="{F1D36BB0-4379-4BC9-85E7-5C923010ED3B}"/>
            </a:ext>
          </a:extLst>
        </xdr:cNvPr>
        <xdr:cNvSpPr txBox="1"/>
      </xdr:nvSpPr>
      <xdr:spPr>
        <a:xfrm>
          <a:off x="9372111" y="94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110084</xdr:rowOff>
    </xdr:from>
    <xdr:to>
      <xdr:col>46</xdr:col>
      <xdr:colOff>38100</xdr:colOff>
      <xdr:row>56</xdr:row>
      <xdr:rowOff>40234</xdr:rowOff>
    </xdr:to>
    <xdr:sp macro="" textlink="">
      <xdr:nvSpPr>
        <xdr:cNvPr id="369" name="楕円 368">
          <a:extLst>
            <a:ext uri="{FF2B5EF4-FFF2-40B4-BE49-F238E27FC236}">
              <a16:creationId xmlns:a16="http://schemas.microsoft.com/office/drawing/2014/main" id="{72A70987-5D2D-4D20-9D6B-D3569F3B47DC}"/>
            </a:ext>
          </a:extLst>
        </xdr:cNvPr>
        <xdr:cNvSpPr/>
      </xdr:nvSpPr>
      <xdr:spPr>
        <a:xfrm>
          <a:off x="8699500" y="95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56761</xdr:rowOff>
    </xdr:from>
    <xdr:ext cx="534377" cy="259045"/>
    <xdr:sp macro="" textlink="">
      <xdr:nvSpPr>
        <xdr:cNvPr id="370" name="テキスト ボックス 369">
          <a:extLst>
            <a:ext uri="{FF2B5EF4-FFF2-40B4-BE49-F238E27FC236}">
              <a16:creationId xmlns:a16="http://schemas.microsoft.com/office/drawing/2014/main" id="{17689414-3B79-4798-8B53-992A760A134F}"/>
            </a:ext>
          </a:extLst>
        </xdr:cNvPr>
        <xdr:cNvSpPr txBox="1"/>
      </xdr:nvSpPr>
      <xdr:spPr>
        <a:xfrm>
          <a:off x="8483111" y="93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88729</xdr:rowOff>
    </xdr:from>
    <xdr:to>
      <xdr:col>41</xdr:col>
      <xdr:colOff>101600</xdr:colOff>
      <xdr:row>56</xdr:row>
      <xdr:rowOff>18879</xdr:rowOff>
    </xdr:to>
    <xdr:sp macro="" textlink="">
      <xdr:nvSpPr>
        <xdr:cNvPr id="371" name="楕円 370">
          <a:extLst>
            <a:ext uri="{FF2B5EF4-FFF2-40B4-BE49-F238E27FC236}">
              <a16:creationId xmlns:a16="http://schemas.microsoft.com/office/drawing/2014/main" id="{15479367-7CC4-4DBB-A3DF-4B1B6D226767}"/>
            </a:ext>
          </a:extLst>
        </xdr:cNvPr>
        <xdr:cNvSpPr/>
      </xdr:nvSpPr>
      <xdr:spPr>
        <a:xfrm>
          <a:off x="7810500" y="95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35406</xdr:rowOff>
    </xdr:from>
    <xdr:ext cx="534377" cy="259045"/>
    <xdr:sp macro="" textlink="">
      <xdr:nvSpPr>
        <xdr:cNvPr id="372" name="テキスト ボックス 371">
          <a:extLst>
            <a:ext uri="{FF2B5EF4-FFF2-40B4-BE49-F238E27FC236}">
              <a16:creationId xmlns:a16="http://schemas.microsoft.com/office/drawing/2014/main" id="{52E55F59-BC1F-4339-9175-5EB6DC854C1D}"/>
            </a:ext>
          </a:extLst>
        </xdr:cNvPr>
        <xdr:cNvSpPr txBox="1"/>
      </xdr:nvSpPr>
      <xdr:spPr>
        <a:xfrm>
          <a:off x="7594111" y="92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3670</xdr:rowOff>
    </xdr:from>
    <xdr:to>
      <xdr:col>36</xdr:col>
      <xdr:colOff>165100</xdr:colOff>
      <xdr:row>56</xdr:row>
      <xdr:rowOff>105270</xdr:rowOff>
    </xdr:to>
    <xdr:sp macro="" textlink="">
      <xdr:nvSpPr>
        <xdr:cNvPr id="373" name="楕円 372">
          <a:extLst>
            <a:ext uri="{FF2B5EF4-FFF2-40B4-BE49-F238E27FC236}">
              <a16:creationId xmlns:a16="http://schemas.microsoft.com/office/drawing/2014/main" id="{C8CB41A4-E5F2-4437-9604-42BC79413912}"/>
            </a:ext>
          </a:extLst>
        </xdr:cNvPr>
        <xdr:cNvSpPr/>
      </xdr:nvSpPr>
      <xdr:spPr>
        <a:xfrm>
          <a:off x="6921500" y="96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121797</xdr:rowOff>
    </xdr:from>
    <xdr:ext cx="534377" cy="259045"/>
    <xdr:sp macro="" textlink="">
      <xdr:nvSpPr>
        <xdr:cNvPr id="374" name="テキスト ボックス 373">
          <a:extLst>
            <a:ext uri="{FF2B5EF4-FFF2-40B4-BE49-F238E27FC236}">
              <a16:creationId xmlns:a16="http://schemas.microsoft.com/office/drawing/2014/main" id="{2AD7741B-1212-4EBF-91B6-89DD0E09BB9D}"/>
            </a:ext>
          </a:extLst>
        </xdr:cNvPr>
        <xdr:cNvSpPr txBox="1"/>
      </xdr:nvSpPr>
      <xdr:spPr>
        <a:xfrm>
          <a:off x="6705111" y="93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9253830D-E74B-4435-8D2B-F33AF560F7F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AF4CBAE9-DDC6-4410-B981-511E062F408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95DBBD7F-730D-4CDF-94CB-D01CC867441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4B346741-257A-469A-9E53-BC987D49A2B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B732EE9E-ACD5-4FC4-BDB1-3CB99A06A4B2}"/>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519B24D-737B-41BE-8776-C2ED13E0F10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70D546DB-E027-4BD8-9F4A-7B0CB544D8A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10497B13-FC63-45C9-A342-4A631EDB151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278F27A8-3444-4AD1-A235-07A7DE16561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E5F19741-91F0-4D6A-86AA-6603515D992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A87D543C-D423-46D8-8B14-93F1EF4FEF41}"/>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6BC77B79-BEE0-4948-8E8D-70FAC6A7CF16}"/>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42C77C43-B1BF-4EC9-AA79-905FAE80D695}"/>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FC23C1A0-6888-45AD-BBF4-D75BDB25B46E}"/>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1103C3B8-2F27-4AC9-BE00-79E1441F93FB}"/>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E2BB4E15-54AF-43E1-B879-310291ADD9A1}"/>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D9A66887-A943-4A47-9B07-0CBF638E466D}"/>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5A6EFC21-30F9-4D78-A1B5-CDF3DFE52746}"/>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A274DB05-1A66-436B-A9CD-00632183694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A1B8A151-65CD-4C05-B995-91C6F7BE4F8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3F95F602-C4D4-4CB9-AE2F-A533B040F20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D7179739-237F-458E-9C5A-703F0C8183F7}"/>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76A12084-D6A6-4612-8476-3A2E538D915D}"/>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625DAE3C-AF5B-4BE1-B624-1CF1FE675B69}"/>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DF077849-EB93-42B9-8CF5-018F19792658}"/>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8110CBAF-B1F8-4DA4-87C4-63601AFF9F7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90021</xdr:rowOff>
    </xdr:from>
    <xdr:to>
      <xdr:col>55</xdr:col>
      <xdr:colOff>0</xdr:colOff>
      <xdr:row>78</xdr:row>
      <xdr:rowOff>99864</xdr:rowOff>
    </xdr:to>
    <xdr:cxnSp macro="">
      <xdr:nvCxnSpPr>
        <xdr:cNvPr id="401" name="直線コネクタ 400">
          <a:extLst>
            <a:ext uri="{FF2B5EF4-FFF2-40B4-BE49-F238E27FC236}">
              <a16:creationId xmlns:a16="http://schemas.microsoft.com/office/drawing/2014/main" id="{D741BD3D-CFEF-4A24-AA0D-5A8477A6BFE2}"/>
            </a:ext>
          </a:extLst>
        </xdr:cNvPr>
        <xdr:cNvCxnSpPr/>
      </xdr:nvCxnSpPr>
      <xdr:spPr>
        <a:xfrm flipV="1">
          <a:off x="9639300" y="13463121"/>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5C05D1CF-275A-4240-B157-8C86B148DEB1}"/>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262870DD-FE92-47F9-B33F-1367F73B2CDF}"/>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96993</xdr:rowOff>
    </xdr:from>
    <xdr:to>
      <xdr:col>50</xdr:col>
      <xdr:colOff>114300</xdr:colOff>
      <xdr:row>78</xdr:row>
      <xdr:rowOff>99864</xdr:rowOff>
    </xdr:to>
    <xdr:cxnSp macro="">
      <xdr:nvCxnSpPr>
        <xdr:cNvPr id="404" name="直線コネクタ 403">
          <a:extLst>
            <a:ext uri="{FF2B5EF4-FFF2-40B4-BE49-F238E27FC236}">
              <a16:creationId xmlns:a16="http://schemas.microsoft.com/office/drawing/2014/main" id="{4D51BB7B-2819-49DD-9C6E-61341CA20E38}"/>
            </a:ext>
          </a:extLst>
        </xdr:cNvPr>
        <xdr:cNvCxnSpPr/>
      </xdr:nvCxnSpPr>
      <xdr:spPr>
        <a:xfrm>
          <a:off x="8750300" y="13470093"/>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ECF1E9C4-6F9E-48F0-ADE9-A4F9BD69CC6D}"/>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CE07EDEA-11CE-41BE-9F95-DB5B510D8665}"/>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96993</xdr:rowOff>
    </xdr:from>
    <xdr:to>
      <xdr:col>45</xdr:col>
      <xdr:colOff>177800</xdr:colOff>
      <xdr:row>78</xdr:row>
      <xdr:rowOff>115577</xdr:rowOff>
    </xdr:to>
    <xdr:cxnSp macro="">
      <xdr:nvCxnSpPr>
        <xdr:cNvPr id="407" name="直線コネクタ 406">
          <a:extLst>
            <a:ext uri="{FF2B5EF4-FFF2-40B4-BE49-F238E27FC236}">
              <a16:creationId xmlns:a16="http://schemas.microsoft.com/office/drawing/2014/main" id="{A968BB40-7C88-4B5D-86FD-F922E031B944}"/>
            </a:ext>
          </a:extLst>
        </xdr:cNvPr>
        <xdr:cNvCxnSpPr/>
      </xdr:nvCxnSpPr>
      <xdr:spPr>
        <a:xfrm flipV="1">
          <a:off x="7861300" y="13470093"/>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43E381B9-B8F2-443F-B8EB-2D090A0495C8}"/>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B73AE171-C9FA-4525-93A0-39EB49B415B3}"/>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115577</xdr:rowOff>
    </xdr:from>
    <xdr:to>
      <xdr:col>41</xdr:col>
      <xdr:colOff>50800</xdr:colOff>
      <xdr:row>78</xdr:row>
      <xdr:rowOff>122042</xdr:rowOff>
    </xdr:to>
    <xdr:cxnSp macro="">
      <xdr:nvCxnSpPr>
        <xdr:cNvPr id="410" name="直線コネクタ 409">
          <a:extLst>
            <a:ext uri="{FF2B5EF4-FFF2-40B4-BE49-F238E27FC236}">
              <a16:creationId xmlns:a16="http://schemas.microsoft.com/office/drawing/2014/main" id="{B3111DF5-72CD-4D8F-B1EF-1735E38E876C}"/>
            </a:ext>
          </a:extLst>
        </xdr:cNvPr>
        <xdr:cNvCxnSpPr/>
      </xdr:nvCxnSpPr>
      <xdr:spPr>
        <a:xfrm flipV="1">
          <a:off x="6972300" y="13488677"/>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E6EA33F9-40C2-4FEC-9CED-EC8201F1CF0F}"/>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48DFBC53-98F0-4805-A6B3-B316C9B3A0F2}"/>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CF1C7C77-6B52-4539-AD9B-934EDD626B07}"/>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152B3AB4-F3F8-4777-948D-518AF8CAF30B}"/>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AE4630E3-C8BE-4BAF-81EB-37C1AB8B4AF8}"/>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9263B0C0-27C3-4FCA-9659-6370E5DD5DB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83756D62-8249-423D-90A2-61F47A442CA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3D5D86CD-CB9C-49AB-AEBA-C88FE26F5A3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31E8976D-A40F-41ED-8957-6ACF286DB00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39221</xdr:rowOff>
    </xdr:from>
    <xdr:to>
      <xdr:col>55</xdr:col>
      <xdr:colOff>50800</xdr:colOff>
      <xdr:row>78</xdr:row>
      <xdr:rowOff>140821</xdr:rowOff>
    </xdr:to>
    <xdr:sp macro="" textlink="">
      <xdr:nvSpPr>
        <xdr:cNvPr id="420" name="楕円 419">
          <a:extLst>
            <a:ext uri="{FF2B5EF4-FFF2-40B4-BE49-F238E27FC236}">
              <a16:creationId xmlns:a16="http://schemas.microsoft.com/office/drawing/2014/main" id="{CC6335CA-0AFE-4D44-BF08-C4CF458FFFFA}"/>
            </a:ext>
          </a:extLst>
        </xdr:cNvPr>
        <xdr:cNvSpPr/>
      </xdr:nvSpPr>
      <xdr:spPr>
        <a:xfrm>
          <a:off x="10426700" y="134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126137</xdr:rowOff>
    </xdr:from>
    <xdr:ext cx="534377" cy="259045"/>
    <xdr:sp macro="" textlink="">
      <xdr:nvSpPr>
        <xdr:cNvPr id="421" name="商工費該当値テキスト">
          <a:extLst>
            <a:ext uri="{FF2B5EF4-FFF2-40B4-BE49-F238E27FC236}">
              <a16:creationId xmlns:a16="http://schemas.microsoft.com/office/drawing/2014/main" id="{A7B9E860-397A-4D90-B089-858ABED603B3}"/>
            </a:ext>
          </a:extLst>
        </xdr:cNvPr>
        <xdr:cNvSpPr txBox="1"/>
      </xdr:nvSpPr>
      <xdr:spPr>
        <a:xfrm>
          <a:off x="10528300" y="133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49064</xdr:rowOff>
    </xdr:from>
    <xdr:to>
      <xdr:col>50</xdr:col>
      <xdr:colOff>165100</xdr:colOff>
      <xdr:row>78</xdr:row>
      <xdr:rowOff>150664</xdr:rowOff>
    </xdr:to>
    <xdr:sp macro="" textlink="">
      <xdr:nvSpPr>
        <xdr:cNvPr id="422" name="楕円 421">
          <a:extLst>
            <a:ext uri="{FF2B5EF4-FFF2-40B4-BE49-F238E27FC236}">
              <a16:creationId xmlns:a16="http://schemas.microsoft.com/office/drawing/2014/main" id="{61F2266F-DB45-41AC-BD68-9732ACF9D117}"/>
            </a:ext>
          </a:extLst>
        </xdr:cNvPr>
        <xdr:cNvSpPr/>
      </xdr:nvSpPr>
      <xdr:spPr>
        <a:xfrm>
          <a:off x="9588500" y="134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141791</xdr:rowOff>
    </xdr:from>
    <xdr:ext cx="469744" cy="259045"/>
    <xdr:sp macro="" textlink="">
      <xdr:nvSpPr>
        <xdr:cNvPr id="423" name="テキスト ボックス 422">
          <a:extLst>
            <a:ext uri="{FF2B5EF4-FFF2-40B4-BE49-F238E27FC236}">
              <a16:creationId xmlns:a16="http://schemas.microsoft.com/office/drawing/2014/main" id="{1556F058-5035-4EAB-A1BB-D10BAD6FC757}"/>
            </a:ext>
          </a:extLst>
        </xdr:cNvPr>
        <xdr:cNvSpPr txBox="1"/>
      </xdr:nvSpPr>
      <xdr:spPr>
        <a:xfrm>
          <a:off x="9404428" y="1351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46193</xdr:rowOff>
    </xdr:from>
    <xdr:to>
      <xdr:col>46</xdr:col>
      <xdr:colOff>38100</xdr:colOff>
      <xdr:row>78</xdr:row>
      <xdr:rowOff>147793</xdr:rowOff>
    </xdr:to>
    <xdr:sp macro="" textlink="">
      <xdr:nvSpPr>
        <xdr:cNvPr id="424" name="楕円 423">
          <a:extLst>
            <a:ext uri="{FF2B5EF4-FFF2-40B4-BE49-F238E27FC236}">
              <a16:creationId xmlns:a16="http://schemas.microsoft.com/office/drawing/2014/main" id="{5F5ACD79-88AD-41C6-A9B7-C6EF82C641F9}"/>
            </a:ext>
          </a:extLst>
        </xdr:cNvPr>
        <xdr:cNvSpPr/>
      </xdr:nvSpPr>
      <xdr:spPr>
        <a:xfrm>
          <a:off x="8699500" y="134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138920</xdr:rowOff>
    </xdr:from>
    <xdr:ext cx="469744" cy="259045"/>
    <xdr:sp macro="" textlink="">
      <xdr:nvSpPr>
        <xdr:cNvPr id="425" name="テキスト ボックス 424">
          <a:extLst>
            <a:ext uri="{FF2B5EF4-FFF2-40B4-BE49-F238E27FC236}">
              <a16:creationId xmlns:a16="http://schemas.microsoft.com/office/drawing/2014/main" id="{D7644ABA-2785-4CA0-9C78-FC80E9C206E0}"/>
            </a:ext>
          </a:extLst>
        </xdr:cNvPr>
        <xdr:cNvSpPr txBox="1"/>
      </xdr:nvSpPr>
      <xdr:spPr>
        <a:xfrm>
          <a:off x="8515428" y="135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64777</xdr:rowOff>
    </xdr:from>
    <xdr:to>
      <xdr:col>41</xdr:col>
      <xdr:colOff>101600</xdr:colOff>
      <xdr:row>78</xdr:row>
      <xdr:rowOff>166377</xdr:rowOff>
    </xdr:to>
    <xdr:sp macro="" textlink="">
      <xdr:nvSpPr>
        <xdr:cNvPr id="426" name="楕円 425">
          <a:extLst>
            <a:ext uri="{FF2B5EF4-FFF2-40B4-BE49-F238E27FC236}">
              <a16:creationId xmlns:a16="http://schemas.microsoft.com/office/drawing/2014/main" id="{9E7E2C21-9CC3-4472-A9B0-B9E56BA9E5AF}"/>
            </a:ext>
          </a:extLst>
        </xdr:cNvPr>
        <xdr:cNvSpPr/>
      </xdr:nvSpPr>
      <xdr:spPr>
        <a:xfrm>
          <a:off x="7810500" y="134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157504</xdr:rowOff>
    </xdr:from>
    <xdr:ext cx="469744" cy="259045"/>
    <xdr:sp macro="" textlink="">
      <xdr:nvSpPr>
        <xdr:cNvPr id="427" name="テキスト ボックス 426">
          <a:extLst>
            <a:ext uri="{FF2B5EF4-FFF2-40B4-BE49-F238E27FC236}">
              <a16:creationId xmlns:a16="http://schemas.microsoft.com/office/drawing/2014/main" id="{488F05D1-EC6B-4C9F-B2A7-7D1426B3D000}"/>
            </a:ext>
          </a:extLst>
        </xdr:cNvPr>
        <xdr:cNvSpPr txBox="1"/>
      </xdr:nvSpPr>
      <xdr:spPr>
        <a:xfrm>
          <a:off x="7626428" y="1353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71242</xdr:rowOff>
    </xdr:from>
    <xdr:to>
      <xdr:col>36</xdr:col>
      <xdr:colOff>165100</xdr:colOff>
      <xdr:row>79</xdr:row>
      <xdr:rowOff>1392</xdr:rowOff>
    </xdr:to>
    <xdr:sp macro="" textlink="">
      <xdr:nvSpPr>
        <xdr:cNvPr id="428" name="楕円 427">
          <a:extLst>
            <a:ext uri="{FF2B5EF4-FFF2-40B4-BE49-F238E27FC236}">
              <a16:creationId xmlns:a16="http://schemas.microsoft.com/office/drawing/2014/main" id="{E56519A1-FF67-4DB4-86CD-78220F485CC4}"/>
            </a:ext>
          </a:extLst>
        </xdr:cNvPr>
        <xdr:cNvSpPr/>
      </xdr:nvSpPr>
      <xdr:spPr>
        <a:xfrm>
          <a:off x="6921500" y="134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163969</xdr:rowOff>
    </xdr:from>
    <xdr:ext cx="469744" cy="259045"/>
    <xdr:sp macro="" textlink="">
      <xdr:nvSpPr>
        <xdr:cNvPr id="429" name="テキスト ボックス 428">
          <a:extLst>
            <a:ext uri="{FF2B5EF4-FFF2-40B4-BE49-F238E27FC236}">
              <a16:creationId xmlns:a16="http://schemas.microsoft.com/office/drawing/2014/main" id="{3929B70C-50A3-4AAA-9D43-7F3A6190AE4E}"/>
            </a:ext>
          </a:extLst>
        </xdr:cNvPr>
        <xdr:cNvSpPr txBox="1"/>
      </xdr:nvSpPr>
      <xdr:spPr>
        <a:xfrm>
          <a:off x="6737428" y="1353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58C99D03-3D33-4696-9C59-B7FDAC9045D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16FFE99-52F2-4D32-8D9F-7D0A45804EA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FDE9240C-EAA9-4AF8-A1C9-2C209700F36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1336C3D0-2C2A-4653-ADFF-518D905B5BF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4E17D0DD-2C5D-40B7-934B-DF60F7D1AA4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4084E1D-9070-40D0-BF19-F3E191D5078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62C2D3E1-C5FE-4116-AD7C-0A865C9225F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AE4E8254-EE6B-46DC-984E-7A1B9755A93D}"/>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51BF2724-773B-40C0-9629-1B2E4D2BE7B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3AC45B8B-AD79-4965-8679-1DF11A3E8B7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4814F4EC-75F7-4650-9089-8342B18F9F57}"/>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9265B9AC-5B41-4F21-8D86-691783F88F28}"/>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6E2CEC00-88FC-47A7-AD4E-7A077FAD02E9}"/>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FF1025BF-6647-4164-AF55-1216D9DD2A7D}"/>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82211B85-C806-4E7B-B22D-DBB496C21606}"/>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4EDC44AD-C1E6-496F-8533-D050A2549179}"/>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527DE4F9-0477-4360-9AA9-33FCDBC80FC2}"/>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D7F33D79-E5AD-467D-9C49-ACFAE5A5F29D}"/>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95A4B4A-2A54-481B-84D9-A762E2F74139}"/>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5C76C025-0CDE-4EB8-AE94-1B6E4A64F63F}"/>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9506282F-6745-4696-9B16-1D4836DD50E5}"/>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4C7173F5-3BBC-431F-B155-18123A111CB5}"/>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605D7DAA-7C63-41A4-B77E-86615A03BE4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D6106252-6933-4841-845F-1C933ED0C9E5}"/>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A186B77C-3226-409F-9799-5A5C21CCB73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45CA8581-EAA4-4077-BA3B-E947D32DBB1E}"/>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C2E6B38F-3B87-4823-A7FB-BF6E176394DF}"/>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80DEE7A9-4690-4F48-ABF6-D53E1A529DBF}"/>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8CB543CB-B18E-4B84-9DEC-489A1BD4A6DB}"/>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E7C2BDA5-DE79-480F-A1DE-33BAC6F0335D}"/>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164860</xdr:rowOff>
    </xdr:from>
    <xdr:to>
      <xdr:col>55</xdr:col>
      <xdr:colOff>0</xdr:colOff>
      <xdr:row>97</xdr:row>
      <xdr:rowOff>165088</xdr:rowOff>
    </xdr:to>
    <xdr:cxnSp macro="">
      <xdr:nvCxnSpPr>
        <xdr:cNvPr id="460" name="直線コネクタ 459">
          <a:extLst>
            <a:ext uri="{FF2B5EF4-FFF2-40B4-BE49-F238E27FC236}">
              <a16:creationId xmlns:a16="http://schemas.microsoft.com/office/drawing/2014/main" id="{ABF46C5D-EB8E-408A-8740-3267DCAC06DA}"/>
            </a:ext>
          </a:extLst>
        </xdr:cNvPr>
        <xdr:cNvCxnSpPr/>
      </xdr:nvCxnSpPr>
      <xdr:spPr>
        <a:xfrm>
          <a:off x="9639300" y="1679551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FA6E86AB-A923-456A-81A4-D1CF0E02F83E}"/>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3E9E9B8E-202E-4AB8-B98A-A091999C8C71}"/>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164860</xdr:rowOff>
    </xdr:from>
    <xdr:to>
      <xdr:col>50</xdr:col>
      <xdr:colOff>114300</xdr:colOff>
      <xdr:row>97</xdr:row>
      <xdr:rowOff>170064</xdr:rowOff>
    </xdr:to>
    <xdr:cxnSp macro="">
      <xdr:nvCxnSpPr>
        <xdr:cNvPr id="463" name="直線コネクタ 462">
          <a:extLst>
            <a:ext uri="{FF2B5EF4-FFF2-40B4-BE49-F238E27FC236}">
              <a16:creationId xmlns:a16="http://schemas.microsoft.com/office/drawing/2014/main" id="{23D2856D-C751-4D82-B013-C215444D8063}"/>
            </a:ext>
          </a:extLst>
        </xdr:cNvPr>
        <xdr:cNvCxnSpPr/>
      </xdr:nvCxnSpPr>
      <xdr:spPr>
        <a:xfrm flipV="1">
          <a:off x="8750300" y="16795510"/>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A92ED6AD-64CE-499B-8B43-50992FC43AB8}"/>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91ECEB39-C80C-4AC2-BD68-1C159B85218E}"/>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170064</xdr:rowOff>
    </xdr:from>
    <xdr:to>
      <xdr:col>45</xdr:col>
      <xdr:colOff>177800</xdr:colOff>
      <xdr:row>98</xdr:row>
      <xdr:rowOff>18151</xdr:rowOff>
    </xdr:to>
    <xdr:cxnSp macro="">
      <xdr:nvCxnSpPr>
        <xdr:cNvPr id="466" name="直線コネクタ 465">
          <a:extLst>
            <a:ext uri="{FF2B5EF4-FFF2-40B4-BE49-F238E27FC236}">
              <a16:creationId xmlns:a16="http://schemas.microsoft.com/office/drawing/2014/main" id="{5F4DBA7C-94C4-437B-B0C3-ABD7DF376123}"/>
            </a:ext>
          </a:extLst>
        </xdr:cNvPr>
        <xdr:cNvCxnSpPr/>
      </xdr:nvCxnSpPr>
      <xdr:spPr>
        <a:xfrm flipV="1">
          <a:off x="7861300" y="16800714"/>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D39D66EE-8D3A-4A27-AECF-1FF723DE3DE7}"/>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360CD5CC-02B6-451D-B5A2-BE1AECD8408B}"/>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13271</xdr:rowOff>
    </xdr:from>
    <xdr:to>
      <xdr:col>41</xdr:col>
      <xdr:colOff>50800</xdr:colOff>
      <xdr:row>98</xdr:row>
      <xdr:rowOff>18151</xdr:rowOff>
    </xdr:to>
    <xdr:cxnSp macro="">
      <xdr:nvCxnSpPr>
        <xdr:cNvPr id="469" name="直線コネクタ 468">
          <a:extLst>
            <a:ext uri="{FF2B5EF4-FFF2-40B4-BE49-F238E27FC236}">
              <a16:creationId xmlns:a16="http://schemas.microsoft.com/office/drawing/2014/main" id="{0D77712C-F08C-4B50-B925-25829F158208}"/>
            </a:ext>
          </a:extLst>
        </xdr:cNvPr>
        <xdr:cNvCxnSpPr/>
      </xdr:nvCxnSpPr>
      <xdr:spPr>
        <a:xfrm>
          <a:off x="6972300" y="16815371"/>
          <a:ext cx="8890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4163B96C-42A8-4229-936D-FB0FE2D65942}"/>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D10C0839-9B9D-4A33-A3F7-0596E1F19854}"/>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7142BBDF-BBDC-42B9-B075-46F9EECDD4D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C8A18218-1712-4955-BBD2-16C326F53BB2}"/>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8362891-A685-46DD-BF7D-8D2D931EC35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1EC9E632-E634-4E57-830A-5259B3D4861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C6CE3E0-EF56-4EFC-B22C-4CB192055A5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500FE80F-0219-407F-9860-2FA930E83E0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A54751E-15B8-479D-859E-E9D6C05F207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114288</xdr:rowOff>
    </xdr:from>
    <xdr:to>
      <xdr:col>55</xdr:col>
      <xdr:colOff>50800</xdr:colOff>
      <xdr:row>98</xdr:row>
      <xdr:rowOff>44438</xdr:rowOff>
    </xdr:to>
    <xdr:sp macro="" textlink="">
      <xdr:nvSpPr>
        <xdr:cNvPr id="479" name="楕円 478">
          <a:extLst>
            <a:ext uri="{FF2B5EF4-FFF2-40B4-BE49-F238E27FC236}">
              <a16:creationId xmlns:a16="http://schemas.microsoft.com/office/drawing/2014/main" id="{26B27604-E663-419A-8E81-FFD7CE703730}"/>
            </a:ext>
          </a:extLst>
        </xdr:cNvPr>
        <xdr:cNvSpPr/>
      </xdr:nvSpPr>
      <xdr:spPr>
        <a:xfrm>
          <a:off x="10426700" y="167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92715</xdr:rowOff>
    </xdr:from>
    <xdr:ext cx="534377" cy="259045"/>
    <xdr:sp macro="" textlink="">
      <xdr:nvSpPr>
        <xdr:cNvPr id="480" name="土木費該当値テキスト">
          <a:extLst>
            <a:ext uri="{FF2B5EF4-FFF2-40B4-BE49-F238E27FC236}">
              <a16:creationId xmlns:a16="http://schemas.microsoft.com/office/drawing/2014/main" id="{788E1710-3561-4877-8EC4-3653BA37E406}"/>
            </a:ext>
          </a:extLst>
        </xdr:cNvPr>
        <xdr:cNvSpPr txBox="1"/>
      </xdr:nvSpPr>
      <xdr:spPr>
        <a:xfrm>
          <a:off x="10528300" y="167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114060</xdr:rowOff>
    </xdr:from>
    <xdr:to>
      <xdr:col>50</xdr:col>
      <xdr:colOff>165100</xdr:colOff>
      <xdr:row>98</xdr:row>
      <xdr:rowOff>44210</xdr:rowOff>
    </xdr:to>
    <xdr:sp macro="" textlink="">
      <xdr:nvSpPr>
        <xdr:cNvPr id="481" name="楕円 480">
          <a:extLst>
            <a:ext uri="{FF2B5EF4-FFF2-40B4-BE49-F238E27FC236}">
              <a16:creationId xmlns:a16="http://schemas.microsoft.com/office/drawing/2014/main" id="{AB47E889-21C5-4577-A9D0-DD60AA5239C5}"/>
            </a:ext>
          </a:extLst>
        </xdr:cNvPr>
        <xdr:cNvSpPr/>
      </xdr:nvSpPr>
      <xdr:spPr>
        <a:xfrm>
          <a:off x="9588500" y="16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35337</xdr:rowOff>
    </xdr:from>
    <xdr:ext cx="534377" cy="259045"/>
    <xdr:sp macro="" textlink="">
      <xdr:nvSpPr>
        <xdr:cNvPr id="482" name="テキスト ボックス 481">
          <a:extLst>
            <a:ext uri="{FF2B5EF4-FFF2-40B4-BE49-F238E27FC236}">
              <a16:creationId xmlns:a16="http://schemas.microsoft.com/office/drawing/2014/main" id="{E5E1FF4E-9961-44CC-A68B-7C852C2929F0}"/>
            </a:ext>
          </a:extLst>
        </xdr:cNvPr>
        <xdr:cNvSpPr txBox="1"/>
      </xdr:nvSpPr>
      <xdr:spPr>
        <a:xfrm>
          <a:off x="9372111" y="168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119264</xdr:rowOff>
    </xdr:from>
    <xdr:to>
      <xdr:col>46</xdr:col>
      <xdr:colOff>38100</xdr:colOff>
      <xdr:row>98</xdr:row>
      <xdr:rowOff>49414</xdr:rowOff>
    </xdr:to>
    <xdr:sp macro="" textlink="">
      <xdr:nvSpPr>
        <xdr:cNvPr id="483" name="楕円 482">
          <a:extLst>
            <a:ext uri="{FF2B5EF4-FFF2-40B4-BE49-F238E27FC236}">
              <a16:creationId xmlns:a16="http://schemas.microsoft.com/office/drawing/2014/main" id="{2C45E517-1759-4A83-B056-A6B68BFAA798}"/>
            </a:ext>
          </a:extLst>
        </xdr:cNvPr>
        <xdr:cNvSpPr/>
      </xdr:nvSpPr>
      <xdr:spPr>
        <a:xfrm>
          <a:off x="8699500" y="167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40541</xdr:rowOff>
    </xdr:from>
    <xdr:ext cx="534377" cy="259045"/>
    <xdr:sp macro="" textlink="">
      <xdr:nvSpPr>
        <xdr:cNvPr id="484" name="テキスト ボックス 483">
          <a:extLst>
            <a:ext uri="{FF2B5EF4-FFF2-40B4-BE49-F238E27FC236}">
              <a16:creationId xmlns:a16="http://schemas.microsoft.com/office/drawing/2014/main" id="{022F8759-A900-4600-BF9C-20C4E2D81C63}"/>
            </a:ext>
          </a:extLst>
        </xdr:cNvPr>
        <xdr:cNvSpPr txBox="1"/>
      </xdr:nvSpPr>
      <xdr:spPr>
        <a:xfrm>
          <a:off x="8483111" y="168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138801</xdr:rowOff>
    </xdr:from>
    <xdr:to>
      <xdr:col>41</xdr:col>
      <xdr:colOff>101600</xdr:colOff>
      <xdr:row>98</xdr:row>
      <xdr:rowOff>68951</xdr:rowOff>
    </xdr:to>
    <xdr:sp macro="" textlink="">
      <xdr:nvSpPr>
        <xdr:cNvPr id="485" name="楕円 484">
          <a:extLst>
            <a:ext uri="{FF2B5EF4-FFF2-40B4-BE49-F238E27FC236}">
              <a16:creationId xmlns:a16="http://schemas.microsoft.com/office/drawing/2014/main" id="{769106CC-156C-4F41-B899-D9ACDD410423}"/>
            </a:ext>
          </a:extLst>
        </xdr:cNvPr>
        <xdr:cNvSpPr/>
      </xdr:nvSpPr>
      <xdr:spPr>
        <a:xfrm>
          <a:off x="7810500" y="167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60078</xdr:rowOff>
    </xdr:from>
    <xdr:ext cx="534377" cy="259045"/>
    <xdr:sp macro="" textlink="">
      <xdr:nvSpPr>
        <xdr:cNvPr id="486" name="テキスト ボックス 485">
          <a:extLst>
            <a:ext uri="{FF2B5EF4-FFF2-40B4-BE49-F238E27FC236}">
              <a16:creationId xmlns:a16="http://schemas.microsoft.com/office/drawing/2014/main" id="{013C8EB4-99D5-4857-9AB9-0DD0460F6021}"/>
            </a:ext>
          </a:extLst>
        </xdr:cNvPr>
        <xdr:cNvSpPr txBox="1"/>
      </xdr:nvSpPr>
      <xdr:spPr>
        <a:xfrm>
          <a:off x="7594111" y="168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133921</xdr:rowOff>
    </xdr:from>
    <xdr:to>
      <xdr:col>36</xdr:col>
      <xdr:colOff>165100</xdr:colOff>
      <xdr:row>98</xdr:row>
      <xdr:rowOff>64071</xdr:rowOff>
    </xdr:to>
    <xdr:sp macro="" textlink="">
      <xdr:nvSpPr>
        <xdr:cNvPr id="487" name="楕円 486">
          <a:extLst>
            <a:ext uri="{FF2B5EF4-FFF2-40B4-BE49-F238E27FC236}">
              <a16:creationId xmlns:a16="http://schemas.microsoft.com/office/drawing/2014/main" id="{ABED6998-9E50-4FAA-939C-16194A8C67F7}"/>
            </a:ext>
          </a:extLst>
        </xdr:cNvPr>
        <xdr:cNvSpPr/>
      </xdr:nvSpPr>
      <xdr:spPr>
        <a:xfrm>
          <a:off x="6921500" y="167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55198</xdr:rowOff>
    </xdr:from>
    <xdr:ext cx="534377" cy="259045"/>
    <xdr:sp macro="" textlink="">
      <xdr:nvSpPr>
        <xdr:cNvPr id="488" name="テキスト ボックス 487">
          <a:extLst>
            <a:ext uri="{FF2B5EF4-FFF2-40B4-BE49-F238E27FC236}">
              <a16:creationId xmlns:a16="http://schemas.microsoft.com/office/drawing/2014/main" id="{835688E2-ADAC-41A0-B992-979341F5D164}"/>
            </a:ext>
          </a:extLst>
        </xdr:cNvPr>
        <xdr:cNvSpPr txBox="1"/>
      </xdr:nvSpPr>
      <xdr:spPr>
        <a:xfrm>
          <a:off x="6705111" y="168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F7F7E78F-D6F1-444B-BCFA-3ED6B30D96BF}"/>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98D59F18-B287-41D2-88AF-6F9AFA5EDF1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434E30D-9904-4148-BEBC-8896367BD36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4335C9F5-EA60-4BD4-AB59-88B1744EDDF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E6A0C623-61A5-4090-9C66-45EC92BDE1F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77FB2989-2A0C-4382-B5F2-F585E203479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28406555-3453-4D67-82BD-7EAC8DD5860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E59E84BC-1FAC-4FFA-B3C6-927889E3DEF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2AE7FAA5-4873-4F5A-88E2-2AF54D90F3C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C8F7925D-4BDB-43C7-B05D-43ADB1FC1CC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B3987976-F2FA-41B6-8F38-8472A163003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68083342-89F9-47D9-BF3E-86E65C2E208D}"/>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9153AE26-740B-4942-A74D-383545BC5A8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28C4FEC5-7B5C-44A0-950C-3487038509D4}"/>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6B595293-965A-4593-983C-CEA6652D311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3344D2E9-FD17-443E-9C01-8F9882CF3C5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FFACD182-A0B8-425F-87CE-602BF1A999F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A58D4AFA-A45B-4786-A89F-23E874D526ED}"/>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A5875320-C63E-4A2F-BD3A-88BC4591C17A}"/>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6679E94-D617-4C3C-AAB9-9119EA733D7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A05C54E8-74E7-4C69-A6E9-0C2DE0FC027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47547DFE-5E28-4327-9FBA-331DE0DCF536}"/>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97D8E21D-F89C-4850-BA04-E186363ADA4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6B931447-0C7B-4815-BB56-F736538A7066}"/>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A16D5473-B244-466C-840D-1B55C85293E6}"/>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788D22C3-B3C1-4E89-98A8-2AEFF1369C21}"/>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3B323E55-AE8D-48C2-AFC9-2513AFF8B76F}"/>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AB90541B-4BE9-4516-8793-0685BF78F169}"/>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19704</xdr:rowOff>
    </xdr:from>
    <xdr:to>
      <xdr:col>85</xdr:col>
      <xdr:colOff>127000</xdr:colOff>
      <xdr:row>37</xdr:row>
      <xdr:rowOff>41802</xdr:rowOff>
    </xdr:to>
    <xdr:cxnSp macro="">
      <xdr:nvCxnSpPr>
        <xdr:cNvPr id="517" name="直線コネクタ 516">
          <a:extLst>
            <a:ext uri="{FF2B5EF4-FFF2-40B4-BE49-F238E27FC236}">
              <a16:creationId xmlns:a16="http://schemas.microsoft.com/office/drawing/2014/main" id="{C9032D57-DB6A-49CC-8DCD-4C5F6611941D}"/>
            </a:ext>
          </a:extLst>
        </xdr:cNvPr>
        <xdr:cNvCxnSpPr/>
      </xdr:nvCxnSpPr>
      <xdr:spPr>
        <a:xfrm flipV="1">
          <a:off x="15481300" y="636335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1CCF8593-95AD-4001-8113-E415E019552E}"/>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53799ABE-6C5F-4BD0-884B-D75102FC4358}"/>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41802</xdr:rowOff>
    </xdr:from>
    <xdr:to>
      <xdr:col>81</xdr:col>
      <xdr:colOff>50800</xdr:colOff>
      <xdr:row>37</xdr:row>
      <xdr:rowOff>47555</xdr:rowOff>
    </xdr:to>
    <xdr:cxnSp macro="">
      <xdr:nvCxnSpPr>
        <xdr:cNvPr id="520" name="直線コネクタ 519">
          <a:extLst>
            <a:ext uri="{FF2B5EF4-FFF2-40B4-BE49-F238E27FC236}">
              <a16:creationId xmlns:a16="http://schemas.microsoft.com/office/drawing/2014/main" id="{3C5B4E51-5422-4B8A-A92C-7687D53A7691}"/>
            </a:ext>
          </a:extLst>
        </xdr:cNvPr>
        <xdr:cNvCxnSpPr/>
      </xdr:nvCxnSpPr>
      <xdr:spPr>
        <a:xfrm flipV="1">
          <a:off x="14592300" y="6385452"/>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C8B0F1BD-F10E-4556-9E0A-21F09F6B2CA2}"/>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D9EBEB59-F2AB-430B-A130-EDB59E249598}"/>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41154</xdr:rowOff>
    </xdr:from>
    <xdr:to>
      <xdr:col>76</xdr:col>
      <xdr:colOff>114300</xdr:colOff>
      <xdr:row>37</xdr:row>
      <xdr:rowOff>47555</xdr:rowOff>
    </xdr:to>
    <xdr:cxnSp macro="">
      <xdr:nvCxnSpPr>
        <xdr:cNvPr id="523" name="直線コネクタ 522">
          <a:extLst>
            <a:ext uri="{FF2B5EF4-FFF2-40B4-BE49-F238E27FC236}">
              <a16:creationId xmlns:a16="http://schemas.microsoft.com/office/drawing/2014/main" id="{47CDB997-4FA7-4A90-9C56-75CF6141FC77}"/>
            </a:ext>
          </a:extLst>
        </xdr:cNvPr>
        <xdr:cNvCxnSpPr/>
      </xdr:nvCxnSpPr>
      <xdr:spPr>
        <a:xfrm>
          <a:off x="13703300" y="63848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61687476-7F60-4A50-9151-5F9CFA4C097C}"/>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F77BD68-1158-426F-819F-8AFB2435EBC5}"/>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41154</xdr:rowOff>
    </xdr:from>
    <xdr:to>
      <xdr:col>71</xdr:col>
      <xdr:colOff>177800</xdr:colOff>
      <xdr:row>37</xdr:row>
      <xdr:rowOff>59957</xdr:rowOff>
    </xdr:to>
    <xdr:cxnSp macro="">
      <xdr:nvCxnSpPr>
        <xdr:cNvPr id="526" name="直線コネクタ 525">
          <a:extLst>
            <a:ext uri="{FF2B5EF4-FFF2-40B4-BE49-F238E27FC236}">
              <a16:creationId xmlns:a16="http://schemas.microsoft.com/office/drawing/2014/main" id="{318A1213-EE53-4095-A6C3-2293DD7E5C5E}"/>
            </a:ext>
          </a:extLst>
        </xdr:cNvPr>
        <xdr:cNvCxnSpPr/>
      </xdr:nvCxnSpPr>
      <xdr:spPr>
        <a:xfrm flipV="1">
          <a:off x="12814300" y="6384804"/>
          <a:ext cx="889000" cy="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95368EA7-FAE3-4662-AE4D-52BEA05F7106}"/>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DEE5BA07-F9A2-4604-921E-9CCFBB03C9DA}"/>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655EFC39-B4D8-42EA-AF76-E89D285E0D02}"/>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774C40F-BAA7-4C08-883F-94D78B5133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91A14D2F-E348-444A-95F5-0E6AB1670F3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CCB37E-B593-4E8E-9C3C-3B42C87F4C7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B9B6C1E-746C-4060-9FAB-B4625D6D8C4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9BEACFB-8176-459E-A816-F6FA2F1FC5E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3F8D37BF-EAFE-4699-92C9-AD7E784C935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140354</xdr:rowOff>
    </xdr:from>
    <xdr:to>
      <xdr:col>85</xdr:col>
      <xdr:colOff>177800</xdr:colOff>
      <xdr:row>37</xdr:row>
      <xdr:rowOff>70504</xdr:rowOff>
    </xdr:to>
    <xdr:sp macro="" textlink="">
      <xdr:nvSpPr>
        <xdr:cNvPr id="536" name="楕円 535">
          <a:extLst>
            <a:ext uri="{FF2B5EF4-FFF2-40B4-BE49-F238E27FC236}">
              <a16:creationId xmlns:a16="http://schemas.microsoft.com/office/drawing/2014/main" id="{C73D67AC-8534-49E1-BA0E-FA82F5288A9F}"/>
            </a:ext>
          </a:extLst>
        </xdr:cNvPr>
        <xdr:cNvSpPr/>
      </xdr:nvSpPr>
      <xdr:spPr>
        <a:xfrm>
          <a:off x="16268700" y="63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118781</xdr:rowOff>
    </xdr:from>
    <xdr:ext cx="534377" cy="259045"/>
    <xdr:sp macro="" textlink="">
      <xdr:nvSpPr>
        <xdr:cNvPr id="537" name="消防費該当値テキスト">
          <a:extLst>
            <a:ext uri="{FF2B5EF4-FFF2-40B4-BE49-F238E27FC236}">
              <a16:creationId xmlns:a16="http://schemas.microsoft.com/office/drawing/2014/main" id="{FB690AC7-114C-40C8-83AC-B92A2D074308}"/>
            </a:ext>
          </a:extLst>
        </xdr:cNvPr>
        <xdr:cNvSpPr txBox="1"/>
      </xdr:nvSpPr>
      <xdr:spPr>
        <a:xfrm>
          <a:off x="16370300" y="62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162452</xdr:rowOff>
    </xdr:from>
    <xdr:to>
      <xdr:col>81</xdr:col>
      <xdr:colOff>101600</xdr:colOff>
      <xdr:row>37</xdr:row>
      <xdr:rowOff>92602</xdr:rowOff>
    </xdr:to>
    <xdr:sp macro="" textlink="">
      <xdr:nvSpPr>
        <xdr:cNvPr id="538" name="楕円 537">
          <a:extLst>
            <a:ext uri="{FF2B5EF4-FFF2-40B4-BE49-F238E27FC236}">
              <a16:creationId xmlns:a16="http://schemas.microsoft.com/office/drawing/2014/main" id="{5C0BB8C0-5E7B-4F4B-97E4-07A25D8D936E}"/>
            </a:ext>
          </a:extLst>
        </xdr:cNvPr>
        <xdr:cNvSpPr/>
      </xdr:nvSpPr>
      <xdr:spPr>
        <a:xfrm>
          <a:off x="15430500" y="63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83729</xdr:rowOff>
    </xdr:from>
    <xdr:ext cx="534377" cy="259045"/>
    <xdr:sp macro="" textlink="">
      <xdr:nvSpPr>
        <xdr:cNvPr id="539" name="テキスト ボックス 538">
          <a:extLst>
            <a:ext uri="{FF2B5EF4-FFF2-40B4-BE49-F238E27FC236}">
              <a16:creationId xmlns:a16="http://schemas.microsoft.com/office/drawing/2014/main" id="{726A62D9-8783-4D66-A801-9DD60282A7DE}"/>
            </a:ext>
          </a:extLst>
        </xdr:cNvPr>
        <xdr:cNvSpPr txBox="1"/>
      </xdr:nvSpPr>
      <xdr:spPr>
        <a:xfrm>
          <a:off x="15214111" y="6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168205</xdr:rowOff>
    </xdr:from>
    <xdr:to>
      <xdr:col>76</xdr:col>
      <xdr:colOff>165100</xdr:colOff>
      <xdr:row>37</xdr:row>
      <xdr:rowOff>98355</xdr:rowOff>
    </xdr:to>
    <xdr:sp macro="" textlink="">
      <xdr:nvSpPr>
        <xdr:cNvPr id="540" name="楕円 539">
          <a:extLst>
            <a:ext uri="{FF2B5EF4-FFF2-40B4-BE49-F238E27FC236}">
              <a16:creationId xmlns:a16="http://schemas.microsoft.com/office/drawing/2014/main" id="{DBD119E1-365B-4EEE-BC55-BD84D5E723BB}"/>
            </a:ext>
          </a:extLst>
        </xdr:cNvPr>
        <xdr:cNvSpPr/>
      </xdr:nvSpPr>
      <xdr:spPr>
        <a:xfrm>
          <a:off x="14541500" y="63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89482</xdr:rowOff>
    </xdr:from>
    <xdr:ext cx="534377" cy="259045"/>
    <xdr:sp macro="" textlink="">
      <xdr:nvSpPr>
        <xdr:cNvPr id="541" name="テキスト ボックス 540">
          <a:extLst>
            <a:ext uri="{FF2B5EF4-FFF2-40B4-BE49-F238E27FC236}">
              <a16:creationId xmlns:a16="http://schemas.microsoft.com/office/drawing/2014/main" id="{C3884F82-EB88-4C80-ACB4-8C41D35DEC42}"/>
            </a:ext>
          </a:extLst>
        </xdr:cNvPr>
        <xdr:cNvSpPr txBox="1"/>
      </xdr:nvSpPr>
      <xdr:spPr>
        <a:xfrm>
          <a:off x="14325111" y="64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161804</xdr:rowOff>
    </xdr:from>
    <xdr:to>
      <xdr:col>72</xdr:col>
      <xdr:colOff>38100</xdr:colOff>
      <xdr:row>37</xdr:row>
      <xdr:rowOff>91954</xdr:rowOff>
    </xdr:to>
    <xdr:sp macro="" textlink="">
      <xdr:nvSpPr>
        <xdr:cNvPr id="542" name="楕円 541">
          <a:extLst>
            <a:ext uri="{FF2B5EF4-FFF2-40B4-BE49-F238E27FC236}">
              <a16:creationId xmlns:a16="http://schemas.microsoft.com/office/drawing/2014/main" id="{BFA7B18A-7319-4902-A952-3B1D8551DD1A}"/>
            </a:ext>
          </a:extLst>
        </xdr:cNvPr>
        <xdr:cNvSpPr/>
      </xdr:nvSpPr>
      <xdr:spPr>
        <a:xfrm>
          <a:off x="13652500" y="63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83081</xdr:rowOff>
    </xdr:from>
    <xdr:ext cx="534377" cy="259045"/>
    <xdr:sp macro="" textlink="">
      <xdr:nvSpPr>
        <xdr:cNvPr id="543" name="テキスト ボックス 542">
          <a:extLst>
            <a:ext uri="{FF2B5EF4-FFF2-40B4-BE49-F238E27FC236}">
              <a16:creationId xmlns:a16="http://schemas.microsoft.com/office/drawing/2014/main" id="{4E1562BE-286A-426C-82D7-174B2174880B}"/>
            </a:ext>
          </a:extLst>
        </xdr:cNvPr>
        <xdr:cNvSpPr txBox="1"/>
      </xdr:nvSpPr>
      <xdr:spPr>
        <a:xfrm>
          <a:off x="13436111" y="64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9157</xdr:rowOff>
    </xdr:from>
    <xdr:to>
      <xdr:col>67</xdr:col>
      <xdr:colOff>101600</xdr:colOff>
      <xdr:row>37</xdr:row>
      <xdr:rowOff>110757</xdr:rowOff>
    </xdr:to>
    <xdr:sp macro="" textlink="">
      <xdr:nvSpPr>
        <xdr:cNvPr id="544" name="楕円 543">
          <a:extLst>
            <a:ext uri="{FF2B5EF4-FFF2-40B4-BE49-F238E27FC236}">
              <a16:creationId xmlns:a16="http://schemas.microsoft.com/office/drawing/2014/main" id="{41DF95D9-F9C6-4D6B-863D-7C5B15820101}"/>
            </a:ext>
          </a:extLst>
        </xdr:cNvPr>
        <xdr:cNvSpPr/>
      </xdr:nvSpPr>
      <xdr:spPr>
        <a:xfrm>
          <a:off x="12763500" y="635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101884</xdr:rowOff>
    </xdr:from>
    <xdr:ext cx="534377" cy="259045"/>
    <xdr:sp macro="" textlink="">
      <xdr:nvSpPr>
        <xdr:cNvPr id="545" name="テキスト ボックス 544">
          <a:extLst>
            <a:ext uri="{FF2B5EF4-FFF2-40B4-BE49-F238E27FC236}">
              <a16:creationId xmlns:a16="http://schemas.microsoft.com/office/drawing/2014/main" id="{1CBED443-FDFE-4D76-A20C-D8A9B8640B42}"/>
            </a:ext>
          </a:extLst>
        </xdr:cNvPr>
        <xdr:cNvSpPr txBox="1"/>
      </xdr:nvSpPr>
      <xdr:spPr>
        <a:xfrm>
          <a:off x="12547111" y="644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8AA9DB05-DD6B-4811-AF1D-03F8DCB6DCE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71649C70-B1D5-4CC3-BEDF-4483C2839E3A}"/>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C7E1855C-72DF-41B4-A06B-B24B87FFE20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50B23DDB-ED58-4953-9FB3-F2829CCAB90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EEC4F49D-51B0-47FF-A0CD-1E1609DB7CE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4BF6284D-E3DA-40FA-A1D4-D27C853C751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9EEEB0A-FDAA-42F0-98BA-0E3D1E72437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121C94CC-46EC-408C-9A2E-2B21F87DC4C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EDB789C3-67FE-4D3D-9699-8E88103E546F}"/>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C0A1B8F2-E0FC-4776-B0EE-895B3CD711B1}"/>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47B70DB4-17D9-4D3E-A857-C94744920527}"/>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4A47889-316E-49BC-8304-160EF77DBDBB}"/>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7682D596-9BE8-42EA-BC10-6C6AFA00C20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98F7D56B-E73B-4DB9-807B-DF1E7FDC5052}"/>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F6C9318C-BA6C-47E0-9E61-96875A6B5E7A}"/>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F892D959-E6F6-44EA-85DD-F70ED08C35F3}"/>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29E4966-0FAB-428C-A200-C926F6AF32F9}"/>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A8D57174-F1BE-4EDA-8E0B-BA7FB773BF79}"/>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5F65C7E2-B42B-4B18-937D-71568F4DC6B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7759E1A-8CD6-4FC7-9E64-DCBD3FAFEFD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8DC633F8-AA89-451E-B797-3E5A2B8D662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B80DB445-28EB-494F-B4D1-71029ADE87AD}"/>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D5BE3427-68D2-43D1-BD81-24F317C8E886}"/>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C22B023-2FB1-43FC-A65D-6283EEF24E2B}"/>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1353741B-0B0B-4B0F-8943-F6F74CA2CCD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9292CE40-5549-427E-80E2-08F59D2C9A8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101807</xdr:rowOff>
    </xdr:from>
    <xdr:to>
      <xdr:col>85</xdr:col>
      <xdr:colOff>127000</xdr:colOff>
      <xdr:row>56</xdr:row>
      <xdr:rowOff>116433</xdr:rowOff>
    </xdr:to>
    <xdr:cxnSp macro="">
      <xdr:nvCxnSpPr>
        <xdr:cNvPr id="572" name="直線コネクタ 571">
          <a:extLst>
            <a:ext uri="{FF2B5EF4-FFF2-40B4-BE49-F238E27FC236}">
              <a16:creationId xmlns:a16="http://schemas.microsoft.com/office/drawing/2014/main" id="{2A81AF55-0A46-45A0-B4B8-CD096E2A4AA9}"/>
            </a:ext>
          </a:extLst>
        </xdr:cNvPr>
        <xdr:cNvCxnSpPr/>
      </xdr:nvCxnSpPr>
      <xdr:spPr>
        <a:xfrm flipV="1">
          <a:off x="15481300" y="9703007"/>
          <a:ext cx="8382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a:extLst>
            <a:ext uri="{FF2B5EF4-FFF2-40B4-BE49-F238E27FC236}">
              <a16:creationId xmlns:a16="http://schemas.microsoft.com/office/drawing/2014/main" id="{5618F52B-13EC-458A-92CE-1955DC96DAD6}"/>
            </a:ext>
          </a:extLst>
        </xdr:cNvPr>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F142A858-1A68-4985-9971-723FD95F65F6}"/>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116433</xdr:rowOff>
    </xdr:from>
    <xdr:to>
      <xdr:col>81</xdr:col>
      <xdr:colOff>50800</xdr:colOff>
      <xdr:row>57</xdr:row>
      <xdr:rowOff>111678</xdr:rowOff>
    </xdr:to>
    <xdr:cxnSp macro="">
      <xdr:nvCxnSpPr>
        <xdr:cNvPr id="575" name="直線コネクタ 574">
          <a:extLst>
            <a:ext uri="{FF2B5EF4-FFF2-40B4-BE49-F238E27FC236}">
              <a16:creationId xmlns:a16="http://schemas.microsoft.com/office/drawing/2014/main" id="{B3AAB86E-F7D1-4AC1-B335-0AA88944D529}"/>
            </a:ext>
          </a:extLst>
        </xdr:cNvPr>
        <xdr:cNvCxnSpPr/>
      </xdr:nvCxnSpPr>
      <xdr:spPr>
        <a:xfrm flipV="1">
          <a:off x="14592300" y="9717633"/>
          <a:ext cx="889000" cy="1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45EEFA58-3ABD-4917-90E3-60BAD746206F}"/>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a:extLst>
            <a:ext uri="{FF2B5EF4-FFF2-40B4-BE49-F238E27FC236}">
              <a16:creationId xmlns:a16="http://schemas.microsoft.com/office/drawing/2014/main" id="{28ED2947-256F-42FD-83A7-EC5DCB0237EF}"/>
            </a:ext>
          </a:extLst>
        </xdr:cNvPr>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87830</xdr:rowOff>
    </xdr:from>
    <xdr:to>
      <xdr:col>76</xdr:col>
      <xdr:colOff>114300</xdr:colOff>
      <xdr:row>57</xdr:row>
      <xdr:rowOff>111678</xdr:rowOff>
    </xdr:to>
    <xdr:cxnSp macro="">
      <xdr:nvCxnSpPr>
        <xdr:cNvPr id="578" name="直線コネクタ 577">
          <a:extLst>
            <a:ext uri="{FF2B5EF4-FFF2-40B4-BE49-F238E27FC236}">
              <a16:creationId xmlns:a16="http://schemas.microsoft.com/office/drawing/2014/main" id="{08AF9FBA-3AB6-432C-AB0B-C4BC63656EB0}"/>
            </a:ext>
          </a:extLst>
        </xdr:cNvPr>
        <xdr:cNvCxnSpPr/>
      </xdr:nvCxnSpPr>
      <xdr:spPr>
        <a:xfrm>
          <a:off x="13703300" y="9860480"/>
          <a:ext cx="889000" cy="2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3E275687-2FC0-418D-BF41-63DDF737FF34}"/>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A114BAFA-5CD0-4B0B-8DD8-9C474AE54BF4}"/>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87830</xdr:rowOff>
    </xdr:from>
    <xdr:to>
      <xdr:col>71</xdr:col>
      <xdr:colOff>177800</xdr:colOff>
      <xdr:row>57</xdr:row>
      <xdr:rowOff>88333</xdr:rowOff>
    </xdr:to>
    <xdr:cxnSp macro="">
      <xdr:nvCxnSpPr>
        <xdr:cNvPr id="581" name="直線コネクタ 580">
          <a:extLst>
            <a:ext uri="{FF2B5EF4-FFF2-40B4-BE49-F238E27FC236}">
              <a16:creationId xmlns:a16="http://schemas.microsoft.com/office/drawing/2014/main" id="{E95EF413-E3BC-456B-BB0C-C4AD7F91AD18}"/>
            </a:ext>
          </a:extLst>
        </xdr:cNvPr>
        <xdr:cNvCxnSpPr/>
      </xdr:nvCxnSpPr>
      <xdr:spPr>
        <a:xfrm flipV="1">
          <a:off x="12814300" y="986048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7FE850BF-D613-4A34-BFDD-15F1732FB99B}"/>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CC0DD79D-5A53-4B6A-878C-D7C2A2C4EA36}"/>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4C40DD2F-F1A9-491C-AC2B-3C04842A40F7}"/>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B1BB40FC-BF5B-4D62-8D80-A35ED2205C45}"/>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7CB4D92-2014-4BEE-9987-C1C5F36198C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72EAC822-A102-43B5-9A96-11B47734D11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E2E7F871-5DF6-47BD-BA2C-8E505400194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8B3FADBA-C051-407B-975A-646F7EF31C2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830E4B1-E597-40B7-991E-7358A658D7F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51007</xdr:rowOff>
    </xdr:from>
    <xdr:to>
      <xdr:col>85</xdr:col>
      <xdr:colOff>177800</xdr:colOff>
      <xdr:row>56</xdr:row>
      <xdr:rowOff>152607</xdr:rowOff>
    </xdr:to>
    <xdr:sp macro="" textlink="">
      <xdr:nvSpPr>
        <xdr:cNvPr id="591" name="楕円 590">
          <a:extLst>
            <a:ext uri="{FF2B5EF4-FFF2-40B4-BE49-F238E27FC236}">
              <a16:creationId xmlns:a16="http://schemas.microsoft.com/office/drawing/2014/main" id="{CE05B3FA-4E4A-45B2-A281-830D28D82B2B}"/>
            </a:ext>
          </a:extLst>
        </xdr:cNvPr>
        <xdr:cNvSpPr/>
      </xdr:nvSpPr>
      <xdr:spPr>
        <a:xfrm>
          <a:off x="16268700" y="96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73884</xdr:rowOff>
    </xdr:from>
    <xdr:ext cx="534377" cy="259045"/>
    <xdr:sp macro="" textlink="">
      <xdr:nvSpPr>
        <xdr:cNvPr id="592" name="教育費該当値テキスト">
          <a:extLst>
            <a:ext uri="{FF2B5EF4-FFF2-40B4-BE49-F238E27FC236}">
              <a16:creationId xmlns:a16="http://schemas.microsoft.com/office/drawing/2014/main" id="{8F096894-F36B-4016-B83B-0EF12ED938AD}"/>
            </a:ext>
          </a:extLst>
        </xdr:cNvPr>
        <xdr:cNvSpPr txBox="1"/>
      </xdr:nvSpPr>
      <xdr:spPr>
        <a:xfrm>
          <a:off x="16370300" y="95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65633</xdr:rowOff>
    </xdr:from>
    <xdr:to>
      <xdr:col>81</xdr:col>
      <xdr:colOff>101600</xdr:colOff>
      <xdr:row>56</xdr:row>
      <xdr:rowOff>167233</xdr:rowOff>
    </xdr:to>
    <xdr:sp macro="" textlink="">
      <xdr:nvSpPr>
        <xdr:cNvPr id="593" name="楕円 592">
          <a:extLst>
            <a:ext uri="{FF2B5EF4-FFF2-40B4-BE49-F238E27FC236}">
              <a16:creationId xmlns:a16="http://schemas.microsoft.com/office/drawing/2014/main" id="{D4229FBA-2806-40E2-9A38-3E29A8E1D00E}"/>
            </a:ext>
          </a:extLst>
        </xdr:cNvPr>
        <xdr:cNvSpPr/>
      </xdr:nvSpPr>
      <xdr:spPr>
        <a:xfrm>
          <a:off x="15430500" y="96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12310</xdr:rowOff>
    </xdr:from>
    <xdr:ext cx="534377" cy="259045"/>
    <xdr:sp macro="" textlink="">
      <xdr:nvSpPr>
        <xdr:cNvPr id="594" name="テキスト ボックス 593">
          <a:extLst>
            <a:ext uri="{FF2B5EF4-FFF2-40B4-BE49-F238E27FC236}">
              <a16:creationId xmlns:a16="http://schemas.microsoft.com/office/drawing/2014/main" id="{71AB9228-10F6-47C0-96EC-09580E14BC20}"/>
            </a:ext>
          </a:extLst>
        </xdr:cNvPr>
        <xdr:cNvSpPr txBox="1"/>
      </xdr:nvSpPr>
      <xdr:spPr>
        <a:xfrm>
          <a:off x="15214111" y="94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60878</xdr:rowOff>
    </xdr:from>
    <xdr:to>
      <xdr:col>76</xdr:col>
      <xdr:colOff>165100</xdr:colOff>
      <xdr:row>57</xdr:row>
      <xdr:rowOff>162478</xdr:rowOff>
    </xdr:to>
    <xdr:sp macro="" textlink="">
      <xdr:nvSpPr>
        <xdr:cNvPr id="595" name="楕円 594">
          <a:extLst>
            <a:ext uri="{FF2B5EF4-FFF2-40B4-BE49-F238E27FC236}">
              <a16:creationId xmlns:a16="http://schemas.microsoft.com/office/drawing/2014/main" id="{9018A3F6-D412-4F87-953D-E2407AACB423}"/>
            </a:ext>
          </a:extLst>
        </xdr:cNvPr>
        <xdr:cNvSpPr/>
      </xdr:nvSpPr>
      <xdr:spPr>
        <a:xfrm>
          <a:off x="14541500" y="98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153605</xdr:rowOff>
    </xdr:from>
    <xdr:ext cx="534377" cy="259045"/>
    <xdr:sp macro="" textlink="">
      <xdr:nvSpPr>
        <xdr:cNvPr id="596" name="テキスト ボックス 595">
          <a:extLst>
            <a:ext uri="{FF2B5EF4-FFF2-40B4-BE49-F238E27FC236}">
              <a16:creationId xmlns:a16="http://schemas.microsoft.com/office/drawing/2014/main" id="{8DDCF201-C078-4947-9C38-42EC45FF1D5C}"/>
            </a:ext>
          </a:extLst>
        </xdr:cNvPr>
        <xdr:cNvSpPr txBox="1"/>
      </xdr:nvSpPr>
      <xdr:spPr>
        <a:xfrm>
          <a:off x="14325111" y="99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37030</xdr:rowOff>
    </xdr:from>
    <xdr:to>
      <xdr:col>72</xdr:col>
      <xdr:colOff>38100</xdr:colOff>
      <xdr:row>57</xdr:row>
      <xdr:rowOff>138630</xdr:rowOff>
    </xdr:to>
    <xdr:sp macro="" textlink="">
      <xdr:nvSpPr>
        <xdr:cNvPr id="597" name="楕円 596">
          <a:extLst>
            <a:ext uri="{FF2B5EF4-FFF2-40B4-BE49-F238E27FC236}">
              <a16:creationId xmlns:a16="http://schemas.microsoft.com/office/drawing/2014/main" id="{ED339CEC-16D2-46AD-B0F8-D6FD48BA13E8}"/>
            </a:ext>
          </a:extLst>
        </xdr:cNvPr>
        <xdr:cNvSpPr/>
      </xdr:nvSpPr>
      <xdr:spPr>
        <a:xfrm>
          <a:off x="13652500" y="980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129757</xdr:rowOff>
    </xdr:from>
    <xdr:ext cx="534377" cy="259045"/>
    <xdr:sp macro="" textlink="">
      <xdr:nvSpPr>
        <xdr:cNvPr id="598" name="テキスト ボックス 597">
          <a:extLst>
            <a:ext uri="{FF2B5EF4-FFF2-40B4-BE49-F238E27FC236}">
              <a16:creationId xmlns:a16="http://schemas.microsoft.com/office/drawing/2014/main" id="{E852CE94-9B81-4663-867F-9B8C9C536D38}"/>
            </a:ext>
          </a:extLst>
        </xdr:cNvPr>
        <xdr:cNvSpPr txBox="1"/>
      </xdr:nvSpPr>
      <xdr:spPr>
        <a:xfrm>
          <a:off x="13436111" y="99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37533</xdr:rowOff>
    </xdr:from>
    <xdr:to>
      <xdr:col>67</xdr:col>
      <xdr:colOff>101600</xdr:colOff>
      <xdr:row>57</xdr:row>
      <xdr:rowOff>139133</xdr:rowOff>
    </xdr:to>
    <xdr:sp macro="" textlink="">
      <xdr:nvSpPr>
        <xdr:cNvPr id="599" name="楕円 598">
          <a:extLst>
            <a:ext uri="{FF2B5EF4-FFF2-40B4-BE49-F238E27FC236}">
              <a16:creationId xmlns:a16="http://schemas.microsoft.com/office/drawing/2014/main" id="{C35390DC-7432-461F-8FED-6151989C50B7}"/>
            </a:ext>
          </a:extLst>
        </xdr:cNvPr>
        <xdr:cNvSpPr/>
      </xdr:nvSpPr>
      <xdr:spPr>
        <a:xfrm>
          <a:off x="12763500" y="98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130260</xdr:rowOff>
    </xdr:from>
    <xdr:ext cx="534377" cy="259045"/>
    <xdr:sp macro="" textlink="">
      <xdr:nvSpPr>
        <xdr:cNvPr id="600" name="テキスト ボックス 599">
          <a:extLst>
            <a:ext uri="{FF2B5EF4-FFF2-40B4-BE49-F238E27FC236}">
              <a16:creationId xmlns:a16="http://schemas.microsoft.com/office/drawing/2014/main" id="{7EA635B4-EF7F-4468-854A-C31289689ACA}"/>
            </a:ext>
          </a:extLst>
        </xdr:cNvPr>
        <xdr:cNvSpPr txBox="1"/>
      </xdr:nvSpPr>
      <xdr:spPr>
        <a:xfrm>
          <a:off x="12547111" y="99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5F8CAFCF-7E5A-4857-AE1C-FA71AA5EA40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50748A6D-1354-4E23-8FC4-EE77276C127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FBD77B99-1702-42B0-9F08-BC41652A94A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7252AAD2-95F3-4636-8831-DECFA2F5F89E}"/>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84A778A9-4946-4E3D-B0A5-A3AFFA543CB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91BAC22A-1F61-4892-81D1-0CA0965EEAF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79B1233-9E2C-40C8-8051-A8364433CC7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379767A4-181A-4F35-8360-3062668A8CE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F0D66D95-5EC0-4815-A35E-D9FD4C814A4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1A04AE99-6DCC-42BF-8C5B-6F961C4AAC0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195209E2-946A-472F-AD33-B117008C27B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A32292C0-6A19-4585-886A-B5C95E9C754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CFAECB7B-FFC4-4F47-BD36-854EB8DED074}"/>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332D84B6-66AC-4983-A8DA-CD35B1A57AE7}"/>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7B7D6A5B-5504-4CD9-B9AA-8FC44D09447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93808F95-DBBA-4889-AA48-2618207E66CD}"/>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E363AEF9-6BDB-48FE-AFEA-AEC9649E3F6D}"/>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E6C1164E-8E3C-4CA1-8425-CEA683980708}"/>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C15566EA-BF59-4131-8495-6C2E37252D0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3EBCF9D3-91E7-4D09-92D3-D60DC3223B96}"/>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EA7412DD-B407-40E9-8D22-D1ED7A0CDDA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78A09D83-22F4-4DA7-AFA5-C940AE42021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76293C90-750F-4891-8613-27B368D38D2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564AB83A-2A7F-4C2E-94EC-C904B6F86EED}"/>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E1592867-38A3-429C-BEF4-88923CA39EB3}"/>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C90F6626-94D8-41C2-84F7-D6519B243269}"/>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59B34C4A-2776-47F4-96A3-BE39B39DABEE}"/>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F128DEA5-FF29-42F8-A8D4-4B25879805B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129470</xdr:rowOff>
    </xdr:from>
    <xdr:to>
      <xdr:col>85</xdr:col>
      <xdr:colOff>127000</xdr:colOff>
      <xdr:row>78</xdr:row>
      <xdr:rowOff>44889</xdr:rowOff>
    </xdr:to>
    <xdr:cxnSp macro="">
      <xdr:nvCxnSpPr>
        <xdr:cNvPr id="629" name="直線コネクタ 628">
          <a:extLst>
            <a:ext uri="{FF2B5EF4-FFF2-40B4-BE49-F238E27FC236}">
              <a16:creationId xmlns:a16="http://schemas.microsoft.com/office/drawing/2014/main" id="{48424276-96E1-4D4A-9816-D919BA8EC3AB}"/>
            </a:ext>
          </a:extLst>
        </xdr:cNvPr>
        <xdr:cNvCxnSpPr/>
      </xdr:nvCxnSpPr>
      <xdr:spPr>
        <a:xfrm flipV="1">
          <a:off x="15481300" y="13331120"/>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865B0231-EC74-4C4C-BDA2-5741993103E8}"/>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588EC308-1F95-4410-B7F4-00FFF7768183}"/>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119354</xdr:rowOff>
    </xdr:from>
    <xdr:to>
      <xdr:col>81</xdr:col>
      <xdr:colOff>50800</xdr:colOff>
      <xdr:row>78</xdr:row>
      <xdr:rowOff>44889</xdr:rowOff>
    </xdr:to>
    <xdr:cxnSp macro="">
      <xdr:nvCxnSpPr>
        <xdr:cNvPr id="632" name="直線コネクタ 631">
          <a:extLst>
            <a:ext uri="{FF2B5EF4-FFF2-40B4-BE49-F238E27FC236}">
              <a16:creationId xmlns:a16="http://schemas.microsoft.com/office/drawing/2014/main" id="{6C3CB15C-29C5-4158-8D7E-B8FB321F86C9}"/>
            </a:ext>
          </a:extLst>
        </xdr:cNvPr>
        <xdr:cNvCxnSpPr/>
      </xdr:nvCxnSpPr>
      <xdr:spPr>
        <a:xfrm>
          <a:off x="14592300" y="13321004"/>
          <a:ext cx="889000" cy="9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6BBF3228-F24E-4805-B52C-EE572EC7F589}"/>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8BA68553-8BD8-489A-BA4C-F6E9D3787C04}"/>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119354</xdr:rowOff>
    </xdr:from>
    <xdr:to>
      <xdr:col>76</xdr:col>
      <xdr:colOff>114300</xdr:colOff>
      <xdr:row>78</xdr:row>
      <xdr:rowOff>130670</xdr:rowOff>
    </xdr:to>
    <xdr:cxnSp macro="">
      <xdr:nvCxnSpPr>
        <xdr:cNvPr id="635" name="直線コネクタ 634">
          <a:extLst>
            <a:ext uri="{FF2B5EF4-FFF2-40B4-BE49-F238E27FC236}">
              <a16:creationId xmlns:a16="http://schemas.microsoft.com/office/drawing/2014/main" id="{4460CF30-646A-4C07-BDE4-7FED2AFFB35B}"/>
            </a:ext>
          </a:extLst>
        </xdr:cNvPr>
        <xdr:cNvCxnSpPr/>
      </xdr:nvCxnSpPr>
      <xdr:spPr>
        <a:xfrm flipV="1">
          <a:off x="13703300" y="13321004"/>
          <a:ext cx="8890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C15ABAE7-756E-481E-BCD6-1277BD8AFCA7}"/>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165073</xdr:rowOff>
    </xdr:from>
    <xdr:ext cx="534377" cy="259045"/>
    <xdr:sp macro="" textlink="">
      <xdr:nvSpPr>
        <xdr:cNvPr id="637" name="テキスト ボックス 636">
          <a:extLst>
            <a:ext uri="{FF2B5EF4-FFF2-40B4-BE49-F238E27FC236}">
              <a16:creationId xmlns:a16="http://schemas.microsoft.com/office/drawing/2014/main" id="{A6EC10B3-47E1-4444-926E-F9C07B4CB009}"/>
            </a:ext>
          </a:extLst>
        </xdr:cNvPr>
        <xdr:cNvSpPr txBox="1"/>
      </xdr:nvSpPr>
      <xdr:spPr>
        <a:xfrm>
          <a:off x="14325111" y="133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130670</xdr:rowOff>
    </xdr:from>
    <xdr:to>
      <xdr:col>71</xdr:col>
      <xdr:colOff>177800</xdr:colOff>
      <xdr:row>79</xdr:row>
      <xdr:rowOff>20543</xdr:rowOff>
    </xdr:to>
    <xdr:cxnSp macro="">
      <xdr:nvCxnSpPr>
        <xdr:cNvPr id="638" name="直線コネクタ 637">
          <a:extLst>
            <a:ext uri="{FF2B5EF4-FFF2-40B4-BE49-F238E27FC236}">
              <a16:creationId xmlns:a16="http://schemas.microsoft.com/office/drawing/2014/main" id="{8B5C630C-BC97-4F3D-9D0B-B6578F3D2955}"/>
            </a:ext>
          </a:extLst>
        </xdr:cNvPr>
        <xdr:cNvCxnSpPr/>
      </xdr:nvCxnSpPr>
      <xdr:spPr>
        <a:xfrm flipV="1">
          <a:off x="12814300" y="13503770"/>
          <a:ext cx="889000" cy="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F694EDAA-D7DA-47B3-BA35-2BB68C77EB1A}"/>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2D8FDE23-98F1-4EF4-8D3B-EEF56AD02999}"/>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DF4CAFD2-9BAC-451E-81CE-108B3CEE669F}"/>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A945AEB9-28FF-4EFA-9484-62C87D2328C9}"/>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F54935E0-98A1-45B2-9FCB-B47AD3CB83B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CF16F2B7-88BE-4582-A50D-BB2528EAFDB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85C6913-E2C6-4D8A-BFE7-D822EFD1A65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62BF3FE1-BD1D-4D1C-8653-1C199CC7D56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B82F165C-C88D-42F5-8E7A-7423A04F827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78670</xdr:rowOff>
    </xdr:from>
    <xdr:to>
      <xdr:col>85</xdr:col>
      <xdr:colOff>177800</xdr:colOff>
      <xdr:row>78</xdr:row>
      <xdr:rowOff>8820</xdr:rowOff>
    </xdr:to>
    <xdr:sp macro="" textlink="">
      <xdr:nvSpPr>
        <xdr:cNvPr id="648" name="楕円 647">
          <a:extLst>
            <a:ext uri="{FF2B5EF4-FFF2-40B4-BE49-F238E27FC236}">
              <a16:creationId xmlns:a16="http://schemas.microsoft.com/office/drawing/2014/main" id="{A1E7A34C-9510-43F5-B5A3-6B35270DB9F9}"/>
            </a:ext>
          </a:extLst>
        </xdr:cNvPr>
        <xdr:cNvSpPr/>
      </xdr:nvSpPr>
      <xdr:spPr>
        <a:xfrm>
          <a:off x="16268700" y="132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101547</xdr:rowOff>
    </xdr:from>
    <xdr:ext cx="534377" cy="259045"/>
    <xdr:sp macro="" textlink="">
      <xdr:nvSpPr>
        <xdr:cNvPr id="649" name="災害復旧費該当値テキスト">
          <a:extLst>
            <a:ext uri="{FF2B5EF4-FFF2-40B4-BE49-F238E27FC236}">
              <a16:creationId xmlns:a16="http://schemas.microsoft.com/office/drawing/2014/main" id="{5F0D3BC8-E46D-49E1-A564-16EFE84934F6}"/>
            </a:ext>
          </a:extLst>
        </xdr:cNvPr>
        <xdr:cNvSpPr txBox="1"/>
      </xdr:nvSpPr>
      <xdr:spPr>
        <a:xfrm>
          <a:off x="16370300" y="13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165539</xdr:rowOff>
    </xdr:from>
    <xdr:to>
      <xdr:col>81</xdr:col>
      <xdr:colOff>101600</xdr:colOff>
      <xdr:row>78</xdr:row>
      <xdr:rowOff>95689</xdr:rowOff>
    </xdr:to>
    <xdr:sp macro="" textlink="">
      <xdr:nvSpPr>
        <xdr:cNvPr id="650" name="楕円 649">
          <a:extLst>
            <a:ext uri="{FF2B5EF4-FFF2-40B4-BE49-F238E27FC236}">
              <a16:creationId xmlns:a16="http://schemas.microsoft.com/office/drawing/2014/main" id="{5AE84756-8912-4363-AEAE-039784DE1B56}"/>
            </a:ext>
          </a:extLst>
        </xdr:cNvPr>
        <xdr:cNvSpPr/>
      </xdr:nvSpPr>
      <xdr:spPr>
        <a:xfrm>
          <a:off x="15430500" y="133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112216</xdr:rowOff>
    </xdr:from>
    <xdr:ext cx="469744" cy="259045"/>
    <xdr:sp macro="" textlink="">
      <xdr:nvSpPr>
        <xdr:cNvPr id="651" name="テキスト ボックス 650">
          <a:extLst>
            <a:ext uri="{FF2B5EF4-FFF2-40B4-BE49-F238E27FC236}">
              <a16:creationId xmlns:a16="http://schemas.microsoft.com/office/drawing/2014/main" id="{F6AFFB68-4E46-4B4E-94AC-24C0AA03A696}"/>
            </a:ext>
          </a:extLst>
        </xdr:cNvPr>
        <xdr:cNvSpPr txBox="1"/>
      </xdr:nvSpPr>
      <xdr:spPr>
        <a:xfrm>
          <a:off x="15246428" y="131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68554</xdr:rowOff>
    </xdr:from>
    <xdr:to>
      <xdr:col>76</xdr:col>
      <xdr:colOff>165100</xdr:colOff>
      <xdr:row>77</xdr:row>
      <xdr:rowOff>170154</xdr:rowOff>
    </xdr:to>
    <xdr:sp macro="" textlink="">
      <xdr:nvSpPr>
        <xdr:cNvPr id="652" name="楕円 651">
          <a:extLst>
            <a:ext uri="{FF2B5EF4-FFF2-40B4-BE49-F238E27FC236}">
              <a16:creationId xmlns:a16="http://schemas.microsoft.com/office/drawing/2014/main" id="{0E705872-2906-4CE4-8CE7-E567DFA72CB5}"/>
            </a:ext>
          </a:extLst>
        </xdr:cNvPr>
        <xdr:cNvSpPr/>
      </xdr:nvSpPr>
      <xdr:spPr>
        <a:xfrm>
          <a:off x="14541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15231</xdr:rowOff>
    </xdr:from>
    <xdr:ext cx="534377" cy="259045"/>
    <xdr:sp macro="" textlink="">
      <xdr:nvSpPr>
        <xdr:cNvPr id="653" name="テキスト ボックス 652">
          <a:extLst>
            <a:ext uri="{FF2B5EF4-FFF2-40B4-BE49-F238E27FC236}">
              <a16:creationId xmlns:a16="http://schemas.microsoft.com/office/drawing/2014/main" id="{ED8A2009-8945-452D-9780-0D80020C84DD}"/>
            </a:ext>
          </a:extLst>
        </xdr:cNvPr>
        <xdr:cNvSpPr txBox="1"/>
      </xdr:nvSpPr>
      <xdr:spPr>
        <a:xfrm>
          <a:off x="14325111" y="130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79870</xdr:rowOff>
    </xdr:from>
    <xdr:to>
      <xdr:col>72</xdr:col>
      <xdr:colOff>38100</xdr:colOff>
      <xdr:row>79</xdr:row>
      <xdr:rowOff>10020</xdr:rowOff>
    </xdr:to>
    <xdr:sp macro="" textlink="">
      <xdr:nvSpPr>
        <xdr:cNvPr id="654" name="楕円 653">
          <a:extLst>
            <a:ext uri="{FF2B5EF4-FFF2-40B4-BE49-F238E27FC236}">
              <a16:creationId xmlns:a16="http://schemas.microsoft.com/office/drawing/2014/main" id="{1682C836-243B-4E4F-99EC-A35A384D10AD}"/>
            </a:ext>
          </a:extLst>
        </xdr:cNvPr>
        <xdr:cNvSpPr/>
      </xdr:nvSpPr>
      <xdr:spPr>
        <a:xfrm>
          <a:off x="13652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1147</xdr:rowOff>
    </xdr:from>
    <xdr:ext cx="469744" cy="259045"/>
    <xdr:sp macro="" textlink="">
      <xdr:nvSpPr>
        <xdr:cNvPr id="655" name="テキスト ボックス 654">
          <a:extLst>
            <a:ext uri="{FF2B5EF4-FFF2-40B4-BE49-F238E27FC236}">
              <a16:creationId xmlns:a16="http://schemas.microsoft.com/office/drawing/2014/main" id="{3582B433-150F-45D3-A0C0-553E6460CB6D}"/>
            </a:ext>
          </a:extLst>
        </xdr:cNvPr>
        <xdr:cNvSpPr txBox="1"/>
      </xdr:nvSpPr>
      <xdr:spPr>
        <a:xfrm>
          <a:off x="13468428" y="1354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141193</xdr:rowOff>
    </xdr:from>
    <xdr:to>
      <xdr:col>67</xdr:col>
      <xdr:colOff>101600</xdr:colOff>
      <xdr:row>79</xdr:row>
      <xdr:rowOff>71343</xdr:rowOff>
    </xdr:to>
    <xdr:sp macro="" textlink="">
      <xdr:nvSpPr>
        <xdr:cNvPr id="656" name="楕円 655">
          <a:extLst>
            <a:ext uri="{FF2B5EF4-FFF2-40B4-BE49-F238E27FC236}">
              <a16:creationId xmlns:a16="http://schemas.microsoft.com/office/drawing/2014/main" id="{57C1D916-ACA1-455B-85D4-05003169A246}"/>
            </a:ext>
          </a:extLst>
        </xdr:cNvPr>
        <xdr:cNvSpPr/>
      </xdr:nvSpPr>
      <xdr:spPr>
        <a:xfrm>
          <a:off x="12763500" y="135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62470</xdr:rowOff>
    </xdr:from>
    <xdr:ext cx="469744" cy="259045"/>
    <xdr:sp macro="" textlink="">
      <xdr:nvSpPr>
        <xdr:cNvPr id="657" name="テキスト ボックス 656">
          <a:extLst>
            <a:ext uri="{FF2B5EF4-FFF2-40B4-BE49-F238E27FC236}">
              <a16:creationId xmlns:a16="http://schemas.microsoft.com/office/drawing/2014/main" id="{11864C54-4822-4BA6-9750-43BFBE226F6F}"/>
            </a:ext>
          </a:extLst>
        </xdr:cNvPr>
        <xdr:cNvSpPr txBox="1"/>
      </xdr:nvSpPr>
      <xdr:spPr>
        <a:xfrm>
          <a:off x="12579428" y="1360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A0C50D3B-883A-48C1-B453-B3AAFC80425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E9447697-AFF2-41D5-A420-51A080A9494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C60A5349-5DFD-4AB3-8D26-2C7F13B95FE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A72162-D5F3-46A2-8003-98C4C6F8FBE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3E353683-181C-469C-AA44-E2C8274FBBF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67CCA5B6-21ED-49C0-AD1E-8F1EDF38F9B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A021AE34-611F-4BDD-B68A-E6E0EE304ED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51A1CFD9-E7E0-4DC3-8771-972FEC7B640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655A9AC3-7F29-48D0-AEBF-848D2705A0E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3DFCF66D-987E-4091-912D-6AFA1380558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511AD718-D782-4000-8369-51079593282D}"/>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E555E296-0EAB-4997-9CD5-96462C9CC0BF}"/>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60B04B76-27CD-4A22-AC0D-F0FD619F41F4}"/>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63A015F-AE1D-4778-AF64-D4F66CE7AE0A}"/>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B922931B-2EA1-4B42-8C9F-1F270B24E993}"/>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A1A13E22-04EB-4493-A73B-FE46FB19D15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EB778AA7-CE50-486B-B231-C7C2EC84E512}"/>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9EB9E691-DA55-4772-91FD-0A29A8AFD57D}"/>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9B8EE702-AE35-4DC9-B1B7-F7AF4B979FE7}"/>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84F82178-4225-4473-AAFE-3B3C83415494}"/>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9ABC683-3D44-4091-9ADC-44B8746F936C}"/>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7C11F6FF-5550-4F91-A856-0FD368633B02}"/>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9EEC5148-5004-4598-9458-2C9D195FE646}"/>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9EFBC42-8B6E-486B-A1F9-FA7760D4A96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9F41D93C-4B51-4811-9EE4-E027A8EFE27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5DB5E88F-EAF7-4F60-AAE2-A12B2B1F51A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B3D99623-7284-4B2B-B570-C98FDEFAFA8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C025D449-84BE-47B6-8C39-93DC73D6EA3B}"/>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28505A50-4EFE-43D1-AA96-2E8F3CFD7DFE}"/>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9FC232A2-DCEB-40EA-BA57-6E28362AF11E}"/>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154D87B9-DD3A-4AA0-9ECD-596B4627F015}"/>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61497</xdr:rowOff>
    </xdr:from>
    <xdr:to>
      <xdr:col>85</xdr:col>
      <xdr:colOff>127000</xdr:colOff>
      <xdr:row>98</xdr:row>
      <xdr:rowOff>76519</xdr:rowOff>
    </xdr:to>
    <xdr:cxnSp macro="">
      <xdr:nvCxnSpPr>
        <xdr:cNvPr id="689" name="直線コネクタ 688">
          <a:extLst>
            <a:ext uri="{FF2B5EF4-FFF2-40B4-BE49-F238E27FC236}">
              <a16:creationId xmlns:a16="http://schemas.microsoft.com/office/drawing/2014/main" id="{83415AAF-ED65-41DB-91C8-2C2130EFEC54}"/>
            </a:ext>
          </a:extLst>
        </xdr:cNvPr>
        <xdr:cNvCxnSpPr/>
      </xdr:nvCxnSpPr>
      <xdr:spPr>
        <a:xfrm flipV="1">
          <a:off x="15481300" y="16863597"/>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74ED0244-B46F-486B-AEDF-8719D44C114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FF54538F-EE5C-47F8-9AD3-C1D10A786849}"/>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160547</xdr:rowOff>
    </xdr:from>
    <xdr:to>
      <xdr:col>81</xdr:col>
      <xdr:colOff>50800</xdr:colOff>
      <xdr:row>98</xdr:row>
      <xdr:rowOff>76519</xdr:rowOff>
    </xdr:to>
    <xdr:cxnSp macro="">
      <xdr:nvCxnSpPr>
        <xdr:cNvPr id="692" name="直線コネクタ 691">
          <a:extLst>
            <a:ext uri="{FF2B5EF4-FFF2-40B4-BE49-F238E27FC236}">
              <a16:creationId xmlns:a16="http://schemas.microsoft.com/office/drawing/2014/main" id="{D15D86DB-65E3-45FA-BE57-1AC9371D6B68}"/>
            </a:ext>
          </a:extLst>
        </xdr:cNvPr>
        <xdr:cNvCxnSpPr/>
      </xdr:nvCxnSpPr>
      <xdr:spPr>
        <a:xfrm>
          <a:off x="14592300" y="16791197"/>
          <a:ext cx="889000" cy="8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40C4A5D0-F503-4002-BDC5-98300D6F6C6E}"/>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C96823BC-C5C0-4927-8C92-038CAC67EF6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160547</xdr:rowOff>
    </xdr:from>
    <xdr:to>
      <xdr:col>76</xdr:col>
      <xdr:colOff>114300</xdr:colOff>
      <xdr:row>98</xdr:row>
      <xdr:rowOff>13512</xdr:rowOff>
    </xdr:to>
    <xdr:cxnSp macro="">
      <xdr:nvCxnSpPr>
        <xdr:cNvPr id="695" name="直線コネクタ 694">
          <a:extLst>
            <a:ext uri="{FF2B5EF4-FFF2-40B4-BE49-F238E27FC236}">
              <a16:creationId xmlns:a16="http://schemas.microsoft.com/office/drawing/2014/main" id="{69B793BE-36E2-47D5-BE2D-10791764C49D}"/>
            </a:ext>
          </a:extLst>
        </xdr:cNvPr>
        <xdr:cNvCxnSpPr/>
      </xdr:nvCxnSpPr>
      <xdr:spPr>
        <a:xfrm flipV="1">
          <a:off x="13703300" y="16791197"/>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96B257B4-7C65-4E0D-880B-F43FD42BA8A8}"/>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27475092-B1B1-4A56-B602-FC19CCF5E8CB}"/>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169560</xdr:rowOff>
    </xdr:from>
    <xdr:to>
      <xdr:col>71</xdr:col>
      <xdr:colOff>177800</xdr:colOff>
      <xdr:row>98</xdr:row>
      <xdr:rowOff>13512</xdr:rowOff>
    </xdr:to>
    <xdr:cxnSp macro="">
      <xdr:nvCxnSpPr>
        <xdr:cNvPr id="698" name="直線コネクタ 697">
          <a:extLst>
            <a:ext uri="{FF2B5EF4-FFF2-40B4-BE49-F238E27FC236}">
              <a16:creationId xmlns:a16="http://schemas.microsoft.com/office/drawing/2014/main" id="{81FDAA1C-AE17-42DC-9234-14EC5E0E05F8}"/>
            </a:ext>
          </a:extLst>
        </xdr:cNvPr>
        <xdr:cNvCxnSpPr/>
      </xdr:nvCxnSpPr>
      <xdr:spPr>
        <a:xfrm>
          <a:off x="12814300" y="16800210"/>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ACC9CDB1-B240-4383-8B23-B97EA01894A4}"/>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6C2A1BD3-517B-46DD-8536-71F0B27A28AA}"/>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BD027B0C-8BE4-4344-893F-B5BE1022A3C2}"/>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C4CA6B68-F01B-4072-90E9-73AE965F64ED}"/>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C0D5DB1E-F6B8-4140-A036-FE70A277A61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5E47A868-EC5A-4AD8-ACCA-990D59E1376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DF065615-2904-4802-907B-BC69C9AE4AA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AF5FBE12-83D0-49FA-82DF-6B2F063937C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32A191F7-3ECA-4169-A65F-5C1CB787198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10697</xdr:rowOff>
    </xdr:from>
    <xdr:to>
      <xdr:col>85</xdr:col>
      <xdr:colOff>177800</xdr:colOff>
      <xdr:row>98</xdr:row>
      <xdr:rowOff>112297</xdr:rowOff>
    </xdr:to>
    <xdr:sp macro="" textlink="">
      <xdr:nvSpPr>
        <xdr:cNvPr id="708" name="楕円 707">
          <a:extLst>
            <a:ext uri="{FF2B5EF4-FFF2-40B4-BE49-F238E27FC236}">
              <a16:creationId xmlns:a16="http://schemas.microsoft.com/office/drawing/2014/main" id="{F6EB9DE3-EB67-4550-9F5C-0B03472834BB}"/>
            </a:ext>
          </a:extLst>
        </xdr:cNvPr>
        <xdr:cNvSpPr/>
      </xdr:nvSpPr>
      <xdr:spPr>
        <a:xfrm>
          <a:off x="16268700" y="168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160574</xdr:rowOff>
    </xdr:from>
    <xdr:ext cx="534377" cy="259045"/>
    <xdr:sp macro="" textlink="">
      <xdr:nvSpPr>
        <xdr:cNvPr id="709" name="公債費該当値テキスト">
          <a:extLst>
            <a:ext uri="{FF2B5EF4-FFF2-40B4-BE49-F238E27FC236}">
              <a16:creationId xmlns:a16="http://schemas.microsoft.com/office/drawing/2014/main" id="{70EEE246-3206-45B0-B3E6-722D251DBC3C}"/>
            </a:ext>
          </a:extLst>
        </xdr:cNvPr>
        <xdr:cNvSpPr txBox="1"/>
      </xdr:nvSpPr>
      <xdr:spPr>
        <a:xfrm>
          <a:off x="16370300" y="167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25719</xdr:rowOff>
    </xdr:from>
    <xdr:to>
      <xdr:col>81</xdr:col>
      <xdr:colOff>101600</xdr:colOff>
      <xdr:row>98</xdr:row>
      <xdr:rowOff>127319</xdr:rowOff>
    </xdr:to>
    <xdr:sp macro="" textlink="">
      <xdr:nvSpPr>
        <xdr:cNvPr id="710" name="楕円 709">
          <a:extLst>
            <a:ext uri="{FF2B5EF4-FFF2-40B4-BE49-F238E27FC236}">
              <a16:creationId xmlns:a16="http://schemas.microsoft.com/office/drawing/2014/main" id="{3648FC52-6755-451A-9B66-2D6A43788D2D}"/>
            </a:ext>
          </a:extLst>
        </xdr:cNvPr>
        <xdr:cNvSpPr/>
      </xdr:nvSpPr>
      <xdr:spPr>
        <a:xfrm>
          <a:off x="15430500" y="168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118446</xdr:rowOff>
    </xdr:from>
    <xdr:ext cx="534377" cy="259045"/>
    <xdr:sp macro="" textlink="">
      <xdr:nvSpPr>
        <xdr:cNvPr id="711" name="テキスト ボックス 710">
          <a:extLst>
            <a:ext uri="{FF2B5EF4-FFF2-40B4-BE49-F238E27FC236}">
              <a16:creationId xmlns:a16="http://schemas.microsoft.com/office/drawing/2014/main" id="{0D63D746-DCF9-4081-A9AE-B32EFA21DD58}"/>
            </a:ext>
          </a:extLst>
        </xdr:cNvPr>
        <xdr:cNvSpPr txBox="1"/>
      </xdr:nvSpPr>
      <xdr:spPr>
        <a:xfrm>
          <a:off x="15214111" y="169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109747</xdr:rowOff>
    </xdr:from>
    <xdr:to>
      <xdr:col>76</xdr:col>
      <xdr:colOff>165100</xdr:colOff>
      <xdr:row>98</xdr:row>
      <xdr:rowOff>39897</xdr:rowOff>
    </xdr:to>
    <xdr:sp macro="" textlink="">
      <xdr:nvSpPr>
        <xdr:cNvPr id="712" name="楕円 711">
          <a:extLst>
            <a:ext uri="{FF2B5EF4-FFF2-40B4-BE49-F238E27FC236}">
              <a16:creationId xmlns:a16="http://schemas.microsoft.com/office/drawing/2014/main" id="{CAF63A41-6C23-43C9-B5A7-7DA74813E869}"/>
            </a:ext>
          </a:extLst>
        </xdr:cNvPr>
        <xdr:cNvSpPr/>
      </xdr:nvSpPr>
      <xdr:spPr>
        <a:xfrm>
          <a:off x="14541500" y="1674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31024</xdr:rowOff>
    </xdr:from>
    <xdr:ext cx="534377" cy="259045"/>
    <xdr:sp macro="" textlink="">
      <xdr:nvSpPr>
        <xdr:cNvPr id="713" name="テキスト ボックス 712">
          <a:extLst>
            <a:ext uri="{FF2B5EF4-FFF2-40B4-BE49-F238E27FC236}">
              <a16:creationId xmlns:a16="http://schemas.microsoft.com/office/drawing/2014/main" id="{1C3B27B4-B539-4CC6-8789-11675C7F4084}"/>
            </a:ext>
          </a:extLst>
        </xdr:cNvPr>
        <xdr:cNvSpPr txBox="1"/>
      </xdr:nvSpPr>
      <xdr:spPr>
        <a:xfrm>
          <a:off x="14325111" y="168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134162</xdr:rowOff>
    </xdr:from>
    <xdr:to>
      <xdr:col>72</xdr:col>
      <xdr:colOff>38100</xdr:colOff>
      <xdr:row>98</xdr:row>
      <xdr:rowOff>64312</xdr:rowOff>
    </xdr:to>
    <xdr:sp macro="" textlink="">
      <xdr:nvSpPr>
        <xdr:cNvPr id="714" name="楕円 713">
          <a:extLst>
            <a:ext uri="{FF2B5EF4-FFF2-40B4-BE49-F238E27FC236}">
              <a16:creationId xmlns:a16="http://schemas.microsoft.com/office/drawing/2014/main" id="{023711B8-5E6F-408D-A342-ED0D60CECB0E}"/>
            </a:ext>
          </a:extLst>
        </xdr:cNvPr>
        <xdr:cNvSpPr/>
      </xdr:nvSpPr>
      <xdr:spPr>
        <a:xfrm>
          <a:off x="13652500" y="167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55439</xdr:rowOff>
    </xdr:from>
    <xdr:ext cx="534377" cy="259045"/>
    <xdr:sp macro="" textlink="">
      <xdr:nvSpPr>
        <xdr:cNvPr id="715" name="テキスト ボックス 714">
          <a:extLst>
            <a:ext uri="{FF2B5EF4-FFF2-40B4-BE49-F238E27FC236}">
              <a16:creationId xmlns:a16="http://schemas.microsoft.com/office/drawing/2014/main" id="{5E18BC3B-9D01-4B87-A192-64438D806152}"/>
            </a:ext>
          </a:extLst>
        </xdr:cNvPr>
        <xdr:cNvSpPr txBox="1"/>
      </xdr:nvSpPr>
      <xdr:spPr>
        <a:xfrm>
          <a:off x="13436111" y="16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118760</xdr:rowOff>
    </xdr:from>
    <xdr:to>
      <xdr:col>67</xdr:col>
      <xdr:colOff>101600</xdr:colOff>
      <xdr:row>98</xdr:row>
      <xdr:rowOff>48910</xdr:rowOff>
    </xdr:to>
    <xdr:sp macro="" textlink="">
      <xdr:nvSpPr>
        <xdr:cNvPr id="716" name="楕円 715">
          <a:extLst>
            <a:ext uri="{FF2B5EF4-FFF2-40B4-BE49-F238E27FC236}">
              <a16:creationId xmlns:a16="http://schemas.microsoft.com/office/drawing/2014/main" id="{136583C9-2273-4547-ACD6-7035C49BE478}"/>
            </a:ext>
          </a:extLst>
        </xdr:cNvPr>
        <xdr:cNvSpPr/>
      </xdr:nvSpPr>
      <xdr:spPr>
        <a:xfrm>
          <a:off x="12763500" y="167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40037</xdr:rowOff>
    </xdr:from>
    <xdr:ext cx="534377" cy="259045"/>
    <xdr:sp macro="" textlink="">
      <xdr:nvSpPr>
        <xdr:cNvPr id="717" name="テキスト ボックス 716">
          <a:extLst>
            <a:ext uri="{FF2B5EF4-FFF2-40B4-BE49-F238E27FC236}">
              <a16:creationId xmlns:a16="http://schemas.microsoft.com/office/drawing/2014/main" id="{83CAC62E-A05A-4D49-BCFE-3B24357E8AEF}"/>
            </a:ext>
          </a:extLst>
        </xdr:cNvPr>
        <xdr:cNvSpPr txBox="1"/>
      </xdr:nvSpPr>
      <xdr:spPr>
        <a:xfrm>
          <a:off x="12547111" y="168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67E3574C-0B8E-4488-B197-486558ECC74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57FCA49B-246E-470E-9AC5-11BF30BBB0D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AAA3072C-312C-4E23-A288-B12FA7A80F8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C52DA2DE-87C8-45A0-8D59-584410684A1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A4732671-FCF2-4087-99F0-3E9BD795A8E2}"/>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E20B5A74-AF3F-49E2-8BE7-FBE6177AECB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92538C3B-084C-4071-B537-CDA0BE23BD1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AF760732-814E-4A04-98E0-8F111C02603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BB129C7B-DF13-492A-B4E4-0216C9635E1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70F8EB26-458C-4D82-9F6E-2731711F069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C877A025-D0DF-43A7-9151-7E5B60B8FB79}"/>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5C7F0875-04F2-4E4F-AC9F-E7EED415D5BA}"/>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A6EF7138-A220-481B-8518-745327CED3D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960A81CE-8D21-41CA-B227-E487D515F3C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FC87E59-CC11-41C6-96DB-75FDAB659D6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D4842CFC-D185-4DEF-962E-66F203E76FF4}"/>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2A91B2E8-5F46-4205-A762-B13C6B8D4AE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627DC3DA-925B-4A52-B394-4E46A8067988}"/>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2E750395-46CE-4269-9CFB-B336D48449FD}"/>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1EE24F30-744F-4059-8301-0205464FF682}"/>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270C7AA5-6031-46A3-B611-4565C156F0F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803FA30B-7CC4-45D6-A2E0-192ADECE15B2}"/>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2B7983DB-E229-49C1-970B-36976E991C7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BB54D454-E9D2-4411-BD0D-89DDB3313D61}"/>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7DEECA5D-2AF9-42AE-8689-9AF9B43142E4}"/>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B630A7E3-924D-4208-A36E-FB8BD1B1331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9CCBA73D-2DFB-44EB-B27C-E61311A8071A}"/>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F9D7680B-4AE1-4C92-A442-7CD477394817}"/>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7534209F-50A5-4916-8A96-96246456FDF8}"/>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19A36B7A-0A00-448D-983B-0A797C44BCD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EDC9944A-5DDC-4369-81A9-44BF15D65534}"/>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887A72C-24EC-4A6E-B325-098062E18014}"/>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FB77F975-8A27-430C-BFDF-6F551D0CBF46}"/>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329691A9-E234-442E-B4B4-CC0AE3AD24B2}"/>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F8B90DA-4E2B-44E7-9209-5A31C2F9CA5B}"/>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ED218E0C-5DEE-4850-AC7D-DBB5AC78718F}"/>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8DBC0011-9C50-4489-8597-111EDC012D02}"/>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65FA55E5-B9D3-48A1-A556-505FBEEE4D8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270FEBAB-95AE-48F6-9773-A53C9199F275}"/>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C0A3E855-90B9-4B5F-A988-5866C37C276A}"/>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CB367BF4-2926-4E28-9458-3F919478FC88}"/>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9D752003-E071-4AB1-9EF4-C10DB2E952DD}"/>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F9CD691F-4EA2-4D15-AD2F-97BA7DDF761E}"/>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88B279FB-0EE7-47E2-8EAC-6655DD35D45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7365BE8-01C7-48CB-9BF1-BE0369ABFF8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B268035C-94B2-4027-87B1-067FDDE95B8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F5D1439C-2FED-4C40-8FA9-7A34235C4058}"/>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22127BD0-F5B2-4270-A21D-C436F0215EBA}"/>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773E9CC9-1E13-4175-B98C-C43FD586EE7A}"/>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7D1A1F3A-735D-492C-B829-23C462ACC64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D6B47D7A-A4D4-4BDA-8ED7-2F32AD116B2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5BAD6FF0-5F0C-4404-A8F7-89F3BF9E02BF}"/>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81001E6E-39A3-4564-9058-9F01481450B6}"/>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9C1067BF-CB4B-4E3D-A0B6-07487ADF2323}"/>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3E09E6FA-3473-4BE1-A50B-BED500BC76E2}"/>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C953940-706D-4CD7-9D33-5C8F3A78E6F4}"/>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B232069F-CF62-491D-8643-FBCABF8934AF}"/>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C32B723A-EAF7-408C-81F3-19DBB83AEF7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6941FFD-976A-4793-9344-F8867D8E435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E34928B8-8899-48B4-B3A8-CB175958E2B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40AB6F91-305C-4AFC-BC04-91B37EE6F90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4E64A3AA-D612-405A-90CB-74FF2D9F9C3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BF3CD341-0535-4402-9C47-E503B8307DF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741D4EEF-0D3D-476C-9157-5B9AA461281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B7535863-FB7B-404D-ABE2-89E460CB721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658D413D-F698-4687-BDFA-A2FE944DF66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3582F093-48D3-47FC-81F0-72D13318CF8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4946DA7C-7664-4DBE-8FCA-009ECE4C093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50E7792A-C0AF-40DB-BC1A-53BF57075D5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363BBA5B-CE4D-4267-BD3D-F2CC4B02E20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DCC1DE14-13E6-479C-BC1C-91655F3C820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734DAD86-D197-48F7-AD87-FFB805FB4C19}"/>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80D81AEA-B8C9-4658-86B6-107ED342D768}"/>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C23AB333-8222-4A48-85DE-8B5C8B4BCA7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B3F22C98-3A33-4DB7-A6AE-891EDAC5C60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4C07D7F9-29EB-465E-9FE2-5EBDABF93FB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9DF14573-CD6D-4860-9E87-89101D21F2F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F8108405-087F-45F3-A399-EAE278C5E249}"/>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1B47205B-9650-451A-9619-463894211BB1}"/>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C1B2E976-15FC-4491-ABC2-92F2F5817D4C}"/>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AC066511-FB85-42EC-AE02-D37434CC3D4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78CB1111-7CC7-4255-A5A4-E0E6CCB2479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B18C0136-92EC-41DD-BC6D-26FD4EC807A5}"/>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282CAB93-277A-4114-9F43-98E9C974ABA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F0536257-9DC2-4A71-9109-2F28EC6D7386}"/>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23D5345B-1574-4D3F-AB55-E52EB5866C6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F75FFA35-0225-4409-9A97-FE8BAA20839C}"/>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4C4B700-1659-48DB-8F42-D229EDB0B70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F62E5CA3-E11D-4A3F-AC29-FE2A072D161D}"/>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CAB3DD59-4EB4-484D-803F-4577149931CA}"/>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95022A29-D5D6-4099-8B21-95F96578BC7B}"/>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379CFE2-923A-4D99-881A-12923297F5C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75A46EEB-F7C1-43E3-BCD4-D6E9107084B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A3F537EE-1AAC-4661-8B43-1BEE4064229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29271E4-E5F8-483D-BEEA-0CD33E61252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7C2F21E-36D6-4AAB-B09B-8475511A87C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158608A8-CF59-41CA-BA5B-DDB98F8D12B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B596D54D-18FE-4BEB-9BD9-67045D596BB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D017C1DD-A914-4B3B-82BE-F640F330486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72F3931F-C4C7-43BD-A6E9-9EA293917BA6}"/>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A4033B5C-0A61-402C-962B-38B5908D9DE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9D8A30E-1583-48D6-832C-13D6A2C165E6}"/>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ECCF6EC9-24C3-4C84-AB97-6194CAD4C44D}"/>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DC17D332-4D3E-4AB0-9D11-13B9262BE65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D3B9B8E7-C483-4C23-A0F1-B147923343F4}"/>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C145A771-DA63-4372-A016-79F19DC2ED3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2FD765F0-AAEF-4009-B668-F974C9FC649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36D9581B-DFF2-4AB2-823C-46E63DBC3E2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9CAD4477-A847-4F7B-A5A5-3509C469DF3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商工費は、小売店舗等復興応援券事業に伴い、増額となっている。</a:t>
          </a:r>
          <a:endParaRPr lang="ja-JP" altLang="ja-JP" sz="1400">
            <a:effectLst/>
          </a:endParaRPr>
        </a:p>
        <a:p>
          <a:r>
            <a:rPr kumimoji="1" lang="ja-JP" altLang="ja-JP" sz="1100">
              <a:solidFill>
                <a:schemeClr val="dk1"/>
              </a:solidFill>
              <a:effectLst/>
              <a:latin typeface="+mn-lt"/>
              <a:ea typeface="+mn-ea"/>
              <a:cs typeface="+mn-cs"/>
            </a:rPr>
            <a:t>　教育費については、学校給食センター改築事業での工事費や、教育情報化推進事業の整備費により増額となっている。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AF2E14B-85D0-4CB2-960D-F55226D03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D69EADB-61AB-4C0F-9E15-78EB351FF4CB}"/>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69D1712-CD3D-45B7-A78D-38455FBE5DFE}"/>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EABED88-BE95-47F0-A527-855BC33604F5}"/>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D940F54-2AD7-4F0E-8C2B-E748292961B8}"/>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AFCA9047-23A4-414D-B87C-50A115B37874}"/>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B0B9807-EEE2-4D9F-9F62-DB1DE7EBCEF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5F60411-1834-4B93-B37A-2639E249ABAD}"/>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994483A-370A-44B8-A4A8-BC4C964C94DA}"/>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C4D4EFA-A2F3-478D-AC28-B4E2AFBAD4AE}"/>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E82B527-F713-477A-B9CF-3348F74037F7}"/>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B0E5D92-7F5A-4321-A561-AA3DE62A0267}"/>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461D553-43DF-43A9-80A7-054D37F96E0F}"/>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財政調整基金残高は、</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年度に</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％に落ちたものの、</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年度は</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％に増加している。</a:t>
          </a:r>
          <a:endParaRPr lang="ja-JP" altLang="ja-JP" sz="1400">
            <a:effectLst/>
          </a:endParaRPr>
        </a:p>
        <a:p>
          <a:r>
            <a:rPr kumimoji="1" lang="ja-JP" altLang="ja-JP" sz="1100" baseline="0">
              <a:solidFill>
                <a:schemeClr val="dk1"/>
              </a:solidFill>
              <a:effectLst/>
              <a:latin typeface="+mn-lt"/>
              <a:ea typeface="+mn-ea"/>
              <a:cs typeface="+mn-cs"/>
            </a:rPr>
            <a:t>　実質収支額は、前年度と比較して、標準財政規模に占める割合は</a:t>
          </a:r>
          <a:r>
            <a:rPr kumimoji="1" lang="en-US" altLang="ja-JP" sz="1100" baseline="0">
              <a:solidFill>
                <a:schemeClr val="dk1"/>
              </a:solidFill>
              <a:effectLst/>
              <a:latin typeface="+mn-lt"/>
              <a:ea typeface="+mn-ea"/>
              <a:cs typeface="+mn-cs"/>
            </a:rPr>
            <a:t>1.53</a:t>
          </a:r>
          <a:r>
            <a:rPr kumimoji="1" lang="ja-JP" altLang="ja-JP" sz="1100" baseline="0">
              <a:solidFill>
                <a:schemeClr val="dk1"/>
              </a:solidFill>
              <a:effectLst/>
              <a:latin typeface="+mn-lt"/>
              <a:ea typeface="+mn-ea"/>
              <a:cs typeface="+mn-cs"/>
            </a:rPr>
            <a:t>％増加している。</a:t>
          </a:r>
          <a:endParaRPr lang="ja-JP" altLang="ja-JP" sz="1400">
            <a:effectLst/>
          </a:endParaRPr>
        </a:p>
        <a:p>
          <a:r>
            <a:rPr kumimoji="1" lang="ja-JP" altLang="ja-JP" sz="1100" baseline="0">
              <a:solidFill>
                <a:schemeClr val="dk1"/>
              </a:solidFill>
              <a:effectLst/>
              <a:latin typeface="+mn-lt"/>
              <a:ea typeface="+mn-ea"/>
              <a:cs typeface="+mn-cs"/>
            </a:rPr>
            <a:t>　実質単年度収支額は、前年度と比較して、標準財政規模に占める割合は</a:t>
          </a:r>
          <a:r>
            <a:rPr kumimoji="1" lang="en-US" altLang="ja-JP" sz="1100" baseline="0">
              <a:solidFill>
                <a:schemeClr val="dk1"/>
              </a:solidFill>
              <a:effectLst/>
              <a:latin typeface="+mn-lt"/>
              <a:ea typeface="+mn-ea"/>
              <a:cs typeface="+mn-cs"/>
            </a:rPr>
            <a:t>0.46</a:t>
          </a:r>
          <a:r>
            <a:rPr kumimoji="1" lang="ja-JP" altLang="ja-JP" sz="1100" baseline="0">
              <a:solidFill>
                <a:schemeClr val="dk1"/>
              </a:solidFill>
              <a:effectLst/>
              <a:latin typeface="+mn-lt"/>
              <a:ea typeface="+mn-ea"/>
              <a:cs typeface="+mn-cs"/>
            </a:rPr>
            <a:t>％減少している。</a:t>
          </a:r>
          <a:endParaRPr lang="ja-JP" altLang="ja-JP" sz="1400">
            <a:effectLst/>
          </a:endParaRPr>
        </a:p>
        <a:p>
          <a:r>
            <a:rPr kumimoji="1" lang="ja-JP" altLang="ja-JP" sz="1100" baseline="0">
              <a:solidFill>
                <a:schemeClr val="dk1"/>
              </a:solidFill>
              <a:effectLst/>
              <a:latin typeface="+mn-lt"/>
              <a:ea typeface="+mn-ea"/>
              <a:cs typeface="+mn-cs"/>
            </a:rPr>
            <a:t>　今後も事務事業の見直し・統廃合等歳出の合理化等、行政改革を推進し、健全な財政運営に努める。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8CC594E-052D-40EC-9DF2-ADC32F459B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BB2E02B-8C42-4239-9443-D75A479684FD}"/>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0A21DFE-F94A-4C89-9306-B7A92E05631A}"/>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A56CAFC-6724-403C-8CC3-4B664CBF90C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50FA43B-6B75-43EF-A87E-581504E6977C}"/>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8E0E8D6-95AD-4BF4-B290-275ED10DCB15}"/>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D64DB1D-07A8-49E6-BE95-BEC422B003E7}"/>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oneCellAnchor>
    <xdr:from>
      <xdr:col>1</xdr:col>
      <xdr:colOff>0</xdr:colOff>
      <xdr:row>3</xdr:row>
      <xdr:rowOff>28575</xdr:rowOff>
    </xdr:from>
    <xdr:ext cx="4314825" cy="381000"/>
    <xdr:sp macro="" textlink="">
      <xdr:nvSpPr>
        <xdr:cNvPr id="9" name="テキスト ボックス 6">
          <a:extLst>
            <a:ext uri="{FF2B5EF4-FFF2-40B4-BE49-F238E27FC236}">
              <a16:creationId xmlns:a16="http://schemas.microsoft.com/office/drawing/2014/main" id="{70D52A1D-7C8B-41E2-915D-A492B077DFAC}"/>
            </a:ext>
          </a:extLst>
        </xdr:cNvPr>
        <xdr:cNvSpPr txBox="1">
          <a:spLocks noChangeArrowheads="1"/>
        </xdr:cNvSpPr>
      </xdr:nvSpPr>
      <xdr:spPr bwMode="auto">
        <a:xfrm>
          <a:off x="504825" y="5429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CB39C8F-6B84-448E-81C0-2829DACD192C}"/>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年度は全ての会計について黒字であり、赤字は発生していない。</a:t>
          </a:r>
          <a:endParaRPr lang="ja-JP" altLang="ja-JP" sz="1400">
            <a:effectLst/>
          </a:endParaRPr>
        </a:p>
        <a:p>
          <a:r>
            <a:rPr kumimoji="1" lang="ja-JP" altLang="ja-JP" sz="1100">
              <a:solidFill>
                <a:schemeClr val="dk1"/>
              </a:solidFill>
              <a:effectLst/>
              <a:latin typeface="+mn-lt"/>
              <a:ea typeface="+mn-ea"/>
              <a:cs typeface="+mn-cs"/>
            </a:rPr>
            <a:t>　今後も各会計について、健全な事業運営を行っていきたい。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FC3924B-4EF0-4F0B-BD44-81001EE2DF73}"/>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74E883B-6C79-4A68-8316-132D71F7E42D}"/>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32F20B1-67B7-45CB-A736-91160AB42E1A}"/>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02DBAC2-84AB-4541-A023-DD10D72E755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59FAB01-3CDA-4726-BFA5-5BE30285DB45}"/>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2A631F4-03D0-4ED2-825E-CC4FCC913CF6}"/>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F115F473-FDC0-422C-BC4A-B61F249C2E46}"/>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65903C45-269F-4AF2-AFFC-A842A8A53A6F}"/>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8DDB6BFF-9447-41DF-92EC-E7767FF32745}"/>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B629ACEC-627B-457C-A69F-BD86BF10BEB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4308485-9AEF-4859-A54A-95510E1C5B4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1454F21-6451-4168-90AC-C1F4A33064B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109FC4C-D45F-47A3-B5C7-FE2A320AC207}"/>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F86085E-D30D-4562-A10C-3574D151E971}"/>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29E0268-A452-4BA4-9439-FD98B46B579A}"/>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2F9B0A9-D873-4109-BBB9-73F8A5639076}"/>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425B2A1-B2E2-487F-9D2F-915C66939A27}"/>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C74E164-9D14-4C89-B4CD-0737E82742B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A83A932-EC33-4359-B834-945F95A894AC}"/>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EC39FC0-1303-4135-9E0E-E35AD764C16B}"/>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1472FBD-7EAA-46F6-A4E8-3B6754A5C415}"/>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D9D057E-9668-4DFD-AEB8-5B351653B051}"/>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6B61253-A3FB-4EEC-8C3E-830E8B019924}"/>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8278939-4ABA-4F30-8883-D0769DF6DDE1}"/>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DB62406-C058-4391-8C90-164A53655CAE}"/>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51EE58B-22E2-4828-B84C-9A503889C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83133F1-0476-4288-9416-E78A836747B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7EF6541-8CC9-41C9-AFA0-10AEBD0175D1}"/>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元利償還金は、昨年度償還終了の影響で減少に転じていたが、今年度は大型事業の償還開始の影響で増加した。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公営企業債の元利償還金に対する繰入金は、下水道事業実施に伴うものが多くなっている。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今後も施設整備等を予定しており、引き続き繰上償還の実施や償還額の平準化に努める。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9316238-9158-4D94-A667-FA2BE683D1E5}"/>
            </a:ext>
          </a:extLst>
        </xdr:cNvPr>
        <xdr:cNvSpPr>
          <a:spLocks noChangeShapeType="1"/>
        </xdr:cNvSpPr>
      </xdr:nvSpPr>
      <xdr:spPr bwMode="auto">
        <a:xfrm>
          <a:off x="504825" y="9601200"/>
          <a:ext cx="7448550" cy="1714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FEE317AF-363E-498B-BEE7-9658CBD64E58}"/>
            </a:ext>
          </a:extLst>
        </xdr:cNvPr>
        <xdr:cNvSpPr>
          <a:spLocks noChangeArrowheads="1"/>
        </xdr:cNvSpPr>
      </xdr:nvSpPr>
      <xdr:spPr bwMode="auto">
        <a:xfrm>
          <a:off x="13106400" y="9610725"/>
          <a:ext cx="4456340" cy="6776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BCCE5B69-3545-4C86-B6CB-7508659445A4}"/>
            </a:ext>
          </a:extLst>
        </xdr:cNvPr>
        <xdr:cNvSpPr>
          <a:spLocks noChangeArrowheads="1"/>
        </xdr:cNvSpPr>
      </xdr:nvSpPr>
      <xdr:spPr bwMode="auto">
        <a:xfrm>
          <a:off x="13130893" y="960120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728C08DD-1491-47CD-9CFE-C7BD37796A88}"/>
            </a:ext>
          </a:extLst>
        </xdr:cNvPr>
        <xdr:cNvSpPr txBox="1"/>
      </xdr:nvSpPr>
      <xdr:spPr>
        <a:xfrm>
          <a:off x="13211175" y="9772650"/>
          <a:ext cx="4249341" cy="515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AA18F77-5A5B-49E6-A9F4-0FD276AFA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7FE85F7-BFDB-428A-84E9-4C81F3BEF442}"/>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FCF3F4A5-4472-4483-AA62-83CAE698CFBC}"/>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D83E7A47-F0B1-49E5-A66C-1C9E1EC19607}"/>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E62669F6-63EC-4A28-AA7D-D5FE868F508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1C501C0F-8668-4326-A12C-043AB64D6AF2}"/>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6BBAFEC1-7BA2-4DAE-82AA-94F55C98C44A}"/>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A35BE8A1-E83B-4E05-8AFC-62C15A43130E}"/>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A688510A-1285-4AF0-A71B-F6FB68C3428D}"/>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91C01096-4657-47BE-B23A-18748D8FF2E4}"/>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23683BE-1C20-4C3D-B20D-15DFBA5C45A7}"/>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E55B5474-A4E7-4A49-8663-84BCCCDBF92A}"/>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AFD5DB8E-FBFE-460C-937D-1EA2BBFBF874}"/>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652C7DA6-6738-4CAA-B50E-2413BF35F729}"/>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7BB67B7-3F45-47AF-BA51-7026206F3546}"/>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BDFB680-A947-4A5E-B005-58C1217019E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1F6CCF8-0BCD-47AE-AC6D-264C8EC451B8}"/>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121A0A7-CF01-414E-AA5F-E2D1F623C8D9}"/>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AC446C9-CAAB-48B3-A750-EFD4BEA5556B}"/>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2825468-798B-4527-8CD4-7BFB915D539E}"/>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EA84EA5-9150-4313-A8D7-52DF57AEF12B}"/>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E4A72E7-8BCB-4334-AB13-F767799A7F6E}"/>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将来負担比率の分子については、将来負担額を充当可能財源等が上回っているため、マイナスとなっている。</a:t>
          </a:r>
          <a:endParaRPr lang="ja-JP" altLang="ja-JP" sz="1400">
            <a:effectLst/>
          </a:endParaRPr>
        </a:p>
        <a:p>
          <a:r>
            <a:rPr kumimoji="1" lang="ja-JP" altLang="ja-JP" sz="1100">
              <a:solidFill>
                <a:schemeClr val="dk1"/>
              </a:solidFill>
              <a:effectLst/>
              <a:latin typeface="+mn-lt"/>
              <a:ea typeface="+mn-ea"/>
              <a:cs typeface="+mn-cs"/>
            </a:rPr>
            <a:t>　しかしながら今後、大規模な施設整備が控えており、それに伴って公債費も増加していくものと見込まれる。</a:t>
          </a:r>
          <a:endParaRPr lang="ja-JP" altLang="ja-JP" sz="1400">
            <a:effectLst/>
          </a:endParaRPr>
        </a:p>
        <a:p>
          <a:r>
            <a:rPr kumimoji="1" lang="ja-JP" altLang="ja-JP" sz="1100">
              <a:solidFill>
                <a:schemeClr val="dk1"/>
              </a:solidFill>
              <a:effectLst/>
              <a:latin typeface="+mn-lt"/>
              <a:ea typeface="+mn-ea"/>
              <a:cs typeface="+mn-cs"/>
            </a:rPr>
            <a:t>　将来負担額の大きな割合を占める一般会計等に係る地方債の抑制に努め、中長期的な財政の健全化に努める。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92314D4-CB77-4B77-8B81-8F7F8E975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051898B-A3E1-4EFD-B0D5-4B8A7BDC1BB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09DD148-1F45-46A2-9808-15A9765537D4}"/>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8FEDE567-1633-4485-AB50-58B0A1E27B84}"/>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5EFDCB4-1EDE-4625-96D1-28F646F46B8D}"/>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3A104BF-49CA-44FD-B6BF-F83E5C8D9736}"/>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5246346-289B-43A6-8773-771854532015}"/>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佐賀県小城市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952B7E0-BDBE-4A4B-8A74-A3BA5536FD6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DE65018-80CE-4FA3-8ABE-021F88F261F6}"/>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117A332F-9BA5-452F-A10B-02BDA10518FE}"/>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A102B3C-8B40-4EAF-A98C-6D331F55BA64}"/>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改修工事に伴う鉱害復旧施設維持管理基金を取り崩したものの、財政調整基金を積み立てることができたことにより、基金全体としては</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百万円の増額となった。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財政調整基金は公共施設の整備や維持管理、人件費の増額等により、今後減少していくことが予想されるため、財政の健全な運営に資するために適切な残高を確保する。</a:t>
          </a:r>
          <a:endParaRPr lang="ja-JP" altLang="ja-JP" sz="1400">
            <a:effectLst/>
          </a:endParaRPr>
        </a:p>
        <a:p>
          <a:r>
            <a:rPr kumimoji="1" lang="ja-JP" altLang="ja-JP" sz="1100">
              <a:solidFill>
                <a:schemeClr val="dk1"/>
              </a:solidFill>
              <a:effectLst/>
              <a:latin typeface="+mn-lt"/>
              <a:ea typeface="+mn-ea"/>
              <a:cs typeface="+mn-cs"/>
            </a:rPr>
            <a:t>　特定目的基金は、その使途に応じた活用を図り、財政運営の健全化に努める。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AE8836B-8B18-42AD-8386-509C3E1DE50F}"/>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655BE38-BC30-402D-BF89-30A2CF3B284C}"/>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CDE4860F-5EF3-4BB9-B4A5-635BD32D4B95}"/>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・鉱害復旧施設維持管理基金：鉱害復旧施設の維持管理及び維持管理に付帯する事業を行う。</a:t>
          </a:r>
          <a:endParaRPr lang="ja-JP" altLang="ja-JP" sz="1400">
            <a:effectLst/>
          </a:endParaRPr>
        </a:p>
        <a:p>
          <a:r>
            <a:rPr kumimoji="1" lang="ja-JP" altLang="ja-JP" sz="1100">
              <a:solidFill>
                <a:schemeClr val="dk1"/>
              </a:solidFill>
              <a:effectLst/>
              <a:latin typeface="+mn-lt"/>
              <a:ea typeface="+mn-ea"/>
              <a:cs typeface="+mn-cs"/>
            </a:rPr>
            <a:t>・合併振興基金：市民の連携の強化及び一体感の醸成並びに市の進行を図る。</a:t>
          </a:r>
          <a:endParaRPr lang="ja-JP" altLang="ja-JP" sz="1400">
            <a:effectLst/>
          </a:endParaRPr>
        </a:p>
        <a:p>
          <a:r>
            <a:rPr kumimoji="1" lang="ja-JP" altLang="ja-JP" sz="1100">
              <a:solidFill>
                <a:schemeClr val="dk1"/>
              </a:solidFill>
              <a:effectLst/>
              <a:latin typeface="+mn-lt"/>
              <a:ea typeface="+mn-ea"/>
              <a:cs typeface="+mn-cs"/>
            </a:rPr>
            <a:t>・公共施設整備基金：公共施設の整備資金に充てる。</a:t>
          </a:r>
          <a:endParaRPr lang="ja-JP" altLang="ja-JP" sz="1400">
            <a:effectLst/>
          </a:endParaRPr>
        </a:p>
        <a:p>
          <a:r>
            <a:rPr kumimoji="1" lang="ja-JP" altLang="ja-JP" sz="1100">
              <a:solidFill>
                <a:schemeClr val="dk1"/>
              </a:solidFill>
              <a:effectLst/>
              <a:latin typeface="+mn-lt"/>
              <a:ea typeface="+mn-ea"/>
              <a:cs typeface="+mn-cs"/>
            </a:rPr>
            <a:t>・地域福祉基金：地域の特性に応じた高齢者保健福祉施策等を施局的に推進する。</a:t>
          </a:r>
          <a:endParaRPr lang="ja-JP" altLang="ja-JP" sz="1400">
            <a:effectLst/>
          </a:endParaRPr>
        </a:p>
        <a:p>
          <a:r>
            <a:rPr kumimoji="1" lang="ja-JP" altLang="ja-JP" sz="1100">
              <a:solidFill>
                <a:schemeClr val="dk1"/>
              </a:solidFill>
              <a:effectLst/>
              <a:latin typeface="+mn-lt"/>
              <a:ea typeface="+mn-ea"/>
              <a:cs typeface="+mn-cs"/>
            </a:rPr>
            <a:t>・まちづくり振興基金：地域の産業、歴史、伝統、文化等の特色を生かした独創的で地域性豊かな活力あるまちづくりを推進する。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・鉱害復旧施設維持管理基金</a:t>
          </a:r>
          <a:endParaRPr lang="ja-JP" altLang="ja-JP" sz="1400">
            <a:effectLst/>
          </a:endParaRPr>
        </a:p>
        <a:p>
          <a:r>
            <a:rPr kumimoji="1" lang="ja-JP" altLang="ja-JP" sz="1100">
              <a:solidFill>
                <a:schemeClr val="dk1"/>
              </a:solidFill>
              <a:effectLst/>
              <a:latin typeface="+mn-lt"/>
              <a:ea typeface="+mn-ea"/>
              <a:cs typeface="+mn-cs"/>
            </a:rPr>
            <a:t>排水機整備に基づく改修工事等に伴い、鉱害復旧施設維持管理基金を取り崩し、残高が減少した。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endParaRPr lang="ja-JP" altLang="ja-JP" sz="1400">
            <a:effectLst/>
          </a:endParaRPr>
        </a:p>
        <a:p>
          <a:r>
            <a:rPr kumimoji="1" lang="ja-JP" altLang="ja-JP" sz="1100">
              <a:solidFill>
                <a:schemeClr val="dk1"/>
              </a:solidFill>
              <a:effectLst/>
              <a:latin typeface="+mn-lt"/>
              <a:ea typeface="+mn-ea"/>
              <a:cs typeface="+mn-cs"/>
            </a:rPr>
            <a:t>公共施設の老朽化に伴い、維持補修費及び普通建設事業費等が増加することが予想されるため、公共施設等総合管理計画に基づき、当基金の活用を図る。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06A20A5-11FD-47CB-8994-17E81EE1747B}"/>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8A1FFE4-1577-4416-A5D8-0CE909109883}"/>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65DC418-17F4-4B0F-9638-7BF34C13B9C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市税や各種交付金が増収となったことにより、財政調整として取り崩す必要がなくなり、積立を行ったことで、前年度より</a:t>
          </a:r>
          <a:r>
            <a:rPr kumimoji="1" lang="en-US" altLang="ja-JP" sz="1100">
              <a:solidFill>
                <a:schemeClr val="dk1"/>
              </a:solidFill>
              <a:effectLst/>
              <a:latin typeface="+mn-lt"/>
              <a:ea typeface="+mn-ea"/>
              <a:cs typeface="+mn-cs"/>
            </a:rPr>
            <a:t>314</a:t>
          </a:r>
          <a:r>
            <a:rPr kumimoji="1" lang="ja-JP" altLang="ja-JP" sz="1100">
              <a:solidFill>
                <a:schemeClr val="dk1"/>
              </a:solidFill>
              <a:effectLst/>
              <a:latin typeface="+mn-lt"/>
              <a:ea typeface="+mn-ea"/>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当基金は長期にわたり、財政の健全な運営に資するため必要な資金であり、今後は決算剰余金を積み立てる等、基金の現在高の確保に努める。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96B07E0-E707-4E1F-A6DA-0095C32854C8}"/>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322D8E2-36DE-4B49-AB68-2453D281BF9A}"/>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70FA18C-5576-45D2-B5A0-293B26FF212A}"/>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下水道事業のため取り崩しを行ったこと等により、減額となった。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給食センターの改築、フットボールセンターの整備等の大型事業の償還が始まり、公債費は増額していくことが見込まれるため、今後繰上償還を行う等、公債費の抑制の為、当基金の有効活用を図る。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82CB560-044E-4BA2-9B83-1C8962EE0BB4}"/>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44,365
44,135
95.81
24,472,101
23,608,488
573,579
12,317,282
17,934,503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有形固定資産減価償却率は類似団体内でも低くなっている。</a:t>
          </a:r>
          <a:endParaRPr lang="ja-JP" altLang="ja-JP">
            <a:effectLst/>
            <a:latin typeface="+mn-ea"/>
            <a:ea typeface="+mn-ea"/>
          </a:endParaRPr>
        </a:p>
        <a:p>
          <a:r>
            <a:rPr kumimoji="1" lang="ja-JP" altLang="ja-JP" sz="1100">
              <a:solidFill>
                <a:schemeClr val="dk1"/>
              </a:solidFill>
              <a:effectLst/>
              <a:latin typeface="+mn-ea"/>
              <a:ea typeface="+mn-ea"/>
              <a:cs typeface="+mn-cs"/>
            </a:rPr>
            <a:t>市営住宅立替事業や小学校大規模改造事業等、数年前新たに整備、更新した施設が多いことが要因となっている。</a:t>
          </a:r>
          <a:endParaRPr lang="ja-JP" altLang="ja-JP">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56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82127</xdr:rowOff>
    </xdr:from>
    <xdr:to>
      <xdr:col>23</xdr:col>
      <xdr:colOff>136525</xdr:colOff>
      <xdr:row>29</xdr:row>
      <xdr:rowOff>12277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105004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50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17357</xdr:rowOff>
    </xdr:from>
    <xdr:to>
      <xdr:col>19</xdr:col>
      <xdr:colOff>187325</xdr:colOff>
      <xdr:row>28</xdr:row>
      <xdr:rowOff>118957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68157</xdr:rowOff>
    </xdr:from>
    <xdr:to>
      <xdr:col>23</xdr:col>
      <xdr:colOff>85725</xdr:colOff>
      <xdr:row>28</xdr:row>
      <xdr:rowOff>132927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64028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68157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58270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70062</xdr:rowOff>
    </xdr:from>
    <xdr:to>
      <xdr:col>11</xdr:col>
      <xdr:colOff>187325</xdr:colOff>
      <xdr:row>28</xdr:row>
      <xdr:rowOff>212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4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120862</xdr:rowOff>
    </xdr:from>
    <xdr:to>
      <xdr:col>15</xdr:col>
      <xdr:colOff>136525</xdr:colOff>
      <xdr:row>28</xdr:row>
      <xdr:rowOff>10583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52153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8890</xdr:rowOff>
    </xdr:from>
    <xdr:to>
      <xdr:col>7</xdr:col>
      <xdr:colOff>187325</xdr:colOff>
      <xdr:row>27</xdr:row>
      <xdr:rowOff>110490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59690</xdr:rowOff>
    </xdr:from>
    <xdr:to>
      <xdr:col>11</xdr:col>
      <xdr:colOff>136525</xdr:colOff>
      <xdr:row>27</xdr:row>
      <xdr:rowOff>120862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46036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135484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16739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127017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債務償還比率は、ここ数年繰上償還を行ってきたため、類似団体内平均値を下回っている。また、充当可能財源である基金は減少し、地方債現在高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増額した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て増加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引き続き、将来負担額の抑制に努めていきたい。</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5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171213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91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93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13109</xdr:rowOff>
    </xdr:from>
    <xdr:to>
      <xdr:col>76</xdr:col>
      <xdr:colOff>73025</xdr:colOff>
      <xdr:row>29</xdr:row>
      <xdr:rowOff>114709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7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35986</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155173</xdr:rowOff>
    </xdr:from>
    <xdr:to>
      <xdr:col>72</xdr:col>
      <xdr:colOff>123825</xdr:colOff>
      <xdr:row>29</xdr:row>
      <xdr:rowOff>85323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7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34523</xdr:rowOff>
    </xdr:from>
    <xdr:to>
      <xdr:col>76</xdr:col>
      <xdr:colOff>22225</xdr:colOff>
      <xdr:row>29</xdr:row>
      <xdr:rowOff>63909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778098"/>
          <a:ext cx="7112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85076</xdr:rowOff>
    </xdr:from>
    <xdr:to>
      <xdr:col>68</xdr:col>
      <xdr:colOff>123825</xdr:colOff>
      <xdr:row>30</xdr:row>
      <xdr:rowOff>15226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8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34523</xdr:rowOff>
    </xdr:from>
    <xdr:to>
      <xdr:col>72</xdr:col>
      <xdr:colOff>73025</xdr:colOff>
      <xdr:row>29</xdr:row>
      <xdr:rowOff>135876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778098"/>
          <a:ext cx="7620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78430</xdr:rowOff>
    </xdr:from>
    <xdr:to>
      <xdr:col>64</xdr:col>
      <xdr:colOff>123825</xdr:colOff>
      <xdr:row>31</xdr:row>
      <xdr:rowOff>8580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9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135876</xdr:rowOff>
    </xdr:from>
    <xdr:to>
      <xdr:col>68</xdr:col>
      <xdr:colOff>73025</xdr:colOff>
      <xdr:row>30</xdr:row>
      <xdr:rowOff>129230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879451"/>
          <a:ext cx="762000" cy="16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39977</xdr:rowOff>
    </xdr:from>
    <xdr:to>
      <xdr:col>60</xdr:col>
      <xdr:colOff>123825</xdr:colOff>
      <xdr:row>29</xdr:row>
      <xdr:rowOff>141577</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7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90777</xdr:rowOff>
    </xdr:from>
    <xdr:to>
      <xdr:col>64</xdr:col>
      <xdr:colOff>73025</xdr:colOff>
      <xdr:row>30</xdr:row>
      <xdr:rowOff>129230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834352"/>
          <a:ext cx="762000" cy="2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60039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1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20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61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101850</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5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31753</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60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25107</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76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158104</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5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44,365
44,135
95.81
24,472,101
23,608,488
573,579
12,317,282
17,934,503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xdr:rowOff>
    </xdr:from>
    <xdr:to>
      <xdr:col>20</xdr:col>
      <xdr:colOff>38100</xdr:colOff>
      <xdr:row>35</xdr:row>
      <xdr:rowOff>113665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62865</xdr:rowOff>
    </xdr:from>
    <xdr:to>
      <xdr:col>24</xdr:col>
      <xdr:colOff>63500</xdr:colOff>
      <xdr:row>35</xdr:row>
      <xdr:rowOff>99060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636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145415</xdr:rowOff>
    </xdr:from>
    <xdr:to>
      <xdr:col>15</xdr:col>
      <xdr:colOff>101600</xdr:colOff>
      <xdr:row>35</xdr:row>
      <xdr:rowOff>75565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24765</xdr:rowOff>
    </xdr:from>
    <xdr:to>
      <xdr:col>19</xdr:col>
      <xdr:colOff>177800</xdr:colOff>
      <xdr:row>35</xdr:row>
      <xdr:rowOff>62865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0255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160020</xdr:rowOff>
    </xdr:from>
    <xdr:to>
      <xdr:col>15</xdr:col>
      <xdr:colOff>50800</xdr:colOff>
      <xdr:row>35</xdr:row>
      <xdr:rowOff>24765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989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74930</xdr:rowOff>
    </xdr:from>
    <xdr:to>
      <xdr:col>6</xdr:col>
      <xdr:colOff>38100</xdr:colOff>
      <xdr:row>35</xdr:row>
      <xdr:rowOff>5080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125730</xdr:rowOff>
    </xdr:from>
    <xdr:to>
      <xdr:col>10</xdr:col>
      <xdr:colOff>114300</xdr:colOff>
      <xdr:row>34</xdr:row>
      <xdr:rowOff>160020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55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130192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92092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66681</xdr:rowOff>
    </xdr:from>
    <xdr:to>
      <xdr:col>55</xdr:col>
      <xdr:colOff>50800</xdr:colOff>
      <xdr:row>40</xdr:row>
      <xdr:rowOff>168281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45108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68205</xdr:rowOff>
    </xdr:from>
    <xdr:to>
      <xdr:col>50</xdr:col>
      <xdr:colOff>165100</xdr:colOff>
      <xdr:row>40</xdr:row>
      <xdr:rowOff>169805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2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117481</xdr:rowOff>
    </xdr:from>
    <xdr:to>
      <xdr:col>55</xdr:col>
      <xdr:colOff>0</xdr:colOff>
      <xdr:row>40</xdr:row>
      <xdr:rowOff>119005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754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70720</xdr:rowOff>
    </xdr:from>
    <xdr:to>
      <xdr:col>46</xdr:col>
      <xdr:colOff>38100</xdr:colOff>
      <xdr:row>41</xdr:row>
      <xdr:rowOff>870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119005</xdr:rowOff>
    </xdr:from>
    <xdr:to>
      <xdr:col>50</xdr:col>
      <xdr:colOff>114300</xdr:colOff>
      <xdr:row>40</xdr:row>
      <xdr:rowOff>121520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7700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124726</xdr:rowOff>
    </xdr:from>
    <xdr:to>
      <xdr:col>41</xdr:col>
      <xdr:colOff>101600</xdr:colOff>
      <xdr:row>41</xdr:row>
      <xdr:rowOff>54876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121520</xdr:rowOff>
    </xdr:from>
    <xdr:to>
      <xdr:col>45</xdr:col>
      <xdr:colOff>177800</xdr:colOff>
      <xdr:row>41</xdr:row>
      <xdr:rowOff>4076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79520"/>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125375</xdr:rowOff>
    </xdr:from>
    <xdr:to>
      <xdr:col>36</xdr:col>
      <xdr:colOff>165100</xdr:colOff>
      <xdr:row>41</xdr:row>
      <xdr:rowOff>55525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4076</xdr:rowOff>
    </xdr:from>
    <xdr:to>
      <xdr:col>41</xdr:col>
      <xdr:colOff>50800</xdr:colOff>
      <xdr:row>41</xdr:row>
      <xdr:rowOff>4725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33526"/>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160932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0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163447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0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46003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46652</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0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88174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270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68580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04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45720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4845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26126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6661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57699</xdr:rowOff>
    </xdr:from>
    <xdr:to>
      <xdr:col>55</xdr:col>
      <xdr:colOff>50800</xdr:colOff>
      <xdr:row>62</xdr:row>
      <xdr:rowOff>159299</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36126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66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62168</xdr:rowOff>
    </xdr:from>
    <xdr:to>
      <xdr:col>50</xdr:col>
      <xdr:colOff>165100</xdr:colOff>
      <xdr:row>62</xdr:row>
      <xdr:rowOff>163768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108499</xdr:rowOff>
    </xdr:from>
    <xdr:to>
      <xdr:col>55</xdr:col>
      <xdr:colOff>0</xdr:colOff>
      <xdr:row>62</xdr:row>
      <xdr:rowOff>112968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738399"/>
          <a:ext cx="8382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65611</xdr:rowOff>
    </xdr:from>
    <xdr:to>
      <xdr:col>46</xdr:col>
      <xdr:colOff>38100</xdr:colOff>
      <xdr:row>62</xdr:row>
      <xdr:rowOff>167211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112968</xdr:rowOff>
    </xdr:from>
    <xdr:to>
      <xdr:col>50</xdr:col>
      <xdr:colOff>114300</xdr:colOff>
      <xdr:row>62</xdr:row>
      <xdr:rowOff>116411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742868"/>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70465</xdr:rowOff>
    </xdr:from>
    <xdr:to>
      <xdr:col>41</xdr:col>
      <xdr:colOff>101600</xdr:colOff>
      <xdr:row>63</xdr:row>
      <xdr:rowOff>615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7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116411</xdr:rowOff>
    </xdr:from>
    <xdr:to>
      <xdr:col>45</xdr:col>
      <xdr:colOff>177800</xdr:colOff>
      <xdr:row>62</xdr:row>
      <xdr:rowOff>121265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46311"/>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73515</xdr:rowOff>
    </xdr:from>
    <xdr:to>
      <xdr:col>36</xdr:col>
      <xdr:colOff>165100</xdr:colOff>
      <xdr:row>63</xdr:row>
      <xdr:rowOff>3665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7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121265</xdr:rowOff>
    </xdr:from>
    <xdr:to>
      <xdr:col>41</xdr:col>
      <xdr:colOff>50800</xdr:colOff>
      <xdr:row>62</xdr:row>
      <xdr:rowOff>124315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51165"/>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154895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158338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163192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9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166242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9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38736</xdr:rowOff>
    </xdr:from>
    <xdr:to>
      <xdr:col>24</xdr:col>
      <xdr:colOff>114300</xdr:colOff>
      <xdr:row>79</xdr:row>
      <xdr:rowOff>140336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125113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49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89536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5826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109220</xdr:rowOff>
    </xdr:from>
    <xdr:to>
      <xdr:col>15</xdr:col>
      <xdr:colOff>101600</xdr:colOff>
      <xdr:row>79</xdr:row>
      <xdr:rowOff>39370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160020</xdr:rowOff>
    </xdr:from>
    <xdr:to>
      <xdr:col>19</xdr:col>
      <xdr:colOff>177800</xdr:colOff>
      <xdr:row>79</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5331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29211</xdr:rowOff>
    </xdr:from>
    <xdr:to>
      <xdr:col>10</xdr:col>
      <xdr:colOff>165100</xdr:colOff>
      <xdr:row>78</xdr:row>
      <xdr:rowOff>130811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80011</xdr:rowOff>
    </xdr:from>
    <xdr:to>
      <xdr:col>15</xdr:col>
      <xdr:colOff>50800</xdr:colOff>
      <xdr:row>78</xdr:row>
      <xdr:rowOff>160020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453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10161</xdr:rowOff>
    </xdr:from>
    <xdr:to>
      <xdr:col>6</xdr:col>
      <xdr:colOff>38100</xdr:colOff>
      <xdr:row>78</xdr:row>
      <xdr:rowOff>111761</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60961</xdr:rowOff>
    </xdr:from>
    <xdr:to>
      <xdr:col>10</xdr:col>
      <xdr:colOff>114300</xdr:colOff>
      <xdr:row>78</xdr:row>
      <xdr:rowOff>80011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434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110507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147338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108393</xdr:rowOff>
    </xdr:from>
    <xdr:to>
      <xdr:col>55</xdr:col>
      <xdr:colOff>50800</xdr:colOff>
      <xdr:row>87</xdr:row>
      <xdr:rowOff>38543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7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108458</xdr:rowOff>
    </xdr:from>
    <xdr:to>
      <xdr:col>50</xdr:col>
      <xdr:colOff>165100</xdr:colOff>
      <xdr:row>87</xdr:row>
      <xdr:rowOff>38608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159193</xdr:rowOff>
    </xdr:from>
    <xdr:to>
      <xdr:col>55</xdr:col>
      <xdr:colOff>0</xdr:colOff>
      <xdr:row>86</xdr:row>
      <xdr:rowOff>159258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903893"/>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108524</xdr:rowOff>
    </xdr:from>
    <xdr:to>
      <xdr:col>46</xdr:col>
      <xdr:colOff>38100</xdr:colOff>
      <xdr:row>87</xdr:row>
      <xdr:rowOff>38674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159258</xdr:rowOff>
    </xdr:from>
    <xdr:to>
      <xdr:col>50</xdr:col>
      <xdr:colOff>114300</xdr:colOff>
      <xdr:row>86</xdr:row>
      <xdr:rowOff>159324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90395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108589</xdr:rowOff>
    </xdr:from>
    <xdr:to>
      <xdr:col>41</xdr:col>
      <xdr:colOff>101600</xdr:colOff>
      <xdr:row>87</xdr:row>
      <xdr:rowOff>38739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159324</xdr:rowOff>
    </xdr:from>
    <xdr:to>
      <xdr:col>45</xdr:col>
      <xdr:colOff>177800</xdr:colOff>
      <xdr:row>86</xdr:row>
      <xdr:rowOff>159389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90402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108621</xdr:rowOff>
    </xdr:from>
    <xdr:to>
      <xdr:col>36</xdr:col>
      <xdr:colOff>165100</xdr:colOff>
      <xdr:row>87</xdr:row>
      <xdr:rowOff>38771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159389</xdr:rowOff>
    </xdr:from>
    <xdr:to>
      <xdr:col>41</xdr:col>
      <xdr:colOff>50800</xdr:colOff>
      <xdr:row>86</xdr:row>
      <xdr:rowOff>159421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90408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29735</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29801</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4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29866</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4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29898</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62956</xdr:rowOff>
    </xdr:from>
    <xdr:to>
      <xdr:col>81</xdr:col>
      <xdr:colOff>101600</xdr:colOff>
      <xdr:row>40</xdr:row>
      <xdr:rowOff>164556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41</xdr:row>
      <xdr:rowOff>10885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971756"/>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40</xdr:row>
      <xdr:rowOff>113756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9668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167459</xdr:rowOff>
    </xdr:from>
    <xdr:to>
      <xdr:col>72</xdr:col>
      <xdr:colOff>38100</xdr:colOff>
      <xdr:row>41</xdr:row>
      <xdr:rowOff>97609</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41</xdr:row>
      <xdr:rowOff>46809</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flipV="1">
          <a:off x="13703300" y="6966857"/>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125004</xdr:rowOff>
    </xdr:from>
    <xdr:to>
      <xdr:col>67</xdr:col>
      <xdr:colOff>101600</xdr:colOff>
      <xdr:row>41</xdr:row>
      <xdr:rowOff>55154</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4354</xdr:rowOff>
    </xdr:from>
    <xdr:to>
      <xdr:col>71</xdr:col>
      <xdr:colOff>177800</xdr:colOff>
      <xdr:row>41</xdr:row>
      <xdr:rowOff>46809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703380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155683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88736</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46281</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27686</xdr:rowOff>
    </xdr:from>
    <xdr:to>
      <xdr:col>116</xdr:col>
      <xdr:colOff>114300</xdr:colOff>
      <xdr:row>40</xdr:row>
      <xdr:rowOff>129286</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6113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45974</xdr:rowOff>
    </xdr:from>
    <xdr:to>
      <xdr:col>112</xdr:col>
      <xdr:colOff>38100</xdr:colOff>
      <xdr:row>40</xdr:row>
      <xdr:rowOff>147574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78486</xdr:rowOff>
    </xdr:from>
    <xdr:to>
      <xdr:col>116</xdr:col>
      <xdr:colOff>63500</xdr:colOff>
      <xdr:row>40</xdr:row>
      <xdr:rowOff>96774</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93648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96774</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20434300" y="69250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18542</xdr:rowOff>
    </xdr:from>
    <xdr:to>
      <xdr:col>102</xdr:col>
      <xdr:colOff>165100</xdr:colOff>
      <xdr:row>40</xdr:row>
      <xdr:rowOff>120142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69342</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92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18542</xdr:rowOff>
    </xdr:from>
    <xdr:to>
      <xdr:col>98</xdr:col>
      <xdr:colOff>38100</xdr:colOff>
      <xdr:row>40</xdr:row>
      <xdr:rowOff>120142</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69342</xdr:rowOff>
    </xdr:from>
    <xdr:to>
      <xdr:col>102</xdr:col>
      <xdr:colOff>114300</xdr:colOff>
      <xdr:row>40</xdr:row>
      <xdr:rowOff>69342</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656300" y="692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138701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111269</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111269</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7620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245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27305</xdr:rowOff>
    </xdr:from>
    <xdr:to>
      <xdr:col>76</xdr:col>
      <xdr:colOff>165100</xdr:colOff>
      <xdr:row>59</xdr:row>
      <xdr:rowOff>128905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78105</xdr:rowOff>
    </xdr:from>
    <xdr:to>
      <xdr:col>81</xdr:col>
      <xdr:colOff>50800</xdr:colOff>
      <xdr:row>59</xdr:row>
      <xdr:rowOff>129540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19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24765</xdr:rowOff>
    </xdr:from>
    <xdr:to>
      <xdr:col>76</xdr:col>
      <xdr:colOff>114300</xdr:colOff>
      <xdr:row>59</xdr:row>
      <xdr:rowOff>78105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1403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24765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088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145432</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113139</xdr:rowOff>
    </xdr:from>
    <xdr:to>
      <xdr:col>116</xdr:col>
      <xdr:colOff>114300</xdr:colOff>
      <xdr:row>63</xdr:row>
      <xdr:rowOff>43289</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7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91566</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72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117058</xdr:rowOff>
    </xdr:from>
    <xdr:to>
      <xdr:col>112</xdr:col>
      <xdr:colOff>38100</xdr:colOff>
      <xdr:row>63</xdr:row>
      <xdr:rowOff>47208</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7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163939</xdr:rowOff>
    </xdr:from>
    <xdr:to>
      <xdr:col>116</xdr:col>
      <xdr:colOff>63500</xdr:colOff>
      <xdr:row>62</xdr:row>
      <xdr:rowOff>167858</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793839"/>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121630</xdr:rowOff>
    </xdr:from>
    <xdr:to>
      <xdr:col>107</xdr:col>
      <xdr:colOff>101600</xdr:colOff>
      <xdr:row>63</xdr:row>
      <xdr:rowOff>51780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7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167858</xdr:rowOff>
    </xdr:from>
    <xdr:to>
      <xdr:col>111</xdr:col>
      <xdr:colOff>177800</xdr:colOff>
      <xdr:row>63</xdr:row>
      <xdr:rowOff>980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797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126855</xdr:rowOff>
    </xdr:from>
    <xdr:to>
      <xdr:col>102</xdr:col>
      <xdr:colOff>165100</xdr:colOff>
      <xdr:row>63</xdr:row>
      <xdr:rowOff>57005</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980</xdr:rowOff>
    </xdr:from>
    <xdr:to>
      <xdr:col>107</xdr:col>
      <xdr:colOff>50800</xdr:colOff>
      <xdr:row>63</xdr:row>
      <xdr:rowOff>6205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802330"/>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127835</xdr:rowOff>
    </xdr:from>
    <xdr:to>
      <xdr:col>98</xdr:col>
      <xdr:colOff>38100</xdr:colOff>
      <xdr:row>63</xdr:row>
      <xdr:rowOff>57985</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75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6205</xdr:rowOff>
    </xdr:from>
    <xdr:to>
      <xdr:col>102</xdr:col>
      <xdr:colOff>114300</xdr:colOff>
      <xdr:row>63</xdr:row>
      <xdr:rowOff>7185</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8656300" y="1080755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49765</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49765</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63735</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52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42907</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84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73532</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053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49112</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08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00000000-0008-0000-01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a:extLst>
            <a:ext uri="{FF2B5EF4-FFF2-40B4-BE49-F238E27FC236}">
              <a16:creationId xmlns:a16="http://schemas.microsoft.com/office/drawing/2014/main" id="{00000000-0008-0000-0100-00008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7" name="【児童館】&#10;有形固定資産減価償却率最大値テキスト">
          <a:extLst>
            <a:ext uri="{FF2B5EF4-FFF2-40B4-BE49-F238E27FC236}">
              <a16:creationId xmlns:a16="http://schemas.microsoft.com/office/drawing/2014/main" id="{00000000-0008-0000-0100-000091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659" name="【児童館】&#10;有形固定資産減価償却率平均値テキスト">
          <a:extLst>
            <a:ext uri="{FF2B5EF4-FFF2-40B4-BE49-F238E27FC236}">
              <a16:creationId xmlns:a16="http://schemas.microsoft.com/office/drawing/2014/main" id="{00000000-0008-0000-0100-000093020000}"/>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124477</xdr:rowOff>
    </xdr:from>
    <xdr:ext cx="405111" cy="259045"/>
    <xdr:sp macro="" textlink="">
      <xdr:nvSpPr>
        <xdr:cNvPr id="671" name="【児童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6357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5481300" y="141623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3629</xdr:rowOff>
    </xdr:from>
    <xdr:to>
      <xdr:col>76</xdr:col>
      <xdr:colOff>165100</xdr:colOff>
      <xdr:row>82</xdr:row>
      <xdr:rowOff>105229</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541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54429</xdr:rowOff>
    </xdr:from>
    <xdr:to>
      <xdr:col>81</xdr:col>
      <xdr:colOff>50800</xdr:colOff>
      <xdr:row>82</xdr:row>
      <xdr:rowOff>103414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4592300" y="141133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54429</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703300" y="140643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77107</xdr:rowOff>
    </xdr:from>
    <xdr:to>
      <xdr:col>67</xdr:col>
      <xdr:colOff>101600</xdr:colOff>
      <xdr:row>82</xdr:row>
      <xdr:rowOff>7257</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127907</xdr:rowOff>
    </xdr:from>
    <xdr:to>
      <xdr:col>71</xdr:col>
      <xdr:colOff>177800</xdr:colOff>
      <xdr:row>82</xdr:row>
      <xdr:rowOff>5443</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4015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80" name="n_1ave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681" name="n_2ave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682" name="n_3ave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683" name="n_4ave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684" name="n_1main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85" name="n_2main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86" name="n_3main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23784</xdr:rowOff>
    </xdr:from>
    <xdr:ext cx="405111" cy="259045"/>
    <xdr:sp macro="" textlink="">
      <xdr:nvSpPr>
        <xdr:cNvPr id="687" name="n_4main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118745</xdr:rowOff>
    </xdr:from>
    <xdr:to>
      <xdr:col>116</xdr:col>
      <xdr:colOff>114300</xdr:colOff>
      <xdr:row>85</xdr:row>
      <xdr:rowOff>48895</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33672</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118745</xdr:rowOff>
    </xdr:from>
    <xdr:to>
      <xdr:col>112</xdr:col>
      <xdr:colOff>38100</xdr:colOff>
      <xdr:row>85</xdr:row>
      <xdr:rowOff>48895</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169545</xdr:rowOff>
    </xdr:from>
    <xdr:to>
      <xdr:col>116</xdr:col>
      <xdr:colOff>63500</xdr:colOff>
      <xdr:row>84</xdr:row>
      <xdr:rowOff>169545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571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169545</xdr:rowOff>
    </xdr:from>
    <xdr:to>
      <xdr:col>111</xdr:col>
      <xdr:colOff>177800</xdr:colOff>
      <xdr:row>85</xdr:row>
      <xdr:rowOff>3811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0434300" y="14571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111141</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145432</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40022</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70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125985</xdr:rowOff>
    </xdr:from>
    <xdr:to>
      <xdr:col>85</xdr:col>
      <xdr:colOff>177800</xdr:colOff>
      <xdr:row>105</xdr:row>
      <xdr:rowOff>56135</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104412</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91694</xdr:rowOff>
    </xdr:from>
    <xdr:to>
      <xdr:col>81</xdr:col>
      <xdr:colOff>101600</xdr:colOff>
      <xdr:row>105</xdr:row>
      <xdr:rowOff>21844</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142494</xdr:rowOff>
    </xdr:from>
    <xdr:to>
      <xdr:col>85</xdr:col>
      <xdr:colOff>127000</xdr:colOff>
      <xdr:row>105</xdr:row>
      <xdr:rowOff>5335</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797329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55118</xdr:rowOff>
    </xdr:from>
    <xdr:to>
      <xdr:col>76</xdr:col>
      <xdr:colOff>165100</xdr:colOff>
      <xdr:row>104</xdr:row>
      <xdr:rowOff>156718</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142494</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793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105918</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89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146558</xdr:rowOff>
    </xdr:from>
    <xdr:to>
      <xdr:col>67</xdr:col>
      <xdr:colOff>101600</xdr:colOff>
      <xdr:row>104</xdr:row>
      <xdr:rowOff>76708</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25908</xdr:rowOff>
    </xdr:from>
    <xdr:to>
      <xdr:col>71</xdr:col>
      <xdr:colOff>177800</xdr:colOff>
      <xdr:row>104</xdr:row>
      <xdr:rowOff>64770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8567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12971</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147845</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67835</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99840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0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91712</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79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119635</xdr:rowOff>
    </xdr:from>
    <xdr:to>
      <xdr:col>116</xdr:col>
      <xdr:colOff>63500</xdr:colOff>
      <xdr:row>105</xdr:row>
      <xdr:rowOff>121920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1218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75692</xdr:rowOff>
    </xdr:from>
    <xdr:to>
      <xdr:col>107</xdr:col>
      <xdr:colOff>101600</xdr:colOff>
      <xdr:row>106</xdr:row>
      <xdr:rowOff>5842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126492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1241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126492</xdr:rowOff>
    </xdr:from>
    <xdr:to>
      <xdr:col>107</xdr:col>
      <xdr:colOff>50800</xdr:colOff>
      <xdr:row>105</xdr:row>
      <xdr:rowOff>128778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80263</xdr:rowOff>
    </xdr:from>
    <xdr:to>
      <xdr:col>98</xdr:col>
      <xdr:colOff>38100</xdr:colOff>
      <xdr:row>106</xdr:row>
      <xdr:rowOff>10413</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128778</xdr:rowOff>
    </xdr:from>
    <xdr:to>
      <xdr:col>102</xdr:col>
      <xdr:colOff>114300</xdr:colOff>
      <xdr:row>105</xdr:row>
      <xdr:rowOff>131063</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1310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33545</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22369</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類似団体、全国平均と比較して特に有形固定資産減価償却率が高くなっている施設は、認定こども園・幼稚園・保育所であり、特に低くなっている施設は、道路、公営住宅である。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％を超えており、施設の老朽化が進んでいる。今後も老朽化対策、全体保有量の調整のため、施設の統廃合や民営化の検討を続けていく</a:t>
          </a:r>
          <a:r>
            <a:rPr kumimoji="1" lang="ja-JP" altLang="en-US"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道路の有形固定資産減価償却率は、市道を中心に新設改良を行っている</a:t>
          </a:r>
          <a:r>
            <a:rPr kumimoji="1" lang="ja-JP" altLang="en-US" sz="1100">
              <a:solidFill>
                <a:schemeClr val="dk1"/>
              </a:solidFill>
              <a:effectLst/>
              <a:latin typeface="+mn-lt"/>
              <a:ea typeface="+mn-ea"/>
              <a:cs typeface="+mn-cs"/>
            </a:rPr>
            <a:t>が、</a:t>
          </a:r>
          <a:r>
            <a:rPr kumimoji="1" lang="ja-JP" altLang="en-US" sz="1100">
              <a:solidFill>
                <a:sysClr val="windowText" lastClr="000000"/>
              </a:solidFill>
              <a:effectLst/>
              <a:latin typeface="+mn-lt"/>
              <a:ea typeface="+mn-ea"/>
              <a:cs typeface="+mn-cs"/>
            </a:rPr>
            <a:t>老朽化が進んでいる</a:t>
          </a:r>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年にかけて市営住宅の建て替えを行っており、</a:t>
          </a:r>
          <a:r>
            <a:rPr kumimoji="1" lang="ja-JP" altLang="en-US" sz="1100">
              <a:solidFill>
                <a:schemeClr val="dk1"/>
              </a:solidFill>
              <a:effectLst/>
              <a:latin typeface="+mn-lt"/>
              <a:ea typeface="+mn-ea"/>
              <a:cs typeface="+mn-cs"/>
            </a:rPr>
            <a:t>類似団体と比べ、大幅に</a:t>
          </a:r>
          <a:r>
            <a:rPr kumimoji="1" lang="ja-JP" altLang="ja-JP" sz="1100">
              <a:solidFill>
                <a:schemeClr val="dk1"/>
              </a:solidFill>
              <a:effectLst/>
              <a:latin typeface="+mn-lt"/>
              <a:ea typeface="+mn-ea"/>
              <a:cs typeface="+mn-cs"/>
            </a:rPr>
            <a:t>有形固定資産減価償却率が</a:t>
          </a:r>
          <a:r>
            <a:rPr kumimoji="1" lang="ja-JP" altLang="ja-JP" sz="1100">
              <a:solidFill>
                <a:sysClr val="windowText" lastClr="000000"/>
              </a:solidFill>
              <a:effectLst/>
              <a:latin typeface="+mn-lt"/>
              <a:ea typeface="+mn-ea"/>
              <a:cs typeface="+mn-cs"/>
            </a:rPr>
            <a:t>低くなっている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今後は、公共施設等総合管理計画に基づき、施設の集約化、長寿命化の策定及びこれに基づく予防管理をすることで、全体保有量の削減、更新等費用の縮減に努めていきたい。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44,365
44,135
95.81
24,472,101
23,608,488
573,579
12,317,282
17,934,503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17235</xdr:rowOff>
    </xdr:from>
    <xdr:to>
      <xdr:col>24</xdr:col>
      <xdr:colOff>114300</xdr:colOff>
      <xdr:row>38</xdr:row>
      <xdr:rowOff>118835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167112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68035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5864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159294</xdr:rowOff>
    </xdr:from>
    <xdr:to>
      <xdr:col>15</xdr:col>
      <xdr:colOff>101600</xdr:colOff>
      <xdr:row>41</xdr:row>
      <xdr:rowOff>89444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41</xdr:row>
      <xdr:rowOff>38644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558643"/>
          <a:ext cx="8890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97246</xdr:rowOff>
    </xdr:from>
    <xdr:to>
      <xdr:col>10</xdr:col>
      <xdr:colOff>165100</xdr:colOff>
      <xdr:row>38</xdr:row>
      <xdr:rowOff>27395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148046</xdr:rowOff>
    </xdr:from>
    <xdr:to>
      <xdr:col>15</xdr:col>
      <xdr:colOff>50800</xdr:colOff>
      <xdr:row>41</xdr:row>
      <xdr:rowOff>38644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91696"/>
          <a:ext cx="889000" cy="5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148046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6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110870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80571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43923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139700</xdr:rowOff>
    </xdr:from>
    <xdr:to>
      <xdr:col>55</xdr:col>
      <xdr:colOff>0</xdr:colOff>
      <xdr:row>38</xdr:row>
      <xdr:rowOff>152400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65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106680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5289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70485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49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36195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4603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82550</xdr:rowOff>
    </xdr:from>
    <xdr:to>
      <xdr:col>6</xdr:col>
      <xdr:colOff>38100</xdr:colOff>
      <xdr:row>61</xdr:row>
      <xdr:rowOff>12700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133350</xdr:rowOff>
    </xdr:from>
    <xdr:to>
      <xdr:col>10</xdr:col>
      <xdr:colOff>114300</xdr:colOff>
      <xdr:row>61</xdr:row>
      <xdr:rowOff>1905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420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3827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62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26687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54610</xdr:rowOff>
    </xdr:from>
    <xdr:to>
      <xdr:col>55</xdr:col>
      <xdr:colOff>0</xdr:colOff>
      <xdr:row>62</xdr:row>
      <xdr:rowOff>57150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6845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8890</xdr:rowOff>
    </xdr:from>
    <xdr:to>
      <xdr:col>46</xdr:col>
      <xdr:colOff>38100</xdr:colOff>
      <xdr:row>62</xdr:row>
      <xdr:rowOff>110490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59690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6870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11430</xdr:rowOff>
    </xdr:from>
    <xdr:to>
      <xdr:col>41</xdr:col>
      <xdr:colOff>101600</xdr:colOff>
      <xdr:row>62</xdr:row>
      <xdr:rowOff>113030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59690</xdr:rowOff>
    </xdr:from>
    <xdr:to>
      <xdr:col>45</xdr:col>
      <xdr:colOff>177800</xdr:colOff>
      <xdr:row>62</xdr:row>
      <xdr:rowOff>62230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6895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12700</xdr:rowOff>
    </xdr:from>
    <xdr:to>
      <xdr:col>36</xdr:col>
      <xdr:colOff>165100</xdr:colOff>
      <xdr:row>62</xdr:row>
      <xdr:rowOff>114300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62230</xdr:rowOff>
    </xdr:from>
    <xdr:to>
      <xdr:col>41</xdr:col>
      <xdr:colOff>50800</xdr:colOff>
      <xdr:row>62</xdr:row>
      <xdr:rowOff>63500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692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110507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124477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101617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104157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105427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2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00000000-0008-0000-0200-000032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00000000-0008-0000-0200-000034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80571</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200-000036010000}"/>
            </a:ext>
          </a:extLst>
        </xdr:cNvPr>
        <xdr:cNvSpPr txBox="1"/>
      </xdr:nvSpPr>
      <xdr:spPr>
        <a:xfrm>
          <a:off x="4673600" y="1791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18869</xdr:rowOff>
    </xdr:from>
    <xdr:to>
      <xdr:col>24</xdr:col>
      <xdr:colOff>114300</xdr:colOff>
      <xdr:row>102</xdr:row>
      <xdr:rowOff>120469</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4584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41746</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00000000-0008-0000-0200-000042010000}"/>
            </a:ext>
          </a:extLst>
        </xdr:cNvPr>
        <xdr:cNvSpPr txBox="1"/>
      </xdr:nvSpPr>
      <xdr:spPr>
        <a:xfrm>
          <a:off x="4673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126637</xdr:rowOff>
    </xdr:from>
    <xdr:to>
      <xdr:col>20</xdr:col>
      <xdr:colOff>38100</xdr:colOff>
      <xdr:row>102</xdr:row>
      <xdr:rowOff>56787</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37465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xdr:rowOff>
    </xdr:from>
    <xdr:to>
      <xdr:col>24</xdr:col>
      <xdr:colOff>63500</xdr:colOff>
      <xdr:row>102</xdr:row>
      <xdr:rowOff>69669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3797300" y="17493887"/>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121920</xdr:rowOff>
    </xdr:from>
    <xdr:to>
      <xdr:col>19</xdr:col>
      <xdr:colOff>177800</xdr:colOff>
      <xdr:row>102</xdr:row>
      <xdr:rowOff>5987</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908300" y="1743837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907</xdr:rowOff>
    </xdr:from>
    <xdr:to>
      <xdr:col>10</xdr:col>
      <xdr:colOff>165100</xdr:colOff>
      <xdr:row>101</xdr:row>
      <xdr:rowOff>102507</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1968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51707</xdr:rowOff>
    </xdr:from>
    <xdr:to>
      <xdr:col>15</xdr:col>
      <xdr:colOff>50800</xdr:colOff>
      <xdr:row>101</xdr:row>
      <xdr:rowOff>121920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019300" y="1736815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115207</xdr:rowOff>
    </xdr:from>
    <xdr:to>
      <xdr:col>6</xdr:col>
      <xdr:colOff>38100</xdr:colOff>
      <xdr:row>101</xdr:row>
      <xdr:rowOff>45357</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079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166007</xdr:rowOff>
    </xdr:from>
    <xdr:to>
      <xdr:col>10</xdr:col>
      <xdr:colOff>114300</xdr:colOff>
      <xdr:row>101</xdr:row>
      <xdr:rowOff>51707</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130300" y="173110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20156</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332" name="n_2ave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160582</xdr:rowOff>
    </xdr:from>
    <xdr:ext cx="405111" cy="259045"/>
    <xdr:sp macro="" textlink="">
      <xdr:nvSpPr>
        <xdr:cNvPr id="333" name="n_3ave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132822</xdr:rowOff>
    </xdr:from>
    <xdr:ext cx="405111" cy="259045"/>
    <xdr:sp macro="" textlink="">
      <xdr:nvSpPr>
        <xdr:cNvPr id="334" name="n_4ave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73314</xdr:rowOff>
    </xdr:from>
    <xdr:ext cx="405111" cy="259045"/>
    <xdr:sp macro="" textlink="">
      <xdr:nvSpPr>
        <xdr:cNvPr id="335" name="n_1mainValue【市民会館】&#10;有形固定資産減価償却率">
          <a:extLst>
            <a:ext uri="{FF2B5EF4-FFF2-40B4-BE49-F238E27FC236}">
              <a16:creationId xmlns:a16="http://schemas.microsoft.com/office/drawing/2014/main" id="{00000000-0008-0000-0200-00004F010000}"/>
            </a:ext>
          </a:extLst>
        </xdr:cNvPr>
        <xdr:cNvSpPr txBox="1"/>
      </xdr:nvSpPr>
      <xdr:spPr>
        <a:xfrm>
          <a:off x="3582044" y="1721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336" name="n_2mainValue【市民会館】&#10;有形固定資産減価償却率">
          <a:extLst>
            <a:ext uri="{FF2B5EF4-FFF2-40B4-BE49-F238E27FC236}">
              <a16:creationId xmlns:a16="http://schemas.microsoft.com/office/drawing/2014/main" id="{00000000-0008-0000-0200-000050010000}"/>
            </a:ext>
          </a:extLst>
        </xdr:cNvPr>
        <xdr:cNvSpPr txBox="1"/>
      </xdr:nvSpPr>
      <xdr:spPr>
        <a:xfrm>
          <a:off x="2705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119034</xdr:rowOff>
    </xdr:from>
    <xdr:ext cx="405111" cy="259045"/>
    <xdr:sp macro="" textlink="">
      <xdr:nvSpPr>
        <xdr:cNvPr id="337" name="n_3mainValue【市民会館】&#10;有形固定資産減価償却率">
          <a:extLst>
            <a:ext uri="{FF2B5EF4-FFF2-40B4-BE49-F238E27FC236}">
              <a16:creationId xmlns:a16="http://schemas.microsoft.com/office/drawing/2014/main" id="{00000000-0008-0000-0200-000051010000}"/>
            </a:ext>
          </a:extLst>
        </xdr:cNvPr>
        <xdr:cNvSpPr txBox="1"/>
      </xdr:nvSpPr>
      <xdr:spPr>
        <a:xfrm>
          <a:off x="1816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61884</xdr:rowOff>
    </xdr:from>
    <xdr:ext cx="405111" cy="259045"/>
    <xdr:sp macro="" textlink="">
      <xdr:nvSpPr>
        <xdr:cNvPr id="338" name="n_4mainValue【市民会館】&#10;有形固定資産減価償却率">
          <a:extLst>
            <a:ext uri="{FF2B5EF4-FFF2-40B4-BE49-F238E27FC236}">
              <a16:creationId xmlns:a16="http://schemas.microsoft.com/office/drawing/2014/main" id="{00000000-0008-0000-0200-000052010000}"/>
            </a:ext>
          </a:extLst>
        </xdr:cNvPr>
        <xdr:cNvSpPr txBox="1"/>
      </xdr:nvSpPr>
      <xdr:spPr>
        <a:xfrm>
          <a:off x="927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363" name="【市民会館】&#10;一人当たり面積最小値テキスト">
          <a:extLst>
            <a:ext uri="{FF2B5EF4-FFF2-40B4-BE49-F238E27FC236}">
              <a16:creationId xmlns:a16="http://schemas.microsoft.com/office/drawing/2014/main" id="{00000000-0008-0000-0200-00006B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365" name="【市民会館】&#10;一人当たり面積最大値テキスト">
          <a:extLst>
            <a:ext uri="{FF2B5EF4-FFF2-40B4-BE49-F238E27FC236}">
              <a16:creationId xmlns:a16="http://schemas.microsoft.com/office/drawing/2014/main" id="{00000000-0008-0000-0200-00006D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367" name="【市民会館】&#10;一人当たり面積平均値テキスト">
          <a:extLst>
            <a:ext uri="{FF2B5EF4-FFF2-40B4-BE49-F238E27FC236}">
              <a16:creationId xmlns:a16="http://schemas.microsoft.com/office/drawing/2014/main" id="{00000000-0008-0000-0200-00006F010000}"/>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110489</xdr:rowOff>
    </xdr:from>
    <xdr:to>
      <xdr:col>55</xdr:col>
      <xdr:colOff>50800</xdr:colOff>
      <xdr:row>108</xdr:row>
      <xdr:rowOff>40639</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04267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379" name="【市民会館】&#10;一人当たり面積該当値テキスト">
          <a:extLst>
            <a:ext uri="{FF2B5EF4-FFF2-40B4-BE49-F238E27FC236}">
              <a16:creationId xmlns:a16="http://schemas.microsoft.com/office/drawing/2014/main" id="{00000000-0008-0000-0200-00007B010000}"/>
            </a:ext>
          </a:extLst>
        </xdr:cNvPr>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111761</xdr:rowOff>
    </xdr:from>
    <xdr:to>
      <xdr:col>50</xdr:col>
      <xdr:colOff>165100</xdr:colOff>
      <xdr:row>108</xdr:row>
      <xdr:rowOff>41911</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9588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161289</xdr:rowOff>
    </xdr:from>
    <xdr:to>
      <xdr:col>55</xdr:col>
      <xdr:colOff>0</xdr:colOff>
      <xdr:row>107</xdr:row>
      <xdr:rowOff>162561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9639300" y="185064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8699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162561</xdr:rowOff>
    </xdr:from>
    <xdr:to>
      <xdr:col>50</xdr:col>
      <xdr:colOff>114300</xdr:colOff>
      <xdr:row>107</xdr:row>
      <xdr:rowOff>163830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8750300" y="18507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114300</xdr:rowOff>
    </xdr:from>
    <xdr:to>
      <xdr:col>41</xdr:col>
      <xdr:colOff>101600</xdr:colOff>
      <xdr:row>108</xdr:row>
      <xdr:rowOff>44450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7810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165100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7861300" y="185089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114300</xdr:rowOff>
    </xdr:from>
    <xdr:to>
      <xdr:col>36</xdr:col>
      <xdr:colOff>165100</xdr:colOff>
      <xdr:row>108</xdr:row>
      <xdr:rowOff>44450</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6921500" y="184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165100</xdr:rowOff>
    </xdr:from>
    <xdr:to>
      <xdr:col>41</xdr:col>
      <xdr:colOff>50800</xdr:colOff>
      <xdr:row>107</xdr:row>
      <xdr:rowOff>165100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972300" y="18510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388" name="n_1aveValue【市民会館】&#10;一人当たり面積">
          <a:extLst>
            <a:ext uri="{FF2B5EF4-FFF2-40B4-BE49-F238E27FC236}">
              <a16:creationId xmlns:a16="http://schemas.microsoft.com/office/drawing/2014/main" id="{00000000-0008-0000-0200-000084010000}"/>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389" name="n_2aveValue【市民会館】&#10;一人当たり面積">
          <a:extLst>
            <a:ext uri="{FF2B5EF4-FFF2-40B4-BE49-F238E27FC236}">
              <a16:creationId xmlns:a16="http://schemas.microsoft.com/office/drawing/2014/main" id="{00000000-0008-0000-0200-000085010000}"/>
            </a:ext>
          </a:extLst>
        </xdr:cNvPr>
        <xdr:cNvSpPr txBox="1"/>
      </xdr:nvSpPr>
      <xdr:spPr>
        <a:xfrm>
          <a:off x="8515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390" name="n_3aveValue【市民会館】&#10;一人当たり面積">
          <a:extLst>
            <a:ext uri="{FF2B5EF4-FFF2-40B4-BE49-F238E27FC236}">
              <a16:creationId xmlns:a16="http://schemas.microsoft.com/office/drawing/2014/main" id="{00000000-0008-0000-0200-000086010000}"/>
            </a:ext>
          </a:extLst>
        </xdr:cNvPr>
        <xdr:cNvSpPr txBox="1"/>
      </xdr:nvSpPr>
      <xdr:spPr>
        <a:xfrm>
          <a:off x="7626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391" name="n_4aveValue【市民会館】&#10;一人当たり面積">
          <a:extLst>
            <a:ext uri="{FF2B5EF4-FFF2-40B4-BE49-F238E27FC236}">
              <a16:creationId xmlns:a16="http://schemas.microsoft.com/office/drawing/2014/main" id="{00000000-0008-0000-0200-000087010000}"/>
            </a:ext>
          </a:extLst>
        </xdr:cNvPr>
        <xdr:cNvSpPr txBox="1"/>
      </xdr:nvSpPr>
      <xdr:spPr>
        <a:xfrm>
          <a:off x="6737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33038</xdr:rowOff>
    </xdr:from>
    <xdr:ext cx="469744" cy="259045"/>
    <xdr:sp macro="" textlink="">
      <xdr:nvSpPr>
        <xdr:cNvPr id="392" name="n_1mainValue【市民会館】&#10;一人当たり面積">
          <a:extLst>
            <a:ext uri="{FF2B5EF4-FFF2-40B4-BE49-F238E27FC236}">
              <a16:creationId xmlns:a16="http://schemas.microsoft.com/office/drawing/2014/main" id="{00000000-0008-0000-0200-000088010000}"/>
            </a:ext>
          </a:extLst>
        </xdr:cNvPr>
        <xdr:cNvSpPr txBox="1"/>
      </xdr:nvSpPr>
      <xdr:spPr>
        <a:xfrm>
          <a:off x="93917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93" name="n_2mainValue【市民会館】&#10;一人当たり面積">
          <a:extLst>
            <a:ext uri="{FF2B5EF4-FFF2-40B4-BE49-F238E27FC236}">
              <a16:creationId xmlns:a16="http://schemas.microsoft.com/office/drawing/2014/main" id="{00000000-0008-0000-0200-000089010000}"/>
            </a:ext>
          </a:extLst>
        </xdr:cNvPr>
        <xdr:cNvSpPr txBox="1"/>
      </xdr:nvSpPr>
      <xdr:spPr>
        <a:xfrm>
          <a:off x="8515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35577</xdr:rowOff>
    </xdr:from>
    <xdr:ext cx="469744" cy="259045"/>
    <xdr:sp macro="" textlink="">
      <xdr:nvSpPr>
        <xdr:cNvPr id="394" name="n_3mainValue【市民会館】&#10;一人当たり面積">
          <a:extLst>
            <a:ext uri="{FF2B5EF4-FFF2-40B4-BE49-F238E27FC236}">
              <a16:creationId xmlns:a16="http://schemas.microsoft.com/office/drawing/2014/main" id="{00000000-0008-0000-0200-00008A010000}"/>
            </a:ext>
          </a:extLst>
        </xdr:cNvPr>
        <xdr:cNvSpPr txBox="1"/>
      </xdr:nvSpPr>
      <xdr:spPr>
        <a:xfrm>
          <a:off x="7626427"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35577</xdr:rowOff>
    </xdr:from>
    <xdr:ext cx="469744" cy="259045"/>
    <xdr:sp macro="" textlink="">
      <xdr:nvSpPr>
        <xdr:cNvPr id="395" name="n_4mainValue【市民会館】&#10;一人当たり面積">
          <a:extLst>
            <a:ext uri="{FF2B5EF4-FFF2-40B4-BE49-F238E27FC236}">
              <a16:creationId xmlns:a16="http://schemas.microsoft.com/office/drawing/2014/main" id="{00000000-0008-0000-0200-00008B010000}"/>
            </a:ext>
          </a:extLst>
        </xdr:cNvPr>
        <xdr:cNvSpPr txBox="1"/>
      </xdr:nvSpPr>
      <xdr:spPr>
        <a:xfrm>
          <a:off x="6737427" y="185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158750</xdr:rowOff>
    </xdr:from>
    <xdr:to>
      <xdr:col>81</xdr:col>
      <xdr:colOff>101600</xdr:colOff>
      <xdr:row>34</xdr:row>
      <xdr:rowOff>88900</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543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38100</xdr:rowOff>
    </xdr:from>
    <xdr:to>
      <xdr:col>85</xdr:col>
      <xdr:colOff>127000</xdr:colOff>
      <xdr:row>35</xdr:row>
      <xdr:rowOff>152400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5481300" y="58674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25400</xdr:rowOff>
    </xdr:from>
    <xdr:to>
      <xdr:col>76</xdr:col>
      <xdr:colOff>165100</xdr:colOff>
      <xdr:row>34</xdr:row>
      <xdr:rowOff>127000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4541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38100</xdr:rowOff>
    </xdr:from>
    <xdr:to>
      <xdr:col>81</xdr:col>
      <xdr:colOff>50800</xdr:colOff>
      <xdr:row>34</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flipV="1">
          <a:off x="145923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365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37</xdr:row>
      <xdr:rowOff>158115</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3703300" y="5905500"/>
          <a:ext cx="889000" cy="5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57785</xdr:rowOff>
    </xdr:from>
    <xdr:to>
      <xdr:col>67</xdr:col>
      <xdr:colOff>101600</xdr:colOff>
      <xdr:row>37</xdr:row>
      <xdr:rowOff>159385</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2763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108585</xdr:rowOff>
    </xdr:from>
    <xdr:to>
      <xdr:col>71</xdr:col>
      <xdr:colOff>177800</xdr:colOff>
      <xdr:row>37</xdr:row>
      <xdr:rowOff>158115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814300" y="64522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105427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143527</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53992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4462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2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200-0000DE01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200-0000E001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200-0000E201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139441</xdr:rowOff>
    </xdr:from>
    <xdr:to>
      <xdr:col>116</xdr:col>
      <xdr:colOff>114300</xdr:colOff>
      <xdr:row>41</xdr:row>
      <xdr:rowOff>69591</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2110700" y="6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117868</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200-0000EE010000}"/>
            </a:ext>
          </a:extLst>
        </xdr:cNvPr>
        <xdr:cNvSpPr txBox="1"/>
      </xdr:nvSpPr>
      <xdr:spPr>
        <a:xfrm>
          <a:off x="22199600" y="697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117145</xdr:rowOff>
    </xdr:from>
    <xdr:to>
      <xdr:col>112</xdr:col>
      <xdr:colOff>38100</xdr:colOff>
      <xdr:row>41</xdr:row>
      <xdr:rowOff>47295</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1272500" y="69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167945</xdr:rowOff>
    </xdr:from>
    <xdr:to>
      <xdr:col>116</xdr:col>
      <xdr:colOff>63500</xdr:colOff>
      <xdr:row>41</xdr:row>
      <xdr:rowOff>18791</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1323300" y="7025945"/>
          <a:ext cx="8382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118252</xdr:rowOff>
    </xdr:from>
    <xdr:to>
      <xdr:col>107</xdr:col>
      <xdr:colOff>101600</xdr:colOff>
      <xdr:row>41</xdr:row>
      <xdr:rowOff>48402</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0383500" y="69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167945</xdr:rowOff>
    </xdr:from>
    <xdr:to>
      <xdr:col>111</xdr:col>
      <xdr:colOff>177800</xdr:colOff>
      <xdr:row>40</xdr:row>
      <xdr:rowOff>169052</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0434300" y="7025945"/>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151004</xdr:rowOff>
    </xdr:from>
    <xdr:to>
      <xdr:col>102</xdr:col>
      <xdr:colOff>165100</xdr:colOff>
      <xdr:row>42</xdr:row>
      <xdr:rowOff>81154</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9494500" y="71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169052</xdr:rowOff>
    </xdr:from>
    <xdr:to>
      <xdr:col>107</xdr:col>
      <xdr:colOff>50800</xdr:colOff>
      <xdr:row>42</xdr:row>
      <xdr:rowOff>30354</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9545300" y="7027052"/>
          <a:ext cx="889000" cy="20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151018</xdr:rowOff>
    </xdr:from>
    <xdr:to>
      <xdr:col>98</xdr:col>
      <xdr:colOff>38100</xdr:colOff>
      <xdr:row>42</xdr:row>
      <xdr:rowOff>81168</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8605500" y="71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30354</xdr:rowOff>
    </xdr:from>
    <xdr:to>
      <xdr:col>102</xdr:col>
      <xdr:colOff>114300</xdr:colOff>
      <xdr:row>42</xdr:row>
      <xdr:rowOff>30368</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8656300" y="723125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78111"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891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38422</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1011095" y="706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39529</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0134795" y="706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72281</xdr:rowOff>
    </xdr:from>
    <xdr:ext cx="469744"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9310428" y="727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72295</xdr:rowOff>
    </xdr:from>
    <xdr:ext cx="469744"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8421428" y="727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132262</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2086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89626</xdr:rowOff>
    </xdr:from>
    <xdr:to>
      <xdr:col>76</xdr:col>
      <xdr:colOff>165100</xdr:colOff>
      <xdr:row>60</xdr:row>
      <xdr:rowOff>19776</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59</xdr:row>
      <xdr:rowOff>140426</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flipV="1">
          <a:off x="14592300" y="102086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140426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3703300" y="1013024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99423</xdr:rowOff>
    </xdr:from>
    <xdr:to>
      <xdr:col>67</xdr:col>
      <xdr:colOff>101600</xdr:colOff>
      <xdr:row>59</xdr:row>
      <xdr:rowOff>29573</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150223</xdr:rowOff>
    </xdr:from>
    <xdr:to>
      <xdr:col>71</xdr:col>
      <xdr:colOff>177800</xdr:colOff>
      <xdr:row>59</xdr:row>
      <xdr:rowOff>14696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0943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50092</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36303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21608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200-000050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200-000052020000}"/>
            </a:ext>
          </a:extLst>
        </xdr:cNvPr>
        <xdr:cNvSpPr txBox="1"/>
      </xdr:nvSpPr>
      <xdr:spPr>
        <a:xfrm>
          <a:off x="22199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200-000054020000}"/>
            </a:ext>
          </a:extLst>
        </xdr:cNvPr>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84074</xdr:rowOff>
    </xdr:from>
    <xdr:to>
      <xdr:col>116</xdr:col>
      <xdr:colOff>114300</xdr:colOff>
      <xdr:row>56</xdr:row>
      <xdr:rowOff>14224</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21107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37101</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200-000060020000}"/>
            </a:ext>
          </a:extLst>
        </xdr:cNvPr>
        <xdr:cNvSpPr txBox="1"/>
      </xdr:nvSpPr>
      <xdr:spPr>
        <a:xfrm>
          <a:off x="22199600" y="946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93218</xdr:rowOff>
    </xdr:from>
    <xdr:to>
      <xdr:col>112</xdr:col>
      <xdr:colOff>38100</xdr:colOff>
      <xdr:row>56</xdr:row>
      <xdr:rowOff>23368</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272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134874</xdr:rowOff>
    </xdr:from>
    <xdr:to>
      <xdr:col>116</xdr:col>
      <xdr:colOff>63500</xdr:colOff>
      <xdr:row>55</xdr:row>
      <xdr:rowOff>144018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21323300" y="9564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102362</xdr:rowOff>
    </xdr:from>
    <xdr:to>
      <xdr:col>107</xdr:col>
      <xdr:colOff>101600</xdr:colOff>
      <xdr:row>56</xdr:row>
      <xdr:rowOff>32512</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383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144018</xdr:rowOff>
    </xdr:from>
    <xdr:to>
      <xdr:col>111</xdr:col>
      <xdr:colOff>177800</xdr:colOff>
      <xdr:row>55</xdr:row>
      <xdr:rowOff>153162</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0434300" y="9573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116078</xdr:rowOff>
    </xdr:from>
    <xdr:to>
      <xdr:col>102</xdr:col>
      <xdr:colOff>165100</xdr:colOff>
      <xdr:row>56</xdr:row>
      <xdr:rowOff>46228</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494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153162</xdr:rowOff>
    </xdr:from>
    <xdr:to>
      <xdr:col>107</xdr:col>
      <xdr:colOff>50800</xdr:colOff>
      <xdr:row>55</xdr:row>
      <xdr:rowOff>166878</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9545300" y="9582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116078</xdr:rowOff>
    </xdr:from>
    <xdr:to>
      <xdr:col>98</xdr:col>
      <xdr:colOff>38100</xdr:colOff>
      <xdr:row>56</xdr:row>
      <xdr:rowOff>46228</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605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166878</xdr:rowOff>
    </xdr:from>
    <xdr:to>
      <xdr:col>102</xdr:col>
      <xdr:colOff>114300</xdr:colOff>
      <xdr:row>55</xdr:row>
      <xdr:rowOff>166878</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656300" y="959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39895</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929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49039</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93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62755</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62755</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104866</xdr:rowOff>
    </xdr:from>
    <xdr:to>
      <xdr:col>81</xdr:col>
      <xdr:colOff>101600</xdr:colOff>
      <xdr:row>81</xdr:row>
      <xdr:rowOff>35016</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155666</xdr:rowOff>
    </xdr:from>
    <xdr:to>
      <xdr:col>85</xdr:col>
      <xdr:colOff>127000</xdr:colOff>
      <xdr:row>81</xdr:row>
      <xdr:rowOff>20138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38716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80</xdr:row>
      <xdr:rowOff>163830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4592300" y="138716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82</xdr:row>
      <xdr:rowOff>77288</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3703300" y="13879830"/>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168548</xdr:rowOff>
    </xdr:from>
    <xdr:to>
      <xdr:col>67</xdr:col>
      <xdr:colOff>101600</xdr:colOff>
      <xdr:row>82</xdr:row>
      <xdr:rowOff>98698</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47898</xdr:rowOff>
    </xdr:from>
    <xdr:to>
      <xdr:col>71</xdr:col>
      <xdr:colOff>177800</xdr:colOff>
      <xdr:row>82</xdr:row>
      <xdr:rowOff>77288</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41067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51543</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115225</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47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88264</xdr:rowOff>
    </xdr:from>
    <xdr:to>
      <xdr:col>116</xdr:col>
      <xdr:colOff>114300</xdr:colOff>
      <xdr:row>86</xdr:row>
      <xdr:rowOff>18414</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66691</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63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86361</xdr:rowOff>
    </xdr:from>
    <xdr:to>
      <xdr:col>112</xdr:col>
      <xdr:colOff>38100</xdr:colOff>
      <xdr:row>86</xdr:row>
      <xdr:rowOff>16511</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137161</xdr:rowOff>
    </xdr:from>
    <xdr:to>
      <xdr:col>116</xdr:col>
      <xdr:colOff>63500</xdr:colOff>
      <xdr:row>85</xdr:row>
      <xdr:rowOff>139064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1323300" y="147104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55880</xdr:rowOff>
    </xdr:from>
    <xdr:to>
      <xdr:col>107</xdr:col>
      <xdr:colOff>101600</xdr:colOff>
      <xdr:row>85</xdr:row>
      <xdr:rowOff>157480</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137161</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0434300" y="14679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106680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9545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55880</xdr:rowOff>
    </xdr:from>
    <xdr:to>
      <xdr:col>98</xdr:col>
      <xdr:colOff>38100</xdr:colOff>
      <xdr:row>85</xdr:row>
      <xdr:rowOff>157480</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106680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656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7638</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2557</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148607</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31585</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165826</xdr:rowOff>
    </xdr:from>
    <xdr:to>
      <xdr:col>81</xdr:col>
      <xdr:colOff>101600</xdr:colOff>
      <xdr:row>104</xdr:row>
      <xdr:rowOff>95976</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45176</xdr:rowOff>
    </xdr:from>
    <xdr:to>
      <xdr:col>85</xdr:col>
      <xdr:colOff>127000</xdr:colOff>
      <xdr:row>104</xdr:row>
      <xdr:rowOff>103958</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787597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45176</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781719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157843</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703300" y="1774698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152763</xdr:rowOff>
    </xdr:from>
    <xdr:to>
      <xdr:col>67</xdr:col>
      <xdr:colOff>101600</xdr:colOff>
      <xdr:row>103</xdr:row>
      <xdr:rowOff>82913</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32113</xdr:rowOff>
    </xdr:from>
    <xdr:to>
      <xdr:col>71</xdr:col>
      <xdr:colOff>177800</xdr:colOff>
      <xdr:row>103</xdr:row>
      <xdr:rowOff>87630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76914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33219</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87103</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99440</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108857</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84523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110489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112123</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9545300" y="184556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112123</xdr:rowOff>
    </xdr:from>
    <xdr:to>
      <xdr:col>102</xdr:col>
      <xdr:colOff>114300</xdr:colOff>
      <xdr:row>107</xdr:row>
      <xdr:rowOff>113756</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8656300" y="184572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150784</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類似団体、全国平均と比較して有形固定資産減価償却率が特に高くなっている施設は、体育館・プールであり、特に低くなっている施設は市民会館である。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年に三日月体育館の改修を行ったことにより有形固定資産減価償却率が横ばいで推移しているが、その他施設を含め、今後老朽化対策が必要となってくる。市民会館については、平成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年度にまちなか市民プラザを建設したため低くなっている。</a:t>
          </a:r>
          <a:endParaRPr lang="ja-JP" altLang="ja-JP" sz="1400">
            <a:effectLst/>
          </a:endParaRPr>
        </a:p>
        <a:p>
          <a:r>
            <a:rPr kumimoji="1" lang="ja-JP" altLang="ja-JP" sz="1100">
              <a:solidFill>
                <a:schemeClr val="dk1"/>
              </a:solidFill>
              <a:effectLst/>
              <a:latin typeface="+mn-lt"/>
              <a:ea typeface="+mn-ea"/>
              <a:cs typeface="+mn-cs"/>
            </a:rPr>
            <a:t>また、保健センターについては、類似団体、全国平均と比較して、一人当たり面積が大きく上回っている。これは、本市が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町を合併して発足している市であり、旧</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町それぞれに所在していた保健福祉センターが新市になった今でもそのまま残っているためである。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今後は、公共施設等総合管理計画に基づき、施設の集約化・複合化の検討、長寿命化計画の策定及びこれに基づく予防管理をすることで、全体保有量の削減に努めたい。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gifsv\&#20849;&#26377;&#12501;&#12457;&#12523;&#12480;\&#37096;&#35506;&#21029;\&#36001;&#25919;&#35506;\R5&#38651;&#23376;&#25991;&#26360;&#12501;&#12457;&#12523;&#12480;\150_&#27770;&#31639;&#32113;&#35336;&#12539;&#36001;&#25919;&#20581;&#20840;&#21270;\20_&#27770;&#31639;&#32113;&#35336;&#35519;&#26619;&#34920;&#12539;&#26908;&#21454;&#35519;&#26360;&#12539;&#27770;&#31639;&#12459;&#12540;&#12489;\06_&#36001;&#25919;&#29366;&#27841;&#36039;&#26009;&#38598;\02_&#20196;&#21644;4&#24180;&#24230;&#65288;1&#22238;&#30446;&#65289;\02_&#22238;&#31572;\&#12304;&#36001;&#25919;&#29366;&#27841;&#36039;&#26009;&#38598;&#12305;_412082_&#23567;&#22478;&#24066;_2022_0318&#27096;&#24335;&#20462;&#27491;&#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44538</v>
          </cell>
          <cell r="F3">
            <v>65080</v>
          </cell>
        </row>
        <row r="5">
          <cell r="A5" t="str">
            <v xml:space="preserve"> R01</v>
          </cell>
          <cell r="D5">
            <v>38503</v>
          </cell>
          <cell r="F5">
            <v>79288</v>
          </cell>
        </row>
        <row r="7">
          <cell r="A7" t="str">
            <v xml:space="preserve"> R02</v>
          </cell>
          <cell r="D7">
            <v>32063</v>
          </cell>
          <cell r="F7">
            <v>84962</v>
          </cell>
        </row>
        <row r="9">
          <cell r="A9" t="str">
            <v xml:space="preserve"> R03</v>
          </cell>
          <cell r="D9">
            <v>75250</v>
          </cell>
          <cell r="F9">
            <v>71279</v>
          </cell>
        </row>
        <row r="11">
          <cell r="A11" t="str">
            <v xml:space="preserve"> R04</v>
          </cell>
          <cell r="D11">
            <v>58595</v>
          </cell>
          <cell r="F11">
            <v>74994</v>
          </cell>
        </row>
        <row r="18">
          <cell r="B18" t="str">
            <v>H30</v>
          </cell>
          <cell r="C18" t="str">
            <v>R01</v>
          </cell>
          <cell r="D18" t="str">
            <v>R02</v>
          </cell>
          <cell r="E18" t="str">
            <v>R03</v>
          </cell>
          <cell r="F18" t="str">
            <v>R04</v>
          </cell>
        </row>
        <row r="19">
          <cell r="A19" t="str">
            <v>実質収支額</v>
          </cell>
          <cell r="B19">
            <v>2.96</v>
          </cell>
          <cell r="C19">
            <v>4.4000000000000004</v>
          </cell>
          <cell r="D19">
            <v>3.36</v>
          </cell>
          <cell r="E19">
            <v>3.13</v>
          </cell>
          <cell r="F19">
            <v>4.66</v>
          </cell>
        </row>
        <row r="20">
          <cell r="A20" t="str">
            <v>財政調整基金残高</v>
          </cell>
          <cell r="B20">
            <v>14.66</v>
          </cell>
          <cell r="C20">
            <v>12.07</v>
          </cell>
          <cell r="D20">
            <v>14.52</v>
          </cell>
          <cell r="E20">
            <v>19.29</v>
          </cell>
          <cell r="F20">
            <v>22.24</v>
          </cell>
        </row>
        <row r="21">
          <cell r="A21" t="str">
            <v>実質単年度収支</v>
          </cell>
          <cell r="B21">
            <v>2.97</v>
          </cell>
          <cell r="C21">
            <v>-0.16</v>
          </cell>
          <cell r="D21">
            <v>1.1399999999999999</v>
          </cell>
          <cell r="E21">
            <v>2.85</v>
          </cell>
          <cell r="F21">
            <v>2.39</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v>
          </cell>
          <cell r="D27" t="e">
            <v>#N/A</v>
          </cell>
          <cell r="E27">
            <v>0.28999999999999998</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0.08</v>
          </cell>
          <cell r="D31" t="e">
            <v>#N/A</v>
          </cell>
          <cell r="E31">
            <v>0</v>
          </cell>
          <cell r="F31" t="e">
            <v>#N/A</v>
          </cell>
          <cell r="G31">
            <v>7.0000000000000007E-2</v>
          </cell>
          <cell r="H31" t="e">
            <v>#N/A</v>
          </cell>
          <cell r="I31">
            <v>0.08</v>
          </cell>
          <cell r="J31" t="e">
            <v>#N/A</v>
          </cell>
          <cell r="K31">
            <v>0.08</v>
          </cell>
        </row>
        <row r="32">
          <cell r="A32" t="str">
            <v>国民健康保険特別会計</v>
          </cell>
          <cell r="B32" t="e">
            <v>#N/A</v>
          </cell>
          <cell r="C32">
            <v>1.4</v>
          </cell>
          <cell r="D32" t="e">
            <v>#N/A</v>
          </cell>
          <cell r="E32">
            <v>2.39</v>
          </cell>
          <cell r="F32" t="e">
            <v>#N/A</v>
          </cell>
          <cell r="G32">
            <v>0.97</v>
          </cell>
          <cell r="H32" t="e">
            <v>#N/A</v>
          </cell>
          <cell r="I32">
            <v>0.94</v>
          </cell>
          <cell r="J32" t="e">
            <v>#N/A</v>
          </cell>
          <cell r="K32">
            <v>0.45</v>
          </cell>
        </row>
        <row r="33">
          <cell r="A33" t="str">
            <v>下水道事業会計</v>
          </cell>
          <cell r="B33" t="e">
            <v>#VALUE!</v>
          </cell>
          <cell r="C33" t="e">
            <v>#VALUE!</v>
          </cell>
          <cell r="D33" t="e">
            <v>#VALUE!</v>
          </cell>
          <cell r="E33" t="e">
            <v>#VALUE!</v>
          </cell>
          <cell r="F33" t="e">
            <v>#N/A</v>
          </cell>
          <cell r="G33">
            <v>1.6</v>
          </cell>
          <cell r="H33" t="e">
            <v>#N/A</v>
          </cell>
          <cell r="I33">
            <v>2.06</v>
          </cell>
          <cell r="J33" t="e">
            <v>#N/A</v>
          </cell>
          <cell r="K33">
            <v>2.73</v>
          </cell>
        </row>
        <row r="34">
          <cell r="A34" t="str">
            <v>一般会計</v>
          </cell>
          <cell r="B34" t="e">
            <v>#N/A</v>
          </cell>
          <cell r="C34">
            <v>2.95</v>
          </cell>
          <cell r="D34" t="e">
            <v>#N/A</v>
          </cell>
          <cell r="E34">
            <v>4.4000000000000004</v>
          </cell>
          <cell r="F34" t="e">
            <v>#N/A</v>
          </cell>
          <cell r="G34">
            <v>3.35</v>
          </cell>
          <cell r="H34" t="e">
            <v>#N/A</v>
          </cell>
          <cell r="I34">
            <v>3.13</v>
          </cell>
          <cell r="J34" t="e">
            <v>#N/A</v>
          </cell>
          <cell r="K34">
            <v>4.6500000000000004</v>
          </cell>
        </row>
        <row r="35">
          <cell r="A35" t="str">
            <v>水道事業会計</v>
          </cell>
          <cell r="B35" t="e">
            <v>#N/A</v>
          </cell>
          <cell r="C35">
            <v>8.8000000000000007</v>
          </cell>
          <cell r="D35" t="e">
            <v>#N/A</v>
          </cell>
          <cell r="E35">
            <v>9.2899999999999991</v>
          </cell>
          <cell r="F35" t="e">
            <v>#N/A</v>
          </cell>
          <cell r="G35">
            <v>9.4600000000000009</v>
          </cell>
          <cell r="H35" t="e">
            <v>#N/A</v>
          </cell>
          <cell r="I35">
            <v>9.31</v>
          </cell>
          <cell r="J35" t="e">
            <v>#N/A</v>
          </cell>
          <cell r="K35">
            <v>9.7100000000000009</v>
          </cell>
        </row>
        <row r="36">
          <cell r="A36" t="str">
            <v>病院事業会計</v>
          </cell>
          <cell r="B36" t="e">
            <v>#N/A</v>
          </cell>
          <cell r="C36">
            <v>12.84</v>
          </cell>
          <cell r="D36" t="e">
            <v>#N/A</v>
          </cell>
          <cell r="E36">
            <v>11.87</v>
          </cell>
          <cell r="F36" t="e">
            <v>#N/A</v>
          </cell>
          <cell r="G36">
            <v>13.23</v>
          </cell>
          <cell r="H36" t="e">
            <v>#N/A</v>
          </cell>
          <cell r="I36">
            <v>18.32</v>
          </cell>
          <cell r="J36" t="e">
            <v>#N/A</v>
          </cell>
          <cell r="K36">
            <v>21.28</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2392</v>
          </cell>
          <cell r="E42"/>
          <cell r="F42"/>
          <cell r="G42">
            <v>2383</v>
          </cell>
          <cell r="H42"/>
          <cell r="I42"/>
          <cell r="J42">
            <v>2372</v>
          </cell>
          <cell r="K42"/>
          <cell r="L42"/>
          <cell r="M42">
            <v>2371</v>
          </cell>
          <cell r="N42"/>
          <cell r="O42"/>
          <cell r="P42">
            <v>2223</v>
          </cell>
        </row>
        <row r="43">
          <cell r="A43" t="str">
            <v>一時借入金の利子</v>
          </cell>
          <cell r="B43">
            <v>0</v>
          </cell>
          <cell r="C43"/>
          <cell r="D43"/>
          <cell r="E43">
            <v>0</v>
          </cell>
          <cell r="F43"/>
          <cell r="G43"/>
          <cell r="H43" t="str">
            <v>-</v>
          </cell>
          <cell r="I43"/>
          <cell r="J43"/>
          <cell r="K43" t="str">
            <v>-</v>
          </cell>
          <cell r="L43"/>
          <cell r="M43"/>
          <cell r="N43" t="str">
            <v>-</v>
          </cell>
          <cell r="O43"/>
          <cell r="P43"/>
        </row>
        <row r="44">
          <cell r="A44" t="str">
            <v>債務負担行為に基づく支出額</v>
          </cell>
          <cell r="B44">
            <v>5</v>
          </cell>
          <cell r="C44"/>
          <cell r="D44"/>
          <cell r="E44">
            <v>5</v>
          </cell>
          <cell r="F44"/>
          <cell r="G44"/>
          <cell r="H44">
            <v>61</v>
          </cell>
          <cell r="I44"/>
          <cell r="J44"/>
          <cell r="K44">
            <v>59</v>
          </cell>
          <cell r="L44"/>
          <cell r="M44"/>
          <cell r="N44">
            <v>59</v>
          </cell>
          <cell r="O44"/>
          <cell r="P44"/>
        </row>
        <row r="45">
          <cell r="A45" t="str">
            <v>組合等が起こした地方債の元利償還金に対する負担金等</v>
          </cell>
          <cell r="B45">
            <v>94</v>
          </cell>
          <cell r="C45"/>
          <cell r="D45"/>
          <cell r="E45">
            <v>93</v>
          </cell>
          <cell r="F45"/>
          <cell r="G45"/>
          <cell r="H45">
            <v>95</v>
          </cell>
          <cell r="I45"/>
          <cell r="J45"/>
          <cell r="K45">
            <v>109</v>
          </cell>
          <cell r="L45"/>
          <cell r="M45"/>
          <cell r="N45">
            <v>110</v>
          </cell>
          <cell r="O45"/>
          <cell r="P45"/>
        </row>
        <row r="46">
          <cell r="A46" t="str">
            <v>公営企業債の元利償還金に対する繰入金</v>
          </cell>
          <cell r="B46">
            <v>742</v>
          </cell>
          <cell r="C46"/>
          <cell r="D46"/>
          <cell r="E46">
            <v>817</v>
          </cell>
          <cell r="F46"/>
          <cell r="G46"/>
          <cell r="H46">
            <v>771</v>
          </cell>
          <cell r="I46"/>
          <cell r="J46"/>
          <cell r="K46">
            <v>906</v>
          </cell>
          <cell r="L46"/>
          <cell r="M46"/>
          <cell r="N46">
            <v>844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2172</v>
          </cell>
          <cell r="C49"/>
          <cell r="D49"/>
          <cell r="E49">
            <v>2097</v>
          </cell>
          <cell r="F49"/>
          <cell r="G49"/>
          <cell r="H49">
            <v>2195</v>
          </cell>
          <cell r="I49"/>
          <cell r="J49"/>
          <cell r="K49">
            <v>2134</v>
          </cell>
          <cell r="L49"/>
          <cell r="M49"/>
          <cell r="N49">
            <v>2182</v>
          </cell>
          <cell r="O49"/>
          <cell r="P49"/>
        </row>
        <row r="50">
          <cell r="A50" t="str">
            <v>実質公債費比率の分子</v>
          </cell>
          <cell r="B50" t="e">
            <v>#N/A</v>
          </cell>
          <cell r="C50">
            <v>621</v>
          </cell>
          <cell r="D50" t="e">
            <v>#N/A</v>
          </cell>
          <cell r="E50" t="e">
            <v>#N/A</v>
          </cell>
          <cell r="F50">
            <v>629</v>
          </cell>
          <cell r="G50" t="e">
            <v>#N/A</v>
          </cell>
          <cell r="H50" t="e">
            <v>#N/A</v>
          </cell>
          <cell r="I50">
            <v>750</v>
          </cell>
          <cell r="J50" t="e">
            <v>#N/A</v>
          </cell>
          <cell r="K50" t="e">
            <v>#N/A</v>
          </cell>
          <cell r="L50">
            <v>837</v>
          </cell>
          <cell r="M50" t="e">
            <v>#N/A</v>
          </cell>
          <cell r="N50" t="e">
            <v>#N/A</v>
          </cell>
          <cell r="O50">
            <v>972</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21360</v>
          </cell>
          <cell r="E56"/>
          <cell r="F56"/>
          <cell r="G56">
            <v>21313</v>
          </cell>
          <cell r="H56"/>
          <cell r="I56"/>
          <cell r="J56">
            <v>21016</v>
          </cell>
          <cell r="K56"/>
          <cell r="L56"/>
          <cell r="M56">
            <v>21013</v>
          </cell>
          <cell r="N56"/>
          <cell r="O56"/>
          <cell r="P56">
            <v>20086</v>
          </cell>
        </row>
        <row r="57">
          <cell r="A57" t="str">
            <v>充当可能特定歳入</v>
          </cell>
          <cell r="B57"/>
          <cell r="C57"/>
          <cell r="D57">
            <v>783</v>
          </cell>
          <cell r="E57"/>
          <cell r="F57"/>
          <cell r="G57">
            <v>655</v>
          </cell>
          <cell r="H57"/>
          <cell r="I57"/>
          <cell r="J57">
            <v>644</v>
          </cell>
          <cell r="K57"/>
          <cell r="L57"/>
          <cell r="M57">
            <v>609</v>
          </cell>
          <cell r="N57"/>
          <cell r="O57"/>
          <cell r="P57">
            <v>580</v>
          </cell>
        </row>
        <row r="58">
          <cell r="A58" t="str">
            <v>充当可能基金</v>
          </cell>
          <cell r="B58"/>
          <cell r="C58"/>
          <cell r="D58">
            <v>16856</v>
          </cell>
          <cell r="E58"/>
          <cell r="F58"/>
          <cell r="G58">
            <v>15875</v>
          </cell>
          <cell r="H58"/>
          <cell r="I58"/>
          <cell r="J58">
            <v>16633</v>
          </cell>
          <cell r="K58"/>
          <cell r="L58"/>
          <cell r="M58">
            <v>16540</v>
          </cell>
          <cell r="N58"/>
          <cell r="O58"/>
          <cell r="P58">
            <v>16736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1457</v>
          </cell>
          <cell r="C62"/>
          <cell r="D62"/>
          <cell r="E62">
            <v>2425</v>
          </cell>
          <cell r="F62"/>
          <cell r="G62"/>
          <cell r="H62">
            <v>2314</v>
          </cell>
          <cell r="I62"/>
          <cell r="J62"/>
          <cell r="K62">
            <v>2392</v>
          </cell>
          <cell r="L62"/>
          <cell r="M62"/>
          <cell r="N62">
            <v>2347</v>
          </cell>
          <cell r="O62"/>
          <cell r="P62"/>
        </row>
        <row r="63">
          <cell r="A63" t="str">
            <v>組合等負担等見込額</v>
          </cell>
          <cell r="B63">
            <v>402</v>
          </cell>
          <cell r="C63"/>
          <cell r="D63"/>
          <cell r="E63">
            <v>495</v>
          </cell>
          <cell r="F63"/>
          <cell r="G63"/>
          <cell r="H63">
            <v>1320</v>
          </cell>
          <cell r="I63"/>
          <cell r="J63"/>
          <cell r="K63">
            <v>1375</v>
          </cell>
          <cell r="L63"/>
          <cell r="M63"/>
          <cell r="N63">
            <v>550</v>
          </cell>
          <cell r="O63"/>
          <cell r="P63"/>
        </row>
        <row r="64">
          <cell r="A64" t="str">
            <v>公営企業債等繰入見込額</v>
          </cell>
          <cell r="B64">
            <v>12140</v>
          </cell>
          <cell r="C64"/>
          <cell r="D64"/>
          <cell r="E64">
            <v>13354</v>
          </cell>
          <cell r="F64"/>
          <cell r="G64"/>
          <cell r="H64">
            <v>13256</v>
          </cell>
          <cell r="I64"/>
          <cell r="J64"/>
          <cell r="K64">
            <v>12814</v>
          </cell>
          <cell r="L64"/>
          <cell r="M64"/>
          <cell r="N64">
            <v>12222</v>
          </cell>
          <cell r="O64"/>
          <cell r="P64"/>
        </row>
        <row r="65">
          <cell r="A65" t="str">
            <v>債務負担行為に基づく支出予定額</v>
          </cell>
          <cell r="B65">
            <v>15</v>
          </cell>
          <cell r="C65"/>
          <cell r="D65"/>
          <cell r="E65">
            <v>10</v>
          </cell>
          <cell r="F65"/>
          <cell r="G65"/>
          <cell r="H65">
            <v>806</v>
          </cell>
          <cell r="I65"/>
          <cell r="J65"/>
          <cell r="K65">
            <v>746</v>
          </cell>
          <cell r="L65"/>
          <cell r="M65"/>
          <cell r="N65">
            <v>687</v>
          </cell>
          <cell r="O65"/>
          <cell r="P65"/>
        </row>
        <row r="66">
          <cell r="A66" t="str">
            <v>一般会計等に係る地方債の現在高</v>
          </cell>
          <cell r="B66">
            <v>19019</v>
          </cell>
          <cell r="C66"/>
          <cell r="D66"/>
          <cell r="E66">
            <v>19206</v>
          </cell>
          <cell r="F66"/>
          <cell r="G66"/>
          <cell r="H66">
            <v>17963</v>
          </cell>
          <cell r="I66"/>
          <cell r="J66"/>
          <cell r="K66">
            <v>18236</v>
          </cell>
          <cell r="L66"/>
          <cell r="M66"/>
          <cell r="N66">
            <v>17935</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1754</v>
          </cell>
          <cell r="C72">
            <v>2425</v>
          </cell>
          <cell r="D72">
            <v>2739</v>
          </cell>
        </row>
        <row r="73">
          <cell r="A73" t="str">
            <v>減債基金</v>
          </cell>
          <cell r="B73">
            <v>2178</v>
          </cell>
          <cell r="C73">
            <v>2150</v>
          </cell>
          <cell r="D73">
            <v>2143</v>
          </cell>
        </row>
        <row r="74">
          <cell r="A74" t="str">
            <v>その他特定目的基金</v>
          </cell>
          <cell r="B74">
            <v>13513</v>
          </cell>
          <cell r="C74">
            <v>13270</v>
          </cell>
          <cell r="D74">
            <v>13155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1081-A2E7-43D8-B4D8-25F9C057155F}">
  <sheetPr>
    <pageSetUpPr fitToPage="1"/>
  </sheetPr>
  <dimension ref="A1:DO56"/>
  <sheetViews>
    <sheetView showGridLines="0" tabSelected="1"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67" t="s">
        <v>143</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44"/>
      <c r="DK1" s="44"/>
      <c r="DL1" s="44"/>
      <c r="DM1" s="44"/>
      <c r="DN1" s="44"/>
      <c r="DO1" s="44"/>
    </row>
    <row r="2" spans="1:119" ht="24" thickBot="1" x14ac:dyDescent="0.25">
      <c r="B2" s="70" t="s">
        <v>142</v>
      </c>
      <c r="C2" s="70"/>
      <c r="D2" s="69"/>
    </row>
    <row r="3" spans="1:119" ht="18.75" customHeight="1" thickBot="1" x14ac:dyDescent="0.25">
      <c r="A3" s="44"/>
      <c r="B3" s="368" t="s">
        <v>141</v>
      </c>
      <c r="C3" s="369"/>
      <c r="D3" s="369"/>
      <c r="E3" s="370"/>
      <c r="F3" s="370"/>
      <c r="G3" s="370"/>
      <c r="H3" s="370"/>
      <c r="I3" s="370"/>
      <c r="J3" s="370"/>
      <c r="K3" s="370"/>
      <c r="L3" s="370" t="s">
        <v>140</v>
      </c>
      <c r="M3" s="370"/>
      <c r="N3" s="370"/>
      <c r="O3" s="370"/>
      <c r="P3" s="370"/>
      <c r="Q3" s="370"/>
      <c r="R3" s="377"/>
      <c r="S3" s="377"/>
      <c r="T3" s="377"/>
      <c r="U3" s="377"/>
      <c r="V3" s="378"/>
      <c r="W3" s="383" t="s">
        <v>139</v>
      </c>
      <c r="X3" s="384"/>
      <c r="Y3" s="384"/>
      <c r="Z3" s="384"/>
      <c r="AA3" s="384"/>
      <c r="AB3" s="369"/>
      <c r="AC3" s="377" t="s">
        <v>138</v>
      </c>
      <c r="AD3" s="384"/>
      <c r="AE3" s="384"/>
      <c r="AF3" s="384"/>
      <c r="AG3" s="384"/>
      <c r="AH3" s="384"/>
      <c r="AI3" s="384"/>
      <c r="AJ3" s="384"/>
      <c r="AK3" s="384"/>
      <c r="AL3" s="389"/>
      <c r="AM3" s="383" t="s">
        <v>137</v>
      </c>
      <c r="AN3" s="384"/>
      <c r="AO3" s="384"/>
      <c r="AP3" s="384"/>
      <c r="AQ3" s="384"/>
      <c r="AR3" s="384"/>
      <c r="AS3" s="384"/>
      <c r="AT3" s="384"/>
      <c r="AU3" s="384"/>
      <c r="AV3" s="384"/>
      <c r="AW3" s="384"/>
      <c r="AX3" s="389"/>
      <c r="AY3" s="392" t="s">
        <v>65</v>
      </c>
      <c r="AZ3" s="393"/>
      <c r="BA3" s="393"/>
      <c r="BB3" s="393"/>
      <c r="BC3" s="393"/>
      <c r="BD3" s="393"/>
      <c r="BE3" s="393"/>
      <c r="BF3" s="393"/>
      <c r="BG3" s="393"/>
      <c r="BH3" s="393"/>
      <c r="BI3" s="393"/>
      <c r="BJ3" s="393"/>
      <c r="BK3" s="393"/>
      <c r="BL3" s="393"/>
      <c r="BM3" s="394"/>
      <c r="BN3" s="383" t="s">
        <v>136</v>
      </c>
      <c r="BO3" s="384"/>
      <c r="BP3" s="384"/>
      <c r="BQ3" s="384"/>
      <c r="BR3" s="384"/>
      <c r="BS3" s="384"/>
      <c r="BT3" s="384"/>
      <c r="BU3" s="389"/>
      <c r="BV3" s="383" t="s">
        <v>135</v>
      </c>
      <c r="BW3" s="384"/>
      <c r="BX3" s="384"/>
      <c r="BY3" s="384"/>
      <c r="BZ3" s="384"/>
      <c r="CA3" s="384"/>
      <c r="CB3" s="384"/>
      <c r="CC3" s="389"/>
      <c r="CD3" s="392" t="s">
        <v>65</v>
      </c>
      <c r="CE3" s="393"/>
      <c r="CF3" s="393"/>
      <c r="CG3" s="393"/>
      <c r="CH3" s="393"/>
      <c r="CI3" s="393"/>
      <c r="CJ3" s="393"/>
      <c r="CK3" s="393"/>
      <c r="CL3" s="393"/>
      <c r="CM3" s="393"/>
      <c r="CN3" s="393"/>
      <c r="CO3" s="393"/>
      <c r="CP3" s="393"/>
      <c r="CQ3" s="393"/>
      <c r="CR3" s="393"/>
      <c r="CS3" s="394"/>
      <c r="CT3" s="383" t="s">
        <v>134</v>
      </c>
      <c r="CU3" s="384"/>
      <c r="CV3" s="384"/>
      <c r="CW3" s="384"/>
      <c r="CX3" s="384"/>
      <c r="CY3" s="384"/>
      <c r="CZ3" s="384"/>
      <c r="DA3" s="389"/>
      <c r="DB3" s="383" t="s">
        <v>133</v>
      </c>
      <c r="DC3" s="384"/>
      <c r="DD3" s="384"/>
      <c r="DE3" s="384"/>
      <c r="DF3" s="384"/>
      <c r="DG3" s="384"/>
      <c r="DH3" s="384"/>
      <c r="DI3" s="389"/>
    </row>
    <row r="4" spans="1:119" ht="18.75" customHeight="1" x14ac:dyDescent="0.2">
      <c r="A4" s="44"/>
      <c r="B4" s="371"/>
      <c r="C4" s="372"/>
      <c r="D4" s="372"/>
      <c r="E4" s="373"/>
      <c r="F4" s="373"/>
      <c r="G4" s="373"/>
      <c r="H4" s="373"/>
      <c r="I4" s="373"/>
      <c r="J4" s="373"/>
      <c r="K4" s="373"/>
      <c r="L4" s="373"/>
      <c r="M4" s="373"/>
      <c r="N4" s="373"/>
      <c r="O4" s="373"/>
      <c r="P4" s="373"/>
      <c r="Q4" s="373"/>
      <c r="R4" s="379"/>
      <c r="S4" s="379"/>
      <c r="T4" s="379"/>
      <c r="U4" s="379"/>
      <c r="V4" s="380"/>
      <c r="W4" s="385"/>
      <c r="X4" s="386"/>
      <c r="Y4" s="386"/>
      <c r="Z4" s="386"/>
      <c r="AA4" s="386"/>
      <c r="AB4" s="372"/>
      <c r="AC4" s="379"/>
      <c r="AD4" s="386"/>
      <c r="AE4" s="386"/>
      <c r="AF4" s="386"/>
      <c r="AG4" s="386"/>
      <c r="AH4" s="386"/>
      <c r="AI4" s="386"/>
      <c r="AJ4" s="386"/>
      <c r="AK4" s="386"/>
      <c r="AL4" s="390"/>
      <c r="AM4" s="387"/>
      <c r="AN4" s="388"/>
      <c r="AO4" s="388"/>
      <c r="AP4" s="388"/>
      <c r="AQ4" s="388"/>
      <c r="AR4" s="388"/>
      <c r="AS4" s="388"/>
      <c r="AT4" s="388"/>
      <c r="AU4" s="388"/>
      <c r="AV4" s="388"/>
      <c r="AW4" s="388"/>
      <c r="AX4" s="391"/>
      <c r="AY4" s="395" t="s">
        <v>132</v>
      </c>
      <c r="AZ4" s="396"/>
      <c r="BA4" s="396"/>
      <c r="BB4" s="396"/>
      <c r="BC4" s="396"/>
      <c r="BD4" s="396"/>
      <c r="BE4" s="396"/>
      <c r="BF4" s="396"/>
      <c r="BG4" s="396"/>
      <c r="BH4" s="396"/>
      <c r="BI4" s="396"/>
      <c r="BJ4" s="396"/>
      <c r="BK4" s="396"/>
      <c r="BL4" s="396"/>
      <c r="BM4" s="397"/>
      <c r="BN4" s="398">
        <v>24472101</v>
      </c>
      <c r="BO4" s="399"/>
      <c r="BP4" s="399"/>
      <c r="BQ4" s="399"/>
      <c r="BR4" s="399"/>
      <c r="BS4" s="399"/>
      <c r="BT4" s="399"/>
      <c r="BU4" s="400"/>
      <c r="BV4" s="398">
        <v>25282209</v>
      </c>
      <c r="BW4" s="399"/>
      <c r="BX4" s="399"/>
      <c r="BY4" s="399"/>
      <c r="BZ4" s="399"/>
      <c r="CA4" s="399"/>
      <c r="CB4" s="399"/>
      <c r="CC4" s="400"/>
      <c r="CD4" s="401" t="s">
        <v>131</v>
      </c>
      <c r="CE4" s="402"/>
      <c r="CF4" s="402"/>
      <c r="CG4" s="402"/>
      <c r="CH4" s="402"/>
      <c r="CI4" s="402"/>
      <c r="CJ4" s="402"/>
      <c r="CK4" s="402"/>
      <c r="CL4" s="402"/>
      <c r="CM4" s="402"/>
      <c r="CN4" s="402"/>
      <c r="CO4" s="402"/>
      <c r="CP4" s="402"/>
      <c r="CQ4" s="402"/>
      <c r="CR4" s="402"/>
      <c r="CS4" s="403"/>
      <c r="CT4" s="404">
        <v>4.7</v>
      </c>
      <c r="CU4" s="405"/>
      <c r="CV4" s="405"/>
      <c r="CW4" s="405"/>
      <c r="CX4" s="405"/>
      <c r="CY4" s="405"/>
      <c r="CZ4" s="405"/>
      <c r="DA4" s="406"/>
      <c r="DB4" s="404">
        <v>3.1</v>
      </c>
      <c r="DC4" s="405"/>
      <c r="DD4" s="405"/>
      <c r="DE4" s="405"/>
      <c r="DF4" s="405"/>
      <c r="DG4" s="405"/>
      <c r="DH4" s="405"/>
      <c r="DI4" s="406"/>
    </row>
    <row r="5" spans="1:119" ht="18.75" customHeight="1" x14ac:dyDescent="0.2">
      <c r="A5" s="44"/>
      <c r="B5" s="374"/>
      <c r="C5" s="375"/>
      <c r="D5" s="375"/>
      <c r="E5" s="376"/>
      <c r="F5" s="376"/>
      <c r="G5" s="376"/>
      <c r="H5" s="376"/>
      <c r="I5" s="376"/>
      <c r="J5" s="376"/>
      <c r="K5" s="376"/>
      <c r="L5" s="376"/>
      <c r="M5" s="376"/>
      <c r="N5" s="376"/>
      <c r="O5" s="376"/>
      <c r="P5" s="376"/>
      <c r="Q5" s="376"/>
      <c r="R5" s="381"/>
      <c r="S5" s="381"/>
      <c r="T5" s="381"/>
      <c r="U5" s="381"/>
      <c r="V5" s="382"/>
      <c r="W5" s="387"/>
      <c r="X5" s="388"/>
      <c r="Y5" s="388"/>
      <c r="Z5" s="388"/>
      <c r="AA5" s="388"/>
      <c r="AB5" s="375"/>
      <c r="AC5" s="381"/>
      <c r="AD5" s="388"/>
      <c r="AE5" s="388"/>
      <c r="AF5" s="388"/>
      <c r="AG5" s="388"/>
      <c r="AH5" s="388"/>
      <c r="AI5" s="388"/>
      <c r="AJ5" s="388"/>
      <c r="AK5" s="388"/>
      <c r="AL5" s="391"/>
      <c r="AM5" s="407" t="s">
        <v>130</v>
      </c>
      <c r="AN5" s="408"/>
      <c r="AO5" s="408"/>
      <c r="AP5" s="408"/>
      <c r="AQ5" s="408"/>
      <c r="AR5" s="408"/>
      <c r="AS5" s="408"/>
      <c r="AT5" s="409"/>
      <c r="AU5" s="410" t="s">
        <v>94</v>
      </c>
      <c r="AV5" s="411"/>
      <c r="AW5" s="411"/>
      <c r="AX5" s="411"/>
      <c r="AY5" s="412" t="s">
        <v>129</v>
      </c>
      <c r="AZ5" s="413"/>
      <c r="BA5" s="413"/>
      <c r="BB5" s="413"/>
      <c r="BC5" s="413"/>
      <c r="BD5" s="413"/>
      <c r="BE5" s="413"/>
      <c r="BF5" s="413"/>
      <c r="BG5" s="413"/>
      <c r="BH5" s="413"/>
      <c r="BI5" s="413"/>
      <c r="BJ5" s="413"/>
      <c r="BK5" s="413"/>
      <c r="BL5" s="413"/>
      <c r="BM5" s="414"/>
      <c r="BN5" s="361">
        <v>23608488</v>
      </c>
      <c r="BO5" s="362"/>
      <c r="BP5" s="362"/>
      <c r="BQ5" s="362"/>
      <c r="BR5" s="362"/>
      <c r="BS5" s="362"/>
      <c r="BT5" s="362"/>
      <c r="BU5" s="363"/>
      <c r="BV5" s="361">
        <v>24539030</v>
      </c>
      <c r="BW5" s="362"/>
      <c r="BX5" s="362"/>
      <c r="BY5" s="362"/>
      <c r="BZ5" s="362"/>
      <c r="CA5" s="362"/>
      <c r="CB5" s="362"/>
      <c r="CC5" s="363"/>
      <c r="CD5" s="364" t="s">
        <v>128</v>
      </c>
      <c r="CE5" s="365"/>
      <c r="CF5" s="365"/>
      <c r="CG5" s="365"/>
      <c r="CH5" s="365"/>
      <c r="CI5" s="365"/>
      <c r="CJ5" s="365"/>
      <c r="CK5" s="365"/>
      <c r="CL5" s="365"/>
      <c r="CM5" s="365"/>
      <c r="CN5" s="365"/>
      <c r="CO5" s="365"/>
      <c r="CP5" s="365"/>
      <c r="CQ5" s="365"/>
      <c r="CR5" s="365"/>
      <c r="CS5" s="366"/>
      <c r="CT5" s="358">
        <v>92.9</v>
      </c>
      <c r="CU5" s="359"/>
      <c r="CV5" s="359"/>
      <c r="CW5" s="359"/>
      <c r="CX5" s="359"/>
      <c r="CY5" s="359"/>
      <c r="CZ5" s="359"/>
      <c r="DA5" s="360"/>
      <c r="DB5" s="358">
        <v>88.3</v>
      </c>
      <c r="DC5" s="359"/>
      <c r="DD5" s="359"/>
      <c r="DE5" s="359"/>
      <c r="DF5" s="359"/>
      <c r="DG5" s="359"/>
      <c r="DH5" s="359"/>
      <c r="DI5" s="360"/>
    </row>
    <row r="6" spans="1:119" ht="18.75" customHeight="1" x14ac:dyDescent="0.2">
      <c r="A6" s="44"/>
      <c r="B6" s="415" t="s">
        <v>127</v>
      </c>
      <c r="C6" s="416"/>
      <c r="D6" s="416"/>
      <c r="E6" s="417"/>
      <c r="F6" s="417"/>
      <c r="G6" s="417"/>
      <c r="H6" s="417"/>
      <c r="I6" s="417"/>
      <c r="J6" s="417"/>
      <c r="K6" s="417"/>
      <c r="L6" s="417" t="s">
        <v>126</v>
      </c>
      <c r="M6" s="417"/>
      <c r="N6" s="417"/>
      <c r="O6" s="417"/>
      <c r="P6" s="417"/>
      <c r="Q6" s="417"/>
      <c r="R6" s="421"/>
      <c r="S6" s="421"/>
      <c r="T6" s="421"/>
      <c r="U6" s="421"/>
      <c r="V6" s="422"/>
      <c r="W6" s="425" t="s">
        <v>125</v>
      </c>
      <c r="X6" s="426"/>
      <c r="Y6" s="426"/>
      <c r="Z6" s="426"/>
      <c r="AA6" s="426"/>
      <c r="AB6" s="416"/>
      <c r="AC6" s="429" t="s">
        <v>124</v>
      </c>
      <c r="AD6" s="430"/>
      <c r="AE6" s="430"/>
      <c r="AF6" s="430"/>
      <c r="AG6" s="430"/>
      <c r="AH6" s="430"/>
      <c r="AI6" s="430"/>
      <c r="AJ6" s="430"/>
      <c r="AK6" s="430"/>
      <c r="AL6" s="431"/>
      <c r="AM6" s="407" t="s">
        <v>123</v>
      </c>
      <c r="AN6" s="408"/>
      <c r="AO6" s="408"/>
      <c r="AP6" s="408"/>
      <c r="AQ6" s="408"/>
      <c r="AR6" s="408"/>
      <c r="AS6" s="408"/>
      <c r="AT6" s="409"/>
      <c r="AU6" s="410" t="s">
        <v>94</v>
      </c>
      <c r="AV6" s="411"/>
      <c r="AW6" s="411"/>
      <c r="AX6" s="411"/>
      <c r="AY6" s="412" t="s">
        <v>122</v>
      </c>
      <c r="AZ6" s="413"/>
      <c r="BA6" s="413"/>
      <c r="BB6" s="413"/>
      <c r="BC6" s="413"/>
      <c r="BD6" s="413"/>
      <c r="BE6" s="413"/>
      <c r="BF6" s="413"/>
      <c r="BG6" s="413"/>
      <c r="BH6" s="413"/>
      <c r="BI6" s="413"/>
      <c r="BJ6" s="413"/>
      <c r="BK6" s="413"/>
      <c r="BL6" s="413"/>
      <c r="BM6" s="414"/>
      <c r="BN6" s="361">
        <v>863613</v>
      </c>
      <c r="BO6" s="362"/>
      <c r="BP6" s="362"/>
      <c r="BQ6" s="362"/>
      <c r="BR6" s="362"/>
      <c r="BS6" s="362"/>
      <c r="BT6" s="362"/>
      <c r="BU6" s="363"/>
      <c r="BV6" s="361">
        <v>743179</v>
      </c>
      <c r="BW6" s="362"/>
      <c r="BX6" s="362"/>
      <c r="BY6" s="362"/>
      <c r="BZ6" s="362"/>
      <c r="CA6" s="362"/>
      <c r="CB6" s="362"/>
      <c r="CC6" s="363"/>
      <c r="CD6" s="364" t="s">
        <v>121</v>
      </c>
      <c r="CE6" s="365"/>
      <c r="CF6" s="365"/>
      <c r="CG6" s="365"/>
      <c r="CH6" s="365"/>
      <c r="CI6" s="365"/>
      <c r="CJ6" s="365"/>
      <c r="CK6" s="365"/>
      <c r="CL6" s="365"/>
      <c r="CM6" s="365"/>
      <c r="CN6" s="365"/>
      <c r="CO6" s="365"/>
      <c r="CP6" s="365"/>
      <c r="CQ6" s="365"/>
      <c r="CR6" s="365"/>
      <c r="CS6" s="366"/>
      <c r="CT6" s="438">
        <v>94.1</v>
      </c>
      <c r="CU6" s="439"/>
      <c r="CV6" s="439"/>
      <c r="CW6" s="439"/>
      <c r="CX6" s="439"/>
      <c r="CY6" s="439"/>
      <c r="CZ6" s="439"/>
      <c r="DA6" s="440"/>
      <c r="DB6" s="438">
        <v>91.2</v>
      </c>
      <c r="DC6" s="439"/>
      <c r="DD6" s="439"/>
      <c r="DE6" s="439"/>
      <c r="DF6" s="439"/>
      <c r="DG6" s="439"/>
      <c r="DH6" s="439"/>
      <c r="DI6" s="440"/>
    </row>
    <row r="7" spans="1:119" ht="18.75" customHeight="1" x14ac:dyDescent="0.2">
      <c r="A7" s="44"/>
      <c r="B7" s="371"/>
      <c r="C7" s="372"/>
      <c r="D7" s="372"/>
      <c r="E7" s="373"/>
      <c r="F7" s="373"/>
      <c r="G7" s="373"/>
      <c r="H7" s="373"/>
      <c r="I7" s="373"/>
      <c r="J7" s="373"/>
      <c r="K7" s="373"/>
      <c r="L7" s="373"/>
      <c r="M7" s="373"/>
      <c r="N7" s="373"/>
      <c r="O7" s="373"/>
      <c r="P7" s="373"/>
      <c r="Q7" s="373"/>
      <c r="R7" s="379"/>
      <c r="S7" s="379"/>
      <c r="T7" s="379"/>
      <c r="U7" s="379"/>
      <c r="V7" s="380"/>
      <c r="W7" s="385"/>
      <c r="X7" s="386"/>
      <c r="Y7" s="386"/>
      <c r="Z7" s="386"/>
      <c r="AA7" s="386"/>
      <c r="AB7" s="372"/>
      <c r="AC7" s="432"/>
      <c r="AD7" s="433"/>
      <c r="AE7" s="433"/>
      <c r="AF7" s="433"/>
      <c r="AG7" s="433"/>
      <c r="AH7" s="433"/>
      <c r="AI7" s="433"/>
      <c r="AJ7" s="433"/>
      <c r="AK7" s="433"/>
      <c r="AL7" s="434"/>
      <c r="AM7" s="407" t="s">
        <v>120</v>
      </c>
      <c r="AN7" s="408"/>
      <c r="AO7" s="408"/>
      <c r="AP7" s="408"/>
      <c r="AQ7" s="408"/>
      <c r="AR7" s="408"/>
      <c r="AS7" s="408"/>
      <c r="AT7" s="409"/>
      <c r="AU7" s="410" t="s">
        <v>94</v>
      </c>
      <c r="AV7" s="411"/>
      <c r="AW7" s="411"/>
      <c r="AX7" s="411"/>
      <c r="AY7" s="412" t="s">
        <v>119</v>
      </c>
      <c r="AZ7" s="413"/>
      <c r="BA7" s="413"/>
      <c r="BB7" s="413"/>
      <c r="BC7" s="413"/>
      <c r="BD7" s="413"/>
      <c r="BE7" s="413"/>
      <c r="BF7" s="413"/>
      <c r="BG7" s="413"/>
      <c r="BH7" s="413"/>
      <c r="BI7" s="413"/>
      <c r="BJ7" s="413"/>
      <c r="BK7" s="413"/>
      <c r="BL7" s="413"/>
      <c r="BM7" s="414"/>
      <c r="BN7" s="361">
        <v>290034</v>
      </c>
      <c r="BO7" s="362"/>
      <c r="BP7" s="362"/>
      <c r="BQ7" s="362"/>
      <c r="BR7" s="362"/>
      <c r="BS7" s="362"/>
      <c r="BT7" s="362"/>
      <c r="BU7" s="363"/>
      <c r="BV7" s="361">
        <v>349726</v>
      </c>
      <c r="BW7" s="362"/>
      <c r="BX7" s="362"/>
      <c r="BY7" s="362"/>
      <c r="BZ7" s="362"/>
      <c r="CA7" s="362"/>
      <c r="CB7" s="362"/>
      <c r="CC7" s="363"/>
      <c r="CD7" s="364" t="s">
        <v>118</v>
      </c>
      <c r="CE7" s="365"/>
      <c r="CF7" s="365"/>
      <c r="CG7" s="365"/>
      <c r="CH7" s="365"/>
      <c r="CI7" s="365"/>
      <c r="CJ7" s="365"/>
      <c r="CK7" s="365"/>
      <c r="CL7" s="365"/>
      <c r="CM7" s="365"/>
      <c r="CN7" s="365"/>
      <c r="CO7" s="365"/>
      <c r="CP7" s="365"/>
      <c r="CQ7" s="365"/>
      <c r="CR7" s="365"/>
      <c r="CS7" s="366"/>
      <c r="CT7" s="361">
        <v>12317282</v>
      </c>
      <c r="CU7" s="362"/>
      <c r="CV7" s="362"/>
      <c r="CW7" s="362"/>
      <c r="CX7" s="362"/>
      <c r="CY7" s="362"/>
      <c r="CZ7" s="362"/>
      <c r="DA7" s="363"/>
      <c r="DB7" s="361">
        <v>12569997</v>
      </c>
      <c r="DC7" s="362"/>
      <c r="DD7" s="362"/>
      <c r="DE7" s="362"/>
      <c r="DF7" s="362"/>
      <c r="DG7" s="362"/>
      <c r="DH7" s="362"/>
      <c r="DI7" s="363"/>
    </row>
    <row r="8" spans="1:119" ht="18.75" customHeight="1" thickBot="1" x14ac:dyDescent="0.25">
      <c r="A8" s="44"/>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07" t="s">
        <v>117</v>
      </c>
      <c r="AN8" s="408"/>
      <c r="AO8" s="408"/>
      <c r="AP8" s="408"/>
      <c r="AQ8" s="408"/>
      <c r="AR8" s="408"/>
      <c r="AS8" s="408"/>
      <c r="AT8" s="409"/>
      <c r="AU8" s="410" t="s">
        <v>94</v>
      </c>
      <c r="AV8" s="411"/>
      <c r="AW8" s="411"/>
      <c r="AX8" s="411"/>
      <c r="AY8" s="412" t="s">
        <v>116</v>
      </c>
      <c r="AZ8" s="413"/>
      <c r="BA8" s="413"/>
      <c r="BB8" s="413"/>
      <c r="BC8" s="413"/>
      <c r="BD8" s="413"/>
      <c r="BE8" s="413"/>
      <c r="BF8" s="413"/>
      <c r="BG8" s="413"/>
      <c r="BH8" s="413"/>
      <c r="BI8" s="413"/>
      <c r="BJ8" s="413"/>
      <c r="BK8" s="413"/>
      <c r="BL8" s="413"/>
      <c r="BM8" s="414"/>
      <c r="BN8" s="361">
        <v>573579</v>
      </c>
      <c r="BO8" s="362"/>
      <c r="BP8" s="362"/>
      <c r="BQ8" s="362"/>
      <c r="BR8" s="362"/>
      <c r="BS8" s="362"/>
      <c r="BT8" s="362"/>
      <c r="BU8" s="363"/>
      <c r="BV8" s="361">
        <v>393453</v>
      </c>
      <c r="BW8" s="362"/>
      <c r="BX8" s="362"/>
      <c r="BY8" s="362"/>
      <c r="BZ8" s="362"/>
      <c r="CA8" s="362"/>
      <c r="CB8" s="362"/>
      <c r="CC8" s="363"/>
      <c r="CD8" s="364" t="s">
        <v>115</v>
      </c>
      <c r="CE8" s="365"/>
      <c r="CF8" s="365"/>
      <c r="CG8" s="365"/>
      <c r="CH8" s="365"/>
      <c r="CI8" s="365"/>
      <c r="CJ8" s="365"/>
      <c r="CK8" s="365"/>
      <c r="CL8" s="365"/>
      <c r="CM8" s="365"/>
      <c r="CN8" s="365"/>
      <c r="CO8" s="365"/>
      <c r="CP8" s="365"/>
      <c r="CQ8" s="365"/>
      <c r="CR8" s="365"/>
      <c r="CS8" s="366"/>
      <c r="CT8" s="441">
        <v>0.41</v>
      </c>
      <c r="CU8" s="442"/>
      <c r="CV8" s="442"/>
      <c r="CW8" s="442"/>
      <c r="CX8" s="442"/>
      <c r="CY8" s="442"/>
      <c r="CZ8" s="442"/>
      <c r="DA8" s="443"/>
      <c r="DB8" s="441">
        <v>0.41</v>
      </c>
      <c r="DC8" s="442"/>
      <c r="DD8" s="442"/>
      <c r="DE8" s="442"/>
      <c r="DF8" s="442"/>
      <c r="DG8" s="442"/>
      <c r="DH8" s="442"/>
      <c r="DI8" s="443"/>
    </row>
    <row r="9" spans="1:119" ht="18.75" customHeight="1" thickBot="1" x14ac:dyDescent="0.25">
      <c r="A9" s="44"/>
      <c r="B9" s="392" t="s">
        <v>114</v>
      </c>
      <c r="C9" s="393"/>
      <c r="D9" s="393"/>
      <c r="E9" s="393"/>
      <c r="F9" s="393"/>
      <c r="G9" s="393"/>
      <c r="H9" s="393"/>
      <c r="I9" s="393"/>
      <c r="J9" s="393"/>
      <c r="K9" s="444"/>
      <c r="L9" s="445" t="s">
        <v>113</v>
      </c>
      <c r="M9" s="446"/>
      <c r="N9" s="446"/>
      <c r="O9" s="446"/>
      <c r="P9" s="446"/>
      <c r="Q9" s="447"/>
      <c r="R9" s="448">
        <v>43952</v>
      </c>
      <c r="S9" s="449"/>
      <c r="T9" s="449"/>
      <c r="U9" s="449"/>
      <c r="V9" s="450"/>
      <c r="W9" s="383" t="s">
        <v>112</v>
      </c>
      <c r="X9" s="384"/>
      <c r="Y9" s="384"/>
      <c r="Z9" s="384"/>
      <c r="AA9" s="384"/>
      <c r="AB9" s="384"/>
      <c r="AC9" s="384"/>
      <c r="AD9" s="384"/>
      <c r="AE9" s="384"/>
      <c r="AF9" s="384"/>
      <c r="AG9" s="384"/>
      <c r="AH9" s="384"/>
      <c r="AI9" s="384"/>
      <c r="AJ9" s="384"/>
      <c r="AK9" s="384"/>
      <c r="AL9" s="389"/>
      <c r="AM9" s="407" t="s">
        <v>111</v>
      </c>
      <c r="AN9" s="408"/>
      <c r="AO9" s="408"/>
      <c r="AP9" s="408"/>
      <c r="AQ9" s="408"/>
      <c r="AR9" s="408"/>
      <c r="AS9" s="408"/>
      <c r="AT9" s="409"/>
      <c r="AU9" s="410" t="s">
        <v>94</v>
      </c>
      <c r="AV9" s="411"/>
      <c r="AW9" s="411"/>
      <c r="AX9" s="411"/>
      <c r="AY9" s="412" t="s">
        <v>110</v>
      </c>
      <c r="AZ9" s="413"/>
      <c r="BA9" s="413"/>
      <c r="BB9" s="413"/>
      <c r="BC9" s="413"/>
      <c r="BD9" s="413"/>
      <c r="BE9" s="413"/>
      <c r="BF9" s="413"/>
      <c r="BG9" s="413"/>
      <c r="BH9" s="413"/>
      <c r="BI9" s="413"/>
      <c r="BJ9" s="413"/>
      <c r="BK9" s="413"/>
      <c r="BL9" s="413"/>
      <c r="BM9" s="414"/>
      <c r="BN9" s="361">
        <v>180126</v>
      </c>
      <c r="BO9" s="362"/>
      <c r="BP9" s="362"/>
      <c r="BQ9" s="362"/>
      <c r="BR9" s="362"/>
      <c r="BS9" s="362"/>
      <c r="BT9" s="362"/>
      <c r="BU9" s="363"/>
      <c r="BV9" s="361">
        <v>-12292</v>
      </c>
      <c r="BW9" s="362"/>
      <c r="BX9" s="362"/>
      <c r="BY9" s="362"/>
      <c r="BZ9" s="362"/>
      <c r="CA9" s="362"/>
      <c r="CB9" s="362"/>
      <c r="CC9" s="363"/>
      <c r="CD9" s="364" t="s">
        <v>109</v>
      </c>
      <c r="CE9" s="365"/>
      <c r="CF9" s="365"/>
      <c r="CG9" s="365"/>
      <c r="CH9" s="365"/>
      <c r="CI9" s="365"/>
      <c r="CJ9" s="365"/>
      <c r="CK9" s="365"/>
      <c r="CL9" s="365"/>
      <c r="CM9" s="365"/>
      <c r="CN9" s="365"/>
      <c r="CO9" s="365"/>
      <c r="CP9" s="365"/>
      <c r="CQ9" s="365"/>
      <c r="CR9" s="365"/>
      <c r="CS9" s="366"/>
      <c r="CT9" s="358">
        <v>14.8</v>
      </c>
      <c r="CU9" s="359"/>
      <c r="CV9" s="359"/>
      <c r="CW9" s="359"/>
      <c r="CX9" s="359"/>
      <c r="CY9" s="359"/>
      <c r="CZ9" s="359"/>
      <c r="DA9" s="360"/>
      <c r="DB9" s="358">
        <v>14.6</v>
      </c>
      <c r="DC9" s="359"/>
      <c r="DD9" s="359"/>
      <c r="DE9" s="359"/>
      <c r="DF9" s="359"/>
      <c r="DG9" s="359"/>
      <c r="DH9" s="359"/>
      <c r="DI9" s="360"/>
    </row>
    <row r="10" spans="1:119" ht="18.75" customHeight="1" thickBot="1" x14ac:dyDescent="0.25">
      <c r="A10" s="44"/>
      <c r="B10" s="392"/>
      <c r="C10" s="393"/>
      <c r="D10" s="393"/>
      <c r="E10" s="393"/>
      <c r="F10" s="393"/>
      <c r="G10" s="393"/>
      <c r="H10" s="393"/>
      <c r="I10" s="393"/>
      <c r="J10" s="393"/>
      <c r="K10" s="444"/>
      <c r="L10" s="451" t="s">
        <v>108</v>
      </c>
      <c r="M10" s="408"/>
      <c r="N10" s="408"/>
      <c r="O10" s="408"/>
      <c r="P10" s="408"/>
      <c r="Q10" s="409"/>
      <c r="R10" s="452">
        <v>44259</v>
      </c>
      <c r="S10" s="453"/>
      <c r="T10" s="453"/>
      <c r="U10" s="453"/>
      <c r="V10" s="454"/>
      <c r="W10" s="385"/>
      <c r="X10" s="386"/>
      <c r="Y10" s="386"/>
      <c r="Z10" s="386"/>
      <c r="AA10" s="386"/>
      <c r="AB10" s="386"/>
      <c r="AC10" s="386"/>
      <c r="AD10" s="386"/>
      <c r="AE10" s="386"/>
      <c r="AF10" s="386"/>
      <c r="AG10" s="386"/>
      <c r="AH10" s="386"/>
      <c r="AI10" s="386"/>
      <c r="AJ10" s="386"/>
      <c r="AK10" s="386"/>
      <c r="AL10" s="390"/>
      <c r="AM10" s="407" t="s">
        <v>107</v>
      </c>
      <c r="AN10" s="408"/>
      <c r="AO10" s="408"/>
      <c r="AP10" s="408"/>
      <c r="AQ10" s="408"/>
      <c r="AR10" s="408"/>
      <c r="AS10" s="408"/>
      <c r="AT10" s="409"/>
      <c r="AU10" s="410" t="s">
        <v>89</v>
      </c>
      <c r="AV10" s="411"/>
      <c r="AW10" s="411"/>
      <c r="AX10" s="411"/>
      <c r="AY10" s="412" t="s">
        <v>106</v>
      </c>
      <c r="AZ10" s="413"/>
      <c r="BA10" s="413"/>
      <c r="BB10" s="413"/>
      <c r="BC10" s="413"/>
      <c r="BD10" s="413"/>
      <c r="BE10" s="413"/>
      <c r="BF10" s="413"/>
      <c r="BG10" s="413"/>
      <c r="BH10" s="413"/>
      <c r="BI10" s="413"/>
      <c r="BJ10" s="413"/>
      <c r="BK10" s="413"/>
      <c r="BL10" s="413"/>
      <c r="BM10" s="414"/>
      <c r="BN10" s="361">
        <v>114457</v>
      </c>
      <c r="BO10" s="362"/>
      <c r="BP10" s="362"/>
      <c r="BQ10" s="362"/>
      <c r="BR10" s="362"/>
      <c r="BS10" s="362"/>
      <c r="BT10" s="362"/>
      <c r="BU10" s="363"/>
      <c r="BV10" s="361">
        <v>370491</v>
      </c>
      <c r="BW10" s="362"/>
      <c r="BX10" s="362"/>
      <c r="BY10" s="362"/>
      <c r="BZ10" s="362"/>
      <c r="CA10" s="362"/>
      <c r="CB10" s="362"/>
      <c r="CC10" s="363"/>
      <c r="CD10" s="68" t="s">
        <v>105</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5">
      <c r="A11" s="44"/>
      <c r="B11" s="392"/>
      <c r="C11" s="393"/>
      <c r="D11" s="393"/>
      <c r="E11" s="393"/>
      <c r="F11" s="393"/>
      <c r="G11" s="393"/>
      <c r="H11" s="393"/>
      <c r="I11" s="393"/>
      <c r="J11" s="393"/>
      <c r="K11" s="444"/>
      <c r="L11" s="455" t="s">
        <v>104</v>
      </c>
      <c r="M11" s="456"/>
      <c r="N11" s="456"/>
      <c r="O11" s="456"/>
      <c r="P11" s="456"/>
      <c r="Q11" s="457"/>
      <c r="R11" s="458" t="s">
        <v>103</v>
      </c>
      <c r="S11" s="459"/>
      <c r="T11" s="459"/>
      <c r="U11" s="459"/>
      <c r="V11" s="460"/>
      <c r="W11" s="385"/>
      <c r="X11" s="386"/>
      <c r="Y11" s="386"/>
      <c r="Z11" s="386"/>
      <c r="AA11" s="386"/>
      <c r="AB11" s="386"/>
      <c r="AC11" s="386"/>
      <c r="AD11" s="386"/>
      <c r="AE11" s="386"/>
      <c r="AF11" s="386"/>
      <c r="AG11" s="386"/>
      <c r="AH11" s="386"/>
      <c r="AI11" s="386"/>
      <c r="AJ11" s="386"/>
      <c r="AK11" s="386"/>
      <c r="AL11" s="390"/>
      <c r="AM11" s="407" t="s">
        <v>102</v>
      </c>
      <c r="AN11" s="408"/>
      <c r="AO11" s="408"/>
      <c r="AP11" s="408"/>
      <c r="AQ11" s="408"/>
      <c r="AR11" s="408"/>
      <c r="AS11" s="408"/>
      <c r="AT11" s="409"/>
      <c r="AU11" s="410" t="s">
        <v>94</v>
      </c>
      <c r="AV11" s="411"/>
      <c r="AW11" s="411"/>
      <c r="AX11" s="411"/>
      <c r="AY11" s="412" t="s">
        <v>101</v>
      </c>
      <c r="AZ11" s="413"/>
      <c r="BA11" s="413"/>
      <c r="BB11" s="413"/>
      <c r="BC11" s="413"/>
      <c r="BD11" s="413"/>
      <c r="BE11" s="413"/>
      <c r="BF11" s="413"/>
      <c r="BG11" s="413"/>
      <c r="BH11" s="413"/>
      <c r="BI11" s="413"/>
      <c r="BJ11" s="413"/>
      <c r="BK11" s="413"/>
      <c r="BL11" s="413"/>
      <c r="BM11" s="414"/>
      <c r="BN11" s="361">
        <v>0</v>
      </c>
      <c r="BO11" s="362"/>
      <c r="BP11" s="362"/>
      <c r="BQ11" s="362"/>
      <c r="BR11" s="362"/>
      <c r="BS11" s="362"/>
      <c r="BT11" s="362"/>
      <c r="BU11" s="363"/>
      <c r="BV11" s="361">
        <v>70</v>
      </c>
      <c r="BW11" s="362"/>
      <c r="BX11" s="362"/>
      <c r="BY11" s="362"/>
      <c r="BZ11" s="362"/>
      <c r="CA11" s="362"/>
      <c r="CB11" s="362"/>
      <c r="CC11" s="363"/>
      <c r="CD11" s="364" t="s">
        <v>100</v>
      </c>
      <c r="CE11" s="365"/>
      <c r="CF11" s="365"/>
      <c r="CG11" s="365"/>
      <c r="CH11" s="365"/>
      <c r="CI11" s="365"/>
      <c r="CJ11" s="365"/>
      <c r="CK11" s="365"/>
      <c r="CL11" s="365"/>
      <c r="CM11" s="365"/>
      <c r="CN11" s="365"/>
      <c r="CO11" s="365"/>
      <c r="CP11" s="365"/>
      <c r="CQ11" s="365"/>
      <c r="CR11" s="365"/>
      <c r="CS11" s="366"/>
      <c r="CT11" s="441" t="s">
        <v>45</v>
      </c>
      <c r="CU11" s="442"/>
      <c r="CV11" s="442"/>
      <c r="CW11" s="442"/>
      <c r="CX11" s="442"/>
      <c r="CY11" s="442"/>
      <c r="CZ11" s="442"/>
      <c r="DA11" s="443"/>
      <c r="DB11" s="441" t="s">
        <v>45</v>
      </c>
      <c r="DC11" s="442"/>
      <c r="DD11" s="442"/>
      <c r="DE11" s="442"/>
      <c r="DF11" s="442"/>
      <c r="DG11" s="442"/>
      <c r="DH11" s="442"/>
      <c r="DI11" s="443"/>
    </row>
    <row r="12" spans="1:119" ht="18.75" customHeight="1" x14ac:dyDescent="0.2">
      <c r="A12" s="44"/>
      <c r="B12" s="475" t="s">
        <v>99</v>
      </c>
      <c r="C12" s="476"/>
      <c r="D12" s="476"/>
      <c r="E12" s="476"/>
      <c r="F12" s="476"/>
      <c r="G12" s="476"/>
      <c r="H12" s="476"/>
      <c r="I12" s="476"/>
      <c r="J12" s="476"/>
      <c r="K12" s="477"/>
      <c r="L12" s="484" t="s">
        <v>98</v>
      </c>
      <c r="M12" s="485"/>
      <c r="N12" s="485"/>
      <c r="O12" s="485"/>
      <c r="P12" s="485"/>
      <c r="Q12" s="486"/>
      <c r="R12" s="487">
        <v>44365</v>
      </c>
      <c r="S12" s="488"/>
      <c r="T12" s="488"/>
      <c r="U12" s="488"/>
      <c r="V12" s="489"/>
      <c r="W12" s="490" t="s">
        <v>65</v>
      </c>
      <c r="X12" s="411"/>
      <c r="Y12" s="411"/>
      <c r="Z12" s="411"/>
      <c r="AA12" s="411"/>
      <c r="AB12" s="491"/>
      <c r="AC12" s="492" t="s">
        <v>97</v>
      </c>
      <c r="AD12" s="493"/>
      <c r="AE12" s="493"/>
      <c r="AF12" s="493"/>
      <c r="AG12" s="494"/>
      <c r="AH12" s="492" t="s">
        <v>96</v>
      </c>
      <c r="AI12" s="493"/>
      <c r="AJ12" s="493"/>
      <c r="AK12" s="493"/>
      <c r="AL12" s="495"/>
      <c r="AM12" s="407" t="s">
        <v>95</v>
      </c>
      <c r="AN12" s="408"/>
      <c r="AO12" s="408"/>
      <c r="AP12" s="408"/>
      <c r="AQ12" s="408"/>
      <c r="AR12" s="408"/>
      <c r="AS12" s="408"/>
      <c r="AT12" s="409"/>
      <c r="AU12" s="410" t="s">
        <v>94</v>
      </c>
      <c r="AV12" s="411"/>
      <c r="AW12" s="411"/>
      <c r="AX12" s="411"/>
      <c r="AY12" s="412" t="s">
        <v>93</v>
      </c>
      <c r="AZ12" s="413"/>
      <c r="BA12" s="413"/>
      <c r="BB12" s="413"/>
      <c r="BC12" s="413"/>
      <c r="BD12" s="413"/>
      <c r="BE12" s="413"/>
      <c r="BF12" s="413"/>
      <c r="BG12" s="413"/>
      <c r="BH12" s="413"/>
      <c r="BI12" s="413"/>
      <c r="BJ12" s="413"/>
      <c r="BK12" s="413"/>
      <c r="BL12" s="413"/>
      <c r="BM12" s="414"/>
      <c r="BN12" s="361">
        <v>0</v>
      </c>
      <c r="BO12" s="362"/>
      <c r="BP12" s="362"/>
      <c r="BQ12" s="362"/>
      <c r="BR12" s="362"/>
      <c r="BS12" s="362"/>
      <c r="BT12" s="362"/>
      <c r="BU12" s="363"/>
      <c r="BV12" s="361">
        <v>0</v>
      </c>
      <c r="BW12" s="362"/>
      <c r="BX12" s="362"/>
      <c r="BY12" s="362"/>
      <c r="BZ12" s="362"/>
      <c r="CA12" s="362"/>
      <c r="CB12" s="362"/>
      <c r="CC12" s="363"/>
      <c r="CD12" s="364" t="s">
        <v>92</v>
      </c>
      <c r="CE12" s="365"/>
      <c r="CF12" s="365"/>
      <c r="CG12" s="365"/>
      <c r="CH12" s="365"/>
      <c r="CI12" s="365"/>
      <c r="CJ12" s="365"/>
      <c r="CK12" s="365"/>
      <c r="CL12" s="365"/>
      <c r="CM12" s="365"/>
      <c r="CN12" s="365"/>
      <c r="CO12" s="365"/>
      <c r="CP12" s="365"/>
      <c r="CQ12" s="365"/>
      <c r="CR12" s="365"/>
      <c r="CS12" s="366"/>
      <c r="CT12" s="441" t="s">
        <v>45</v>
      </c>
      <c r="CU12" s="442"/>
      <c r="CV12" s="442"/>
      <c r="CW12" s="442"/>
      <c r="CX12" s="442"/>
      <c r="CY12" s="442"/>
      <c r="CZ12" s="442"/>
      <c r="DA12" s="443"/>
      <c r="DB12" s="441" t="s">
        <v>45</v>
      </c>
      <c r="DC12" s="442"/>
      <c r="DD12" s="442"/>
      <c r="DE12" s="442"/>
      <c r="DF12" s="442"/>
      <c r="DG12" s="442"/>
      <c r="DH12" s="442"/>
      <c r="DI12" s="443"/>
    </row>
    <row r="13" spans="1:119" ht="18.75" customHeight="1" x14ac:dyDescent="0.2">
      <c r="A13" s="44"/>
      <c r="B13" s="478"/>
      <c r="C13" s="479"/>
      <c r="D13" s="479"/>
      <c r="E13" s="479"/>
      <c r="F13" s="479"/>
      <c r="G13" s="479"/>
      <c r="H13" s="479"/>
      <c r="I13" s="479"/>
      <c r="J13" s="479"/>
      <c r="K13" s="480"/>
      <c r="L13" s="62"/>
      <c r="M13" s="461" t="s">
        <v>84</v>
      </c>
      <c r="N13" s="462"/>
      <c r="O13" s="462"/>
      <c r="P13" s="462"/>
      <c r="Q13" s="463"/>
      <c r="R13" s="464">
        <v>44135</v>
      </c>
      <c r="S13" s="465"/>
      <c r="T13" s="465"/>
      <c r="U13" s="465"/>
      <c r="V13" s="466"/>
      <c r="W13" s="425" t="s">
        <v>91</v>
      </c>
      <c r="X13" s="426"/>
      <c r="Y13" s="426"/>
      <c r="Z13" s="426"/>
      <c r="AA13" s="426"/>
      <c r="AB13" s="416"/>
      <c r="AC13" s="452">
        <v>1462</v>
      </c>
      <c r="AD13" s="453"/>
      <c r="AE13" s="453"/>
      <c r="AF13" s="453"/>
      <c r="AG13" s="467"/>
      <c r="AH13" s="452">
        <v>1819</v>
      </c>
      <c r="AI13" s="453"/>
      <c r="AJ13" s="453"/>
      <c r="AK13" s="453"/>
      <c r="AL13" s="454"/>
      <c r="AM13" s="407" t="s">
        <v>90</v>
      </c>
      <c r="AN13" s="408"/>
      <c r="AO13" s="408"/>
      <c r="AP13" s="408"/>
      <c r="AQ13" s="408"/>
      <c r="AR13" s="408"/>
      <c r="AS13" s="408"/>
      <c r="AT13" s="409"/>
      <c r="AU13" s="410" t="s">
        <v>89</v>
      </c>
      <c r="AV13" s="411"/>
      <c r="AW13" s="411"/>
      <c r="AX13" s="411"/>
      <c r="AY13" s="412" t="s">
        <v>88</v>
      </c>
      <c r="AZ13" s="413"/>
      <c r="BA13" s="413"/>
      <c r="BB13" s="413"/>
      <c r="BC13" s="413"/>
      <c r="BD13" s="413"/>
      <c r="BE13" s="413"/>
      <c r="BF13" s="413"/>
      <c r="BG13" s="413"/>
      <c r="BH13" s="413"/>
      <c r="BI13" s="413"/>
      <c r="BJ13" s="413"/>
      <c r="BK13" s="413"/>
      <c r="BL13" s="413"/>
      <c r="BM13" s="414"/>
      <c r="BN13" s="361">
        <v>294583</v>
      </c>
      <c r="BO13" s="362"/>
      <c r="BP13" s="362"/>
      <c r="BQ13" s="362"/>
      <c r="BR13" s="362"/>
      <c r="BS13" s="362"/>
      <c r="BT13" s="362"/>
      <c r="BU13" s="363"/>
      <c r="BV13" s="361">
        <v>358269</v>
      </c>
      <c r="BW13" s="362"/>
      <c r="BX13" s="362"/>
      <c r="BY13" s="362"/>
      <c r="BZ13" s="362"/>
      <c r="CA13" s="362"/>
      <c r="CB13" s="362"/>
      <c r="CC13" s="363"/>
      <c r="CD13" s="364" t="s">
        <v>87</v>
      </c>
      <c r="CE13" s="365"/>
      <c r="CF13" s="365"/>
      <c r="CG13" s="365"/>
      <c r="CH13" s="365"/>
      <c r="CI13" s="365"/>
      <c r="CJ13" s="365"/>
      <c r="CK13" s="365"/>
      <c r="CL13" s="365"/>
      <c r="CM13" s="365"/>
      <c r="CN13" s="365"/>
      <c r="CO13" s="365"/>
      <c r="CP13" s="365"/>
      <c r="CQ13" s="365"/>
      <c r="CR13" s="365"/>
      <c r="CS13" s="366"/>
      <c r="CT13" s="358">
        <v>8.4</v>
      </c>
      <c r="CU13" s="359"/>
      <c r="CV13" s="359"/>
      <c r="CW13" s="359"/>
      <c r="CX13" s="359"/>
      <c r="CY13" s="359"/>
      <c r="CZ13" s="359"/>
      <c r="DA13" s="360"/>
      <c r="DB13" s="358">
        <v>7.4</v>
      </c>
      <c r="DC13" s="359"/>
      <c r="DD13" s="359"/>
      <c r="DE13" s="359"/>
      <c r="DF13" s="359"/>
      <c r="DG13" s="359"/>
      <c r="DH13" s="359"/>
      <c r="DI13" s="360"/>
    </row>
    <row r="14" spans="1:119" ht="18.75" customHeight="1" thickBot="1" x14ac:dyDescent="0.25">
      <c r="A14" s="44"/>
      <c r="B14" s="478"/>
      <c r="C14" s="479"/>
      <c r="D14" s="479"/>
      <c r="E14" s="479"/>
      <c r="F14" s="479"/>
      <c r="G14" s="479"/>
      <c r="H14" s="479"/>
      <c r="I14" s="479"/>
      <c r="J14" s="479"/>
      <c r="K14" s="480"/>
      <c r="L14" s="468" t="s">
        <v>86</v>
      </c>
      <c r="M14" s="469"/>
      <c r="N14" s="469"/>
      <c r="O14" s="469"/>
      <c r="P14" s="469"/>
      <c r="Q14" s="470"/>
      <c r="R14" s="464">
        <v>44639</v>
      </c>
      <c r="S14" s="465"/>
      <c r="T14" s="465"/>
      <c r="U14" s="465"/>
      <c r="V14" s="466"/>
      <c r="W14" s="387"/>
      <c r="X14" s="388"/>
      <c r="Y14" s="388"/>
      <c r="Z14" s="388"/>
      <c r="AA14" s="388"/>
      <c r="AB14" s="375"/>
      <c r="AC14" s="471">
        <v>6.7</v>
      </c>
      <c r="AD14" s="472"/>
      <c r="AE14" s="472"/>
      <c r="AF14" s="472"/>
      <c r="AG14" s="473"/>
      <c r="AH14" s="471">
        <v>8.1999999999999993</v>
      </c>
      <c r="AI14" s="472"/>
      <c r="AJ14" s="472"/>
      <c r="AK14" s="472"/>
      <c r="AL14" s="474"/>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61"/>
      <c r="BO14" s="362"/>
      <c r="BP14" s="362"/>
      <c r="BQ14" s="362"/>
      <c r="BR14" s="362"/>
      <c r="BS14" s="362"/>
      <c r="BT14" s="362"/>
      <c r="BU14" s="363"/>
      <c r="BV14" s="361"/>
      <c r="BW14" s="362"/>
      <c r="BX14" s="362"/>
      <c r="BY14" s="362"/>
      <c r="BZ14" s="362"/>
      <c r="CA14" s="362"/>
      <c r="CB14" s="362"/>
      <c r="CC14" s="363"/>
      <c r="CD14" s="496" t="s">
        <v>85</v>
      </c>
      <c r="CE14" s="497"/>
      <c r="CF14" s="497"/>
      <c r="CG14" s="497"/>
      <c r="CH14" s="497"/>
      <c r="CI14" s="497"/>
      <c r="CJ14" s="497"/>
      <c r="CK14" s="497"/>
      <c r="CL14" s="497"/>
      <c r="CM14" s="497"/>
      <c r="CN14" s="497"/>
      <c r="CO14" s="497"/>
      <c r="CP14" s="497"/>
      <c r="CQ14" s="497"/>
      <c r="CR14" s="497"/>
      <c r="CS14" s="498"/>
      <c r="CT14" s="499" t="s">
        <v>45</v>
      </c>
      <c r="CU14" s="500"/>
      <c r="CV14" s="500"/>
      <c r="CW14" s="500"/>
      <c r="CX14" s="500"/>
      <c r="CY14" s="500"/>
      <c r="CZ14" s="500"/>
      <c r="DA14" s="501"/>
      <c r="DB14" s="499" t="s">
        <v>45</v>
      </c>
      <c r="DC14" s="500"/>
      <c r="DD14" s="500"/>
      <c r="DE14" s="500"/>
      <c r="DF14" s="500"/>
      <c r="DG14" s="500"/>
      <c r="DH14" s="500"/>
      <c r="DI14" s="501"/>
    </row>
    <row r="15" spans="1:119" ht="18.75" customHeight="1" x14ac:dyDescent="0.2">
      <c r="A15" s="44"/>
      <c r="B15" s="478"/>
      <c r="C15" s="479"/>
      <c r="D15" s="479"/>
      <c r="E15" s="479"/>
      <c r="F15" s="479"/>
      <c r="G15" s="479"/>
      <c r="H15" s="479"/>
      <c r="I15" s="479"/>
      <c r="J15" s="479"/>
      <c r="K15" s="480"/>
      <c r="L15" s="62"/>
      <c r="M15" s="461" t="s">
        <v>84</v>
      </c>
      <c r="N15" s="462"/>
      <c r="O15" s="462"/>
      <c r="P15" s="462"/>
      <c r="Q15" s="463"/>
      <c r="R15" s="464">
        <v>44415</v>
      </c>
      <c r="S15" s="465"/>
      <c r="T15" s="465"/>
      <c r="U15" s="465"/>
      <c r="V15" s="466"/>
      <c r="W15" s="425" t="s">
        <v>83</v>
      </c>
      <c r="X15" s="426"/>
      <c r="Y15" s="426"/>
      <c r="Z15" s="426"/>
      <c r="AA15" s="426"/>
      <c r="AB15" s="416"/>
      <c r="AC15" s="452">
        <v>5308</v>
      </c>
      <c r="AD15" s="453"/>
      <c r="AE15" s="453"/>
      <c r="AF15" s="453"/>
      <c r="AG15" s="467"/>
      <c r="AH15" s="452">
        <v>5258</v>
      </c>
      <c r="AI15" s="453"/>
      <c r="AJ15" s="453"/>
      <c r="AK15" s="453"/>
      <c r="AL15" s="454"/>
      <c r="AM15" s="407"/>
      <c r="AN15" s="408"/>
      <c r="AO15" s="408"/>
      <c r="AP15" s="408"/>
      <c r="AQ15" s="408"/>
      <c r="AR15" s="408"/>
      <c r="AS15" s="408"/>
      <c r="AT15" s="409"/>
      <c r="AU15" s="410"/>
      <c r="AV15" s="411"/>
      <c r="AW15" s="411"/>
      <c r="AX15" s="411"/>
      <c r="AY15" s="395" t="s">
        <v>82</v>
      </c>
      <c r="AZ15" s="396"/>
      <c r="BA15" s="396"/>
      <c r="BB15" s="396"/>
      <c r="BC15" s="396"/>
      <c r="BD15" s="396"/>
      <c r="BE15" s="396"/>
      <c r="BF15" s="396"/>
      <c r="BG15" s="396"/>
      <c r="BH15" s="396"/>
      <c r="BI15" s="396"/>
      <c r="BJ15" s="396"/>
      <c r="BK15" s="396"/>
      <c r="BL15" s="396"/>
      <c r="BM15" s="397"/>
      <c r="BN15" s="398">
        <v>4591787</v>
      </c>
      <c r="BO15" s="399"/>
      <c r="BP15" s="399"/>
      <c r="BQ15" s="399"/>
      <c r="BR15" s="399"/>
      <c r="BS15" s="399"/>
      <c r="BT15" s="399"/>
      <c r="BU15" s="400"/>
      <c r="BV15" s="398">
        <v>4322120</v>
      </c>
      <c r="BW15" s="399"/>
      <c r="BX15" s="399"/>
      <c r="BY15" s="399"/>
      <c r="BZ15" s="399"/>
      <c r="CA15" s="399"/>
      <c r="CB15" s="399"/>
      <c r="CC15" s="400"/>
      <c r="CD15" s="508" t="s">
        <v>81</v>
      </c>
      <c r="CE15" s="509"/>
      <c r="CF15" s="509"/>
      <c r="CG15" s="509"/>
      <c r="CH15" s="509"/>
      <c r="CI15" s="509"/>
      <c r="CJ15" s="509"/>
      <c r="CK15" s="509"/>
      <c r="CL15" s="509"/>
      <c r="CM15" s="509"/>
      <c r="CN15" s="509"/>
      <c r="CO15" s="509"/>
      <c r="CP15" s="509"/>
      <c r="CQ15" s="509"/>
      <c r="CR15" s="509"/>
      <c r="CS15" s="510"/>
      <c r="CT15" s="61"/>
      <c r="CU15" s="60"/>
      <c r="CV15" s="60"/>
      <c r="CW15" s="60"/>
      <c r="CX15" s="60"/>
      <c r="CY15" s="60"/>
      <c r="CZ15" s="60"/>
      <c r="DA15" s="59"/>
      <c r="DB15" s="61"/>
      <c r="DC15" s="60"/>
      <c r="DD15" s="60"/>
      <c r="DE15" s="60"/>
      <c r="DF15" s="60"/>
      <c r="DG15" s="60"/>
      <c r="DH15" s="60"/>
      <c r="DI15" s="59"/>
    </row>
    <row r="16" spans="1:119" ht="18.75" customHeight="1" x14ac:dyDescent="0.2">
      <c r="A16" s="44"/>
      <c r="B16" s="478"/>
      <c r="C16" s="479"/>
      <c r="D16" s="479"/>
      <c r="E16" s="479"/>
      <c r="F16" s="479"/>
      <c r="G16" s="479"/>
      <c r="H16" s="479"/>
      <c r="I16" s="479"/>
      <c r="J16" s="479"/>
      <c r="K16" s="480"/>
      <c r="L16" s="468" t="s">
        <v>80</v>
      </c>
      <c r="M16" s="511"/>
      <c r="N16" s="511"/>
      <c r="O16" s="511"/>
      <c r="P16" s="511"/>
      <c r="Q16" s="512"/>
      <c r="R16" s="505" t="s">
        <v>77</v>
      </c>
      <c r="S16" s="506"/>
      <c r="T16" s="506"/>
      <c r="U16" s="506"/>
      <c r="V16" s="507"/>
      <c r="W16" s="387"/>
      <c r="X16" s="388"/>
      <c r="Y16" s="388"/>
      <c r="Z16" s="388"/>
      <c r="AA16" s="388"/>
      <c r="AB16" s="375"/>
      <c r="AC16" s="471">
        <v>24.5</v>
      </c>
      <c r="AD16" s="472"/>
      <c r="AE16" s="472"/>
      <c r="AF16" s="472"/>
      <c r="AG16" s="473"/>
      <c r="AH16" s="471">
        <v>23.8</v>
      </c>
      <c r="AI16" s="472"/>
      <c r="AJ16" s="472"/>
      <c r="AK16" s="472"/>
      <c r="AL16" s="474"/>
      <c r="AM16" s="407"/>
      <c r="AN16" s="408"/>
      <c r="AO16" s="408"/>
      <c r="AP16" s="408"/>
      <c r="AQ16" s="408"/>
      <c r="AR16" s="408"/>
      <c r="AS16" s="408"/>
      <c r="AT16" s="409"/>
      <c r="AU16" s="410"/>
      <c r="AV16" s="411"/>
      <c r="AW16" s="411"/>
      <c r="AX16" s="411"/>
      <c r="AY16" s="412" t="s">
        <v>79</v>
      </c>
      <c r="AZ16" s="413"/>
      <c r="BA16" s="413"/>
      <c r="BB16" s="413"/>
      <c r="BC16" s="413"/>
      <c r="BD16" s="413"/>
      <c r="BE16" s="413"/>
      <c r="BF16" s="413"/>
      <c r="BG16" s="413"/>
      <c r="BH16" s="413"/>
      <c r="BI16" s="413"/>
      <c r="BJ16" s="413"/>
      <c r="BK16" s="413"/>
      <c r="BL16" s="413"/>
      <c r="BM16" s="414"/>
      <c r="BN16" s="361">
        <v>10974764</v>
      </c>
      <c r="BO16" s="362"/>
      <c r="BP16" s="362"/>
      <c r="BQ16" s="362"/>
      <c r="BR16" s="362"/>
      <c r="BS16" s="362"/>
      <c r="BT16" s="362"/>
      <c r="BU16" s="363"/>
      <c r="BV16" s="361">
        <v>10935632</v>
      </c>
      <c r="BW16" s="362"/>
      <c r="BX16" s="362"/>
      <c r="BY16" s="362"/>
      <c r="BZ16" s="362"/>
      <c r="CA16" s="362"/>
      <c r="CB16" s="362"/>
      <c r="CC16" s="363"/>
      <c r="CD16" s="57"/>
      <c r="CE16" s="513"/>
      <c r="CF16" s="513"/>
      <c r="CG16" s="513"/>
      <c r="CH16" s="513"/>
      <c r="CI16" s="513"/>
      <c r="CJ16" s="513"/>
      <c r="CK16" s="513"/>
      <c r="CL16" s="513"/>
      <c r="CM16" s="513"/>
      <c r="CN16" s="513"/>
      <c r="CO16" s="513"/>
      <c r="CP16" s="513"/>
      <c r="CQ16" s="513"/>
      <c r="CR16" s="513"/>
      <c r="CS16" s="514"/>
      <c r="CT16" s="358"/>
      <c r="CU16" s="359"/>
      <c r="CV16" s="359"/>
      <c r="CW16" s="359"/>
      <c r="CX16" s="359"/>
      <c r="CY16" s="359"/>
      <c r="CZ16" s="359"/>
      <c r="DA16" s="360"/>
      <c r="DB16" s="358"/>
      <c r="DC16" s="359"/>
      <c r="DD16" s="359"/>
      <c r="DE16" s="359"/>
      <c r="DF16" s="359"/>
      <c r="DG16" s="359"/>
      <c r="DH16" s="359"/>
      <c r="DI16" s="360"/>
    </row>
    <row r="17" spans="1:113" ht="18.75" customHeight="1" thickBot="1" x14ac:dyDescent="0.25">
      <c r="A17" s="44"/>
      <c r="B17" s="481"/>
      <c r="C17" s="482"/>
      <c r="D17" s="482"/>
      <c r="E17" s="482"/>
      <c r="F17" s="482"/>
      <c r="G17" s="482"/>
      <c r="H17" s="482"/>
      <c r="I17" s="482"/>
      <c r="J17" s="482"/>
      <c r="K17" s="483"/>
      <c r="L17" s="58"/>
      <c r="M17" s="502" t="s">
        <v>78</v>
      </c>
      <c r="N17" s="503"/>
      <c r="O17" s="503"/>
      <c r="P17" s="503"/>
      <c r="Q17" s="504"/>
      <c r="R17" s="505" t="s">
        <v>77</v>
      </c>
      <c r="S17" s="506"/>
      <c r="T17" s="506"/>
      <c r="U17" s="506"/>
      <c r="V17" s="507"/>
      <c r="W17" s="425" t="s">
        <v>76</v>
      </c>
      <c r="X17" s="426"/>
      <c r="Y17" s="426"/>
      <c r="Z17" s="426"/>
      <c r="AA17" s="426"/>
      <c r="AB17" s="416"/>
      <c r="AC17" s="452">
        <v>14928</v>
      </c>
      <c r="AD17" s="453"/>
      <c r="AE17" s="453"/>
      <c r="AF17" s="453"/>
      <c r="AG17" s="467"/>
      <c r="AH17" s="452">
        <v>15009</v>
      </c>
      <c r="AI17" s="453"/>
      <c r="AJ17" s="453"/>
      <c r="AK17" s="453"/>
      <c r="AL17" s="454"/>
      <c r="AM17" s="407"/>
      <c r="AN17" s="408"/>
      <c r="AO17" s="408"/>
      <c r="AP17" s="408"/>
      <c r="AQ17" s="408"/>
      <c r="AR17" s="408"/>
      <c r="AS17" s="408"/>
      <c r="AT17" s="409"/>
      <c r="AU17" s="410"/>
      <c r="AV17" s="411"/>
      <c r="AW17" s="411"/>
      <c r="AX17" s="411"/>
      <c r="AY17" s="412" t="s">
        <v>75</v>
      </c>
      <c r="AZ17" s="413"/>
      <c r="BA17" s="413"/>
      <c r="BB17" s="413"/>
      <c r="BC17" s="413"/>
      <c r="BD17" s="413"/>
      <c r="BE17" s="413"/>
      <c r="BF17" s="413"/>
      <c r="BG17" s="413"/>
      <c r="BH17" s="413"/>
      <c r="BI17" s="413"/>
      <c r="BJ17" s="413"/>
      <c r="BK17" s="413"/>
      <c r="BL17" s="413"/>
      <c r="BM17" s="414"/>
      <c r="BN17" s="361">
        <v>5735864</v>
      </c>
      <c r="BO17" s="362"/>
      <c r="BP17" s="362"/>
      <c r="BQ17" s="362"/>
      <c r="BR17" s="362"/>
      <c r="BS17" s="362"/>
      <c r="BT17" s="362"/>
      <c r="BU17" s="363"/>
      <c r="BV17" s="361">
        <v>5391036</v>
      </c>
      <c r="BW17" s="362"/>
      <c r="BX17" s="362"/>
      <c r="BY17" s="362"/>
      <c r="BZ17" s="362"/>
      <c r="CA17" s="362"/>
      <c r="CB17" s="362"/>
      <c r="CC17" s="363"/>
      <c r="CD17" s="57"/>
      <c r="CE17" s="513"/>
      <c r="CF17" s="513"/>
      <c r="CG17" s="513"/>
      <c r="CH17" s="513"/>
      <c r="CI17" s="513"/>
      <c r="CJ17" s="513"/>
      <c r="CK17" s="513"/>
      <c r="CL17" s="513"/>
      <c r="CM17" s="513"/>
      <c r="CN17" s="513"/>
      <c r="CO17" s="513"/>
      <c r="CP17" s="513"/>
      <c r="CQ17" s="513"/>
      <c r="CR17" s="513"/>
      <c r="CS17" s="514"/>
      <c r="CT17" s="358"/>
      <c r="CU17" s="359"/>
      <c r="CV17" s="359"/>
      <c r="CW17" s="359"/>
      <c r="CX17" s="359"/>
      <c r="CY17" s="359"/>
      <c r="CZ17" s="359"/>
      <c r="DA17" s="360"/>
      <c r="DB17" s="358"/>
      <c r="DC17" s="359"/>
      <c r="DD17" s="359"/>
      <c r="DE17" s="359"/>
      <c r="DF17" s="359"/>
      <c r="DG17" s="359"/>
      <c r="DH17" s="359"/>
      <c r="DI17" s="360"/>
    </row>
    <row r="18" spans="1:113" ht="18.75" customHeight="1" thickBot="1" x14ac:dyDescent="0.25">
      <c r="A18" s="44"/>
      <c r="B18" s="528" t="s">
        <v>74</v>
      </c>
      <c r="C18" s="444"/>
      <c r="D18" s="444"/>
      <c r="E18" s="529"/>
      <c r="F18" s="529"/>
      <c r="G18" s="529"/>
      <c r="H18" s="529"/>
      <c r="I18" s="529"/>
      <c r="J18" s="529"/>
      <c r="K18" s="529"/>
      <c r="L18" s="541">
        <v>95.81</v>
      </c>
      <c r="M18" s="541"/>
      <c r="N18" s="541"/>
      <c r="O18" s="541"/>
      <c r="P18" s="541"/>
      <c r="Q18" s="541"/>
      <c r="R18" s="542"/>
      <c r="S18" s="542"/>
      <c r="T18" s="542"/>
      <c r="U18" s="542"/>
      <c r="V18" s="543"/>
      <c r="W18" s="427"/>
      <c r="X18" s="428"/>
      <c r="Y18" s="428"/>
      <c r="Z18" s="428"/>
      <c r="AA18" s="428"/>
      <c r="AB18" s="419"/>
      <c r="AC18" s="515">
        <v>68.8</v>
      </c>
      <c r="AD18" s="516"/>
      <c r="AE18" s="516"/>
      <c r="AF18" s="516"/>
      <c r="AG18" s="517"/>
      <c r="AH18" s="515">
        <v>68</v>
      </c>
      <c r="AI18" s="516"/>
      <c r="AJ18" s="516"/>
      <c r="AK18" s="516"/>
      <c r="AL18" s="518"/>
      <c r="AM18" s="407"/>
      <c r="AN18" s="408"/>
      <c r="AO18" s="408"/>
      <c r="AP18" s="408"/>
      <c r="AQ18" s="408"/>
      <c r="AR18" s="408"/>
      <c r="AS18" s="408"/>
      <c r="AT18" s="409"/>
      <c r="AU18" s="410"/>
      <c r="AV18" s="411"/>
      <c r="AW18" s="411"/>
      <c r="AX18" s="411"/>
      <c r="AY18" s="412" t="s">
        <v>73</v>
      </c>
      <c r="AZ18" s="413"/>
      <c r="BA18" s="413"/>
      <c r="BB18" s="413"/>
      <c r="BC18" s="413"/>
      <c r="BD18" s="413"/>
      <c r="BE18" s="413"/>
      <c r="BF18" s="413"/>
      <c r="BG18" s="413"/>
      <c r="BH18" s="413"/>
      <c r="BI18" s="413"/>
      <c r="BJ18" s="413"/>
      <c r="BK18" s="413"/>
      <c r="BL18" s="413"/>
      <c r="BM18" s="414"/>
      <c r="BN18" s="361">
        <v>11669539</v>
      </c>
      <c r="BO18" s="362"/>
      <c r="BP18" s="362"/>
      <c r="BQ18" s="362"/>
      <c r="BR18" s="362"/>
      <c r="BS18" s="362"/>
      <c r="BT18" s="362"/>
      <c r="BU18" s="363"/>
      <c r="BV18" s="361">
        <v>11312250</v>
      </c>
      <c r="BW18" s="362"/>
      <c r="BX18" s="362"/>
      <c r="BY18" s="362"/>
      <c r="BZ18" s="362"/>
      <c r="CA18" s="362"/>
      <c r="CB18" s="362"/>
      <c r="CC18" s="363"/>
      <c r="CD18" s="57"/>
      <c r="CE18" s="513"/>
      <c r="CF18" s="513"/>
      <c r="CG18" s="513"/>
      <c r="CH18" s="513"/>
      <c r="CI18" s="513"/>
      <c r="CJ18" s="513"/>
      <c r="CK18" s="513"/>
      <c r="CL18" s="513"/>
      <c r="CM18" s="513"/>
      <c r="CN18" s="513"/>
      <c r="CO18" s="513"/>
      <c r="CP18" s="513"/>
      <c r="CQ18" s="513"/>
      <c r="CR18" s="513"/>
      <c r="CS18" s="514"/>
      <c r="CT18" s="358"/>
      <c r="CU18" s="359"/>
      <c r="CV18" s="359"/>
      <c r="CW18" s="359"/>
      <c r="CX18" s="359"/>
      <c r="CY18" s="359"/>
      <c r="CZ18" s="359"/>
      <c r="DA18" s="360"/>
      <c r="DB18" s="358"/>
      <c r="DC18" s="359"/>
      <c r="DD18" s="359"/>
      <c r="DE18" s="359"/>
      <c r="DF18" s="359"/>
      <c r="DG18" s="359"/>
      <c r="DH18" s="359"/>
      <c r="DI18" s="360"/>
    </row>
    <row r="19" spans="1:113" ht="18.75" customHeight="1" thickBot="1" x14ac:dyDescent="0.25">
      <c r="A19" s="44"/>
      <c r="B19" s="528" t="s">
        <v>72</v>
      </c>
      <c r="C19" s="444"/>
      <c r="D19" s="444"/>
      <c r="E19" s="529"/>
      <c r="F19" s="529"/>
      <c r="G19" s="529"/>
      <c r="H19" s="529"/>
      <c r="I19" s="529"/>
      <c r="J19" s="529"/>
      <c r="K19" s="529"/>
      <c r="L19" s="530">
        <v>459</v>
      </c>
      <c r="M19" s="530"/>
      <c r="N19" s="530"/>
      <c r="O19" s="530"/>
      <c r="P19" s="530"/>
      <c r="Q19" s="530"/>
      <c r="R19" s="531"/>
      <c r="S19" s="531"/>
      <c r="T19" s="531"/>
      <c r="U19" s="531"/>
      <c r="V19" s="532"/>
      <c r="W19" s="383"/>
      <c r="X19" s="384"/>
      <c r="Y19" s="384"/>
      <c r="Z19" s="384"/>
      <c r="AA19" s="384"/>
      <c r="AB19" s="384"/>
      <c r="AC19" s="533"/>
      <c r="AD19" s="533"/>
      <c r="AE19" s="533"/>
      <c r="AF19" s="533"/>
      <c r="AG19" s="533"/>
      <c r="AH19" s="533"/>
      <c r="AI19" s="533"/>
      <c r="AJ19" s="533"/>
      <c r="AK19" s="533"/>
      <c r="AL19" s="534"/>
      <c r="AM19" s="407"/>
      <c r="AN19" s="408"/>
      <c r="AO19" s="408"/>
      <c r="AP19" s="408"/>
      <c r="AQ19" s="408"/>
      <c r="AR19" s="408"/>
      <c r="AS19" s="408"/>
      <c r="AT19" s="409"/>
      <c r="AU19" s="410"/>
      <c r="AV19" s="411"/>
      <c r="AW19" s="411"/>
      <c r="AX19" s="411"/>
      <c r="AY19" s="412" t="s">
        <v>71</v>
      </c>
      <c r="AZ19" s="413"/>
      <c r="BA19" s="413"/>
      <c r="BB19" s="413"/>
      <c r="BC19" s="413"/>
      <c r="BD19" s="413"/>
      <c r="BE19" s="413"/>
      <c r="BF19" s="413"/>
      <c r="BG19" s="413"/>
      <c r="BH19" s="413"/>
      <c r="BI19" s="413"/>
      <c r="BJ19" s="413"/>
      <c r="BK19" s="413"/>
      <c r="BL19" s="413"/>
      <c r="BM19" s="414"/>
      <c r="BN19" s="361">
        <v>14403443</v>
      </c>
      <c r="BO19" s="362"/>
      <c r="BP19" s="362"/>
      <c r="BQ19" s="362"/>
      <c r="BR19" s="362"/>
      <c r="BS19" s="362"/>
      <c r="BT19" s="362"/>
      <c r="BU19" s="363"/>
      <c r="BV19" s="361">
        <v>14163230</v>
      </c>
      <c r="BW19" s="362"/>
      <c r="BX19" s="362"/>
      <c r="BY19" s="362"/>
      <c r="BZ19" s="362"/>
      <c r="CA19" s="362"/>
      <c r="CB19" s="362"/>
      <c r="CC19" s="363"/>
      <c r="CD19" s="57"/>
      <c r="CE19" s="513"/>
      <c r="CF19" s="513"/>
      <c r="CG19" s="513"/>
      <c r="CH19" s="513"/>
      <c r="CI19" s="513"/>
      <c r="CJ19" s="513"/>
      <c r="CK19" s="513"/>
      <c r="CL19" s="513"/>
      <c r="CM19" s="513"/>
      <c r="CN19" s="513"/>
      <c r="CO19" s="513"/>
      <c r="CP19" s="513"/>
      <c r="CQ19" s="513"/>
      <c r="CR19" s="513"/>
      <c r="CS19" s="514"/>
      <c r="CT19" s="358"/>
      <c r="CU19" s="359"/>
      <c r="CV19" s="359"/>
      <c r="CW19" s="359"/>
      <c r="CX19" s="359"/>
      <c r="CY19" s="359"/>
      <c r="CZ19" s="359"/>
      <c r="DA19" s="360"/>
      <c r="DB19" s="358"/>
      <c r="DC19" s="359"/>
      <c r="DD19" s="359"/>
      <c r="DE19" s="359"/>
      <c r="DF19" s="359"/>
      <c r="DG19" s="359"/>
      <c r="DH19" s="359"/>
      <c r="DI19" s="360"/>
    </row>
    <row r="20" spans="1:113" ht="18.75" customHeight="1" thickBot="1" x14ac:dyDescent="0.25">
      <c r="A20" s="44"/>
      <c r="B20" s="528" t="s">
        <v>70</v>
      </c>
      <c r="C20" s="444"/>
      <c r="D20" s="444"/>
      <c r="E20" s="529"/>
      <c r="F20" s="529"/>
      <c r="G20" s="529"/>
      <c r="H20" s="529"/>
      <c r="I20" s="529"/>
      <c r="J20" s="529"/>
      <c r="K20" s="529"/>
      <c r="L20" s="530">
        <v>15907</v>
      </c>
      <c r="M20" s="530"/>
      <c r="N20" s="530"/>
      <c r="O20" s="530"/>
      <c r="P20" s="530"/>
      <c r="Q20" s="530"/>
      <c r="R20" s="531"/>
      <c r="S20" s="531"/>
      <c r="T20" s="531"/>
      <c r="U20" s="531"/>
      <c r="V20" s="532"/>
      <c r="W20" s="427"/>
      <c r="X20" s="428"/>
      <c r="Y20" s="428"/>
      <c r="Z20" s="428"/>
      <c r="AA20" s="428"/>
      <c r="AB20" s="428"/>
      <c r="AC20" s="535"/>
      <c r="AD20" s="535"/>
      <c r="AE20" s="535"/>
      <c r="AF20" s="535"/>
      <c r="AG20" s="535"/>
      <c r="AH20" s="535"/>
      <c r="AI20" s="535"/>
      <c r="AJ20" s="535"/>
      <c r="AK20" s="535"/>
      <c r="AL20" s="536"/>
      <c r="AM20" s="537"/>
      <c r="AN20" s="456"/>
      <c r="AO20" s="456"/>
      <c r="AP20" s="456"/>
      <c r="AQ20" s="456"/>
      <c r="AR20" s="456"/>
      <c r="AS20" s="456"/>
      <c r="AT20" s="457"/>
      <c r="AU20" s="538"/>
      <c r="AV20" s="539"/>
      <c r="AW20" s="539"/>
      <c r="AX20" s="540"/>
      <c r="AY20" s="412"/>
      <c r="AZ20" s="413"/>
      <c r="BA20" s="413"/>
      <c r="BB20" s="413"/>
      <c r="BC20" s="413"/>
      <c r="BD20" s="413"/>
      <c r="BE20" s="413"/>
      <c r="BF20" s="413"/>
      <c r="BG20" s="413"/>
      <c r="BH20" s="413"/>
      <c r="BI20" s="413"/>
      <c r="BJ20" s="413"/>
      <c r="BK20" s="413"/>
      <c r="BL20" s="413"/>
      <c r="BM20" s="414"/>
      <c r="BN20" s="361"/>
      <c r="BO20" s="362"/>
      <c r="BP20" s="362"/>
      <c r="BQ20" s="362"/>
      <c r="BR20" s="362"/>
      <c r="BS20" s="362"/>
      <c r="BT20" s="362"/>
      <c r="BU20" s="363"/>
      <c r="BV20" s="361"/>
      <c r="BW20" s="362"/>
      <c r="BX20" s="362"/>
      <c r="BY20" s="362"/>
      <c r="BZ20" s="362"/>
      <c r="CA20" s="362"/>
      <c r="CB20" s="362"/>
      <c r="CC20" s="363"/>
      <c r="CD20" s="57"/>
      <c r="CE20" s="513"/>
      <c r="CF20" s="513"/>
      <c r="CG20" s="513"/>
      <c r="CH20" s="513"/>
      <c r="CI20" s="513"/>
      <c r="CJ20" s="513"/>
      <c r="CK20" s="513"/>
      <c r="CL20" s="513"/>
      <c r="CM20" s="513"/>
      <c r="CN20" s="513"/>
      <c r="CO20" s="513"/>
      <c r="CP20" s="513"/>
      <c r="CQ20" s="513"/>
      <c r="CR20" s="513"/>
      <c r="CS20" s="514"/>
      <c r="CT20" s="358"/>
      <c r="CU20" s="359"/>
      <c r="CV20" s="359"/>
      <c r="CW20" s="359"/>
      <c r="CX20" s="359"/>
      <c r="CY20" s="359"/>
      <c r="CZ20" s="359"/>
      <c r="DA20" s="360"/>
      <c r="DB20" s="358"/>
      <c r="DC20" s="359"/>
      <c r="DD20" s="359"/>
      <c r="DE20" s="359"/>
      <c r="DF20" s="359"/>
      <c r="DG20" s="359"/>
      <c r="DH20" s="359"/>
      <c r="DI20" s="360"/>
    </row>
    <row r="21" spans="1:113" ht="18.75" customHeight="1" thickBot="1" x14ac:dyDescent="0.25">
      <c r="A21" s="44"/>
      <c r="B21" s="519" t="s">
        <v>69</v>
      </c>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57"/>
      <c r="CE21" s="513"/>
      <c r="CF21" s="513"/>
      <c r="CG21" s="513"/>
      <c r="CH21" s="513"/>
      <c r="CI21" s="513"/>
      <c r="CJ21" s="513"/>
      <c r="CK21" s="513"/>
      <c r="CL21" s="513"/>
      <c r="CM21" s="513"/>
      <c r="CN21" s="513"/>
      <c r="CO21" s="513"/>
      <c r="CP21" s="513"/>
      <c r="CQ21" s="513"/>
      <c r="CR21" s="513"/>
      <c r="CS21" s="514"/>
      <c r="CT21" s="358"/>
      <c r="CU21" s="359"/>
      <c r="CV21" s="359"/>
      <c r="CW21" s="359"/>
      <c r="CX21" s="359"/>
      <c r="CY21" s="359"/>
      <c r="CZ21" s="359"/>
      <c r="DA21" s="360"/>
      <c r="DB21" s="358"/>
      <c r="DC21" s="359"/>
      <c r="DD21" s="359"/>
      <c r="DE21" s="359"/>
      <c r="DF21" s="359"/>
      <c r="DG21" s="359"/>
      <c r="DH21" s="359"/>
      <c r="DI21" s="360"/>
    </row>
    <row r="22" spans="1:113" ht="18.75" customHeight="1" x14ac:dyDescent="0.2">
      <c r="A22" s="44"/>
      <c r="B22" s="556" t="s">
        <v>68</v>
      </c>
      <c r="C22" s="557"/>
      <c r="D22" s="558"/>
      <c r="E22" s="421" t="s">
        <v>65</v>
      </c>
      <c r="F22" s="426"/>
      <c r="G22" s="426"/>
      <c r="H22" s="426"/>
      <c r="I22" s="426"/>
      <c r="J22" s="426"/>
      <c r="K22" s="416"/>
      <c r="L22" s="421" t="s">
        <v>67</v>
      </c>
      <c r="M22" s="426"/>
      <c r="N22" s="426"/>
      <c r="O22" s="426"/>
      <c r="P22" s="416"/>
      <c r="Q22" s="550" t="s">
        <v>62</v>
      </c>
      <c r="R22" s="551"/>
      <c r="S22" s="551"/>
      <c r="T22" s="551"/>
      <c r="U22" s="551"/>
      <c r="V22" s="565"/>
      <c r="W22" s="567" t="s">
        <v>66</v>
      </c>
      <c r="X22" s="557"/>
      <c r="Y22" s="558"/>
      <c r="Z22" s="421" t="s">
        <v>65</v>
      </c>
      <c r="AA22" s="426"/>
      <c r="AB22" s="426"/>
      <c r="AC22" s="426"/>
      <c r="AD22" s="426"/>
      <c r="AE22" s="426"/>
      <c r="AF22" s="426"/>
      <c r="AG22" s="416"/>
      <c r="AH22" s="544" t="s">
        <v>64</v>
      </c>
      <c r="AI22" s="426"/>
      <c r="AJ22" s="426"/>
      <c r="AK22" s="426"/>
      <c r="AL22" s="416"/>
      <c r="AM22" s="544" t="s">
        <v>63</v>
      </c>
      <c r="AN22" s="545"/>
      <c r="AO22" s="545"/>
      <c r="AP22" s="545"/>
      <c r="AQ22" s="545"/>
      <c r="AR22" s="546"/>
      <c r="AS22" s="550" t="s">
        <v>62</v>
      </c>
      <c r="AT22" s="551"/>
      <c r="AU22" s="551"/>
      <c r="AV22" s="551"/>
      <c r="AW22" s="551"/>
      <c r="AX22" s="552"/>
      <c r="AY22" s="395" t="s">
        <v>61</v>
      </c>
      <c r="AZ22" s="396"/>
      <c r="BA22" s="396"/>
      <c r="BB22" s="396"/>
      <c r="BC22" s="396"/>
      <c r="BD22" s="396"/>
      <c r="BE22" s="396"/>
      <c r="BF22" s="396"/>
      <c r="BG22" s="396"/>
      <c r="BH22" s="396"/>
      <c r="BI22" s="396"/>
      <c r="BJ22" s="396"/>
      <c r="BK22" s="396"/>
      <c r="BL22" s="396"/>
      <c r="BM22" s="397"/>
      <c r="BN22" s="398">
        <v>17934503</v>
      </c>
      <c r="BO22" s="399"/>
      <c r="BP22" s="399"/>
      <c r="BQ22" s="399"/>
      <c r="BR22" s="399"/>
      <c r="BS22" s="399"/>
      <c r="BT22" s="399"/>
      <c r="BU22" s="400"/>
      <c r="BV22" s="398">
        <v>18236081</v>
      </c>
      <c r="BW22" s="399"/>
      <c r="BX22" s="399"/>
      <c r="BY22" s="399"/>
      <c r="BZ22" s="399"/>
      <c r="CA22" s="399"/>
      <c r="CB22" s="399"/>
      <c r="CC22" s="400"/>
      <c r="CD22" s="57"/>
      <c r="CE22" s="513"/>
      <c r="CF22" s="513"/>
      <c r="CG22" s="513"/>
      <c r="CH22" s="513"/>
      <c r="CI22" s="513"/>
      <c r="CJ22" s="513"/>
      <c r="CK22" s="513"/>
      <c r="CL22" s="513"/>
      <c r="CM22" s="513"/>
      <c r="CN22" s="513"/>
      <c r="CO22" s="513"/>
      <c r="CP22" s="513"/>
      <c r="CQ22" s="513"/>
      <c r="CR22" s="513"/>
      <c r="CS22" s="514"/>
      <c r="CT22" s="358"/>
      <c r="CU22" s="359"/>
      <c r="CV22" s="359"/>
      <c r="CW22" s="359"/>
      <c r="CX22" s="359"/>
      <c r="CY22" s="359"/>
      <c r="CZ22" s="359"/>
      <c r="DA22" s="360"/>
      <c r="DB22" s="358"/>
      <c r="DC22" s="359"/>
      <c r="DD22" s="359"/>
      <c r="DE22" s="359"/>
      <c r="DF22" s="359"/>
      <c r="DG22" s="359"/>
      <c r="DH22" s="359"/>
      <c r="DI22" s="360"/>
    </row>
    <row r="23" spans="1:113" ht="18.75" customHeight="1" x14ac:dyDescent="0.2">
      <c r="A23" s="44"/>
      <c r="B23" s="559"/>
      <c r="C23" s="560"/>
      <c r="D23" s="561"/>
      <c r="E23" s="381"/>
      <c r="F23" s="388"/>
      <c r="G23" s="388"/>
      <c r="H23" s="388"/>
      <c r="I23" s="388"/>
      <c r="J23" s="388"/>
      <c r="K23" s="375"/>
      <c r="L23" s="381"/>
      <c r="M23" s="388"/>
      <c r="N23" s="388"/>
      <c r="O23" s="388"/>
      <c r="P23" s="375"/>
      <c r="Q23" s="553"/>
      <c r="R23" s="554"/>
      <c r="S23" s="554"/>
      <c r="T23" s="554"/>
      <c r="U23" s="554"/>
      <c r="V23" s="566"/>
      <c r="W23" s="568"/>
      <c r="X23" s="560"/>
      <c r="Y23" s="561"/>
      <c r="Z23" s="381"/>
      <c r="AA23" s="388"/>
      <c r="AB23" s="388"/>
      <c r="AC23" s="388"/>
      <c r="AD23" s="388"/>
      <c r="AE23" s="388"/>
      <c r="AF23" s="388"/>
      <c r="AG23" s="375"/>
      <c r="AH23" s="381"/>
      <c r="AI23" s="388"/>
      <c r="AJ23" s="388"/>
      <c r="AK23" s="388"/>
      <c r="AL23" s="375"/>
      <c r="AM23" s="547"/>
      <c r="AN23" s="548"/>
      <c r="AO23" s="548"/>
      <c r="AP23" s="548"/>
      <c r="AQ23" s="548"/>
      <c r="AR23" s="549"/>
      <c r="AS23" s="553"/>
      <c r="AT23" s="554"/>
      <c r="AU23" s="554"/>
      <c r="AV23" s="554"/>
      <c r="AW23" s="554"/>
      <c r="AX23" s="555"/>
      <c r="AY23" s="412" t="s">
        <v>60</v>
      </c>
      <c r="AZ23" s="413"/>
      <c r="BA23" s="413"/>
      <c r="BB23" s="413"/>
      <c r="BC23" s="413"/>
      <c r="BD23" s="413"/>
      <c r="BE23" s="413"/>
      <c r="BF23" s="413"/>
      <c r="BG23" s="413"/>
      <c r="BH23" s="413"/>
      <c r="BI23" s="413"/>
      <c r="BJ23" s="413"/>
      <c r="BK23" s="413"/>
      <c r="BL23" s="413"/>
      <c r="BM23" s="414"/>
      <c r="BN23" s="361">
        <v>13623882</v>
      </c>
      <c r="BO23" s="362"/>
      <c r="BP23" s="362"/>
      <c r="BQ23" s="362"/>
      <c r="BR23" s="362"/>
      <c r="BS23" s="362"/>
      <c r="BT23" s="362"/>
      <c r="BU23" s="363"/>
      <c r="BV23" s="361">
        <v>13213392</v>
      </c>
      <c r="BW23" s="362"/>
      <c r="BX23" s="362"/>
      <c r="BY23" s="362"/>
      <c r="BZ23" s="362"/>
      <c r="CA23" s="362"/>
      <c r="CB23" s="362"/>
      <c r="CC23" s="363"/>
      <c r="CD23" s="57"/>
      <c r="CE23" s="513"/>
      <c r="CF23" s="513"/>
      <c r="CG23" s="513"/>
      <c r="CH23" s="513"/>
      <c r="CI23" s="513"/>
      <c r="CJ23" s="513"/>
      <c r="CK23" s="513"/>
      <c r="CL23" s="513"/>
      <c r="CM23" s="513"/>
      <c r="CN23" s="513"/>
      <c r="CO23" s="513"/>
      <c r="CP23" s="513"/>
      <c r="CQ23" s="513"/>
      <c r="CR23" s="513"/>
      <c r="CS23" s="514"/>
      <c r="CT23" s="358"/>
      <c r="CU23" s="359"/>
      <c r="CV23" s="359"/>
      <c r="CW23" s="359"/>
      <c r="CX23" s="359"/>
      <c r="CY23" s="359"/>
      <c r="CZ23" s="359"/>
      <c r="DA23" s="360"/>
      <c r="DB23" s="358"/>
      <c r="DC23" s="359"/>
      <c r="DD23" s="359"/>
      <c r="DE23" s="359"/>
      <c r="DF23" s="359"/>
      <c r="DG23" s="359"/>
      <c r="DH23" s="359"/>
      <c r="DI23" s="360"/>
    </row>
    <row r="24" spans="1:113" ht="18.75" customHeight="1" thickBot="1" x14ac:dyDescent="0.25">
      <c r="A24" s="44"/>
      <c r="B24" s="559"/>
      <c r="C24" s="560"/>
      <c r="D24" s="561"/>
      <c r="E24" s="451" t="s">
        <v>59</v>
      </c>
      <c r="F24" s="408"/>
      <c r="G24" s="408"/>
      <c r="H24" s="408"/>
      <c r="I24" s="408"/>
      <c r="J24" s="408"/>
      <c r="K24" s="409"/>
      <c r="L24" s="452">
        <v>1</v>
      </c>
      <c r="M24" s="453"/>
      <c r="N24" s="453"/>
      <c r="O24" s="453"/>
      <c r="P24" s="467"/>
      <c r="Q24" s="452">
        <v>8230</v>
      </c>
      <c r="R24" s="453"/>
      <c r="S24" s="453"/>
      <c r="T24" s="453"/>
      <c r="U24" s="453"/>
      <c r="V24" s="467"/>
      <c r="W24" s="568"/>
      <c r="X24" s="560"/>
      <c r="Y24" s="561"/>
      <c r="Z24" s="451" t="s">
        <v>58</v>
      </c>
      <c r="AA24" s="408"/>
      <c r="AB24" s="408"/>
      <c r="AC24" s="408"/>
      <c r="AD24" s="408"/>
      <c r="AE24" s="408"/>
      <c r="AF24" s="408"/>
      <c r="AG24" s="409"/>
      <c r="AH24" s="452">
        <v>342</v>
      </c>
      <c r="AI24" s="453"/>
      <c r="AJ24" s="453"/>
      <c r="AK24" s="453"/>
      <c r="AL24" s="467"/>
      <c r="AM24" s="452">
        <v>1021554</v>
      </c>
      <c r="AN24" s="453"/>
      <c r="AO24" s="453"/>
      <c r="AP24" s="453"/>
      <c r="AQ24" s="453"/>
      <c r="AR24" s="467"/>
      <c r="AS24" s="452">
        <v>2987</v>
      </c>
      <c r="AT24" s="453"/>
      <c r="AU24" s="453"/>
      <c r="AV24" s="453"/>
      <c r="AW24" s="453"/>
      <c r="AX24" s="454"/>
      <c r="AY24" s="522" t="s">
        <v>57</v>
      </c>
      <c r="AZ24" s="523"/>
      <c r="BA24" s="523"/>
      <c r="BB24" s="523"/>
      <c r="BC24" s="523"/>
      <c r="BD24" s="523"/>
      <c r="BE24" s="523"/>
      <c r="BF24" s="523"/>
      <c r="BG24" s="523"/>
      <c r="BH24" s="523"/>
      <c r="BI24" s="523"/>
      <c r="BJ24" s="523"/>
      <c r="BK24" s="523"/>
      <c r="BL24" s="523"/>
      <c r="BM24" s="524"/>
      <c r="BN24" s="361">
        <v>11274009</v>
      </c>
      <c r="BO24" s="362"/>
      <c r="BP24" s="362"/>
      <c r="BQ24" s="362"/>
      <c r="BR24" s="362"/>
      <c r="BS24" s="362"/>
      <c r="BT24" s="362"/>
      <c r="BU24" s="363"/>
      <c r="BV24" s="361">
        <v>11044820</v>
      </c>
      <c r="BW24" s="362"/>
      <c r="BX24" s="362"/>
      <c r="BY24" s="362"/>
      <c r="BZ24" s="362"/>
      <c r="CA24" s="362"/>
      <c r="CB24" s="362"/>
      <c r="CC24" s="363"/>
      <c r="CD24" s="57"/>
      <c r="CE24" s="513"/>
      <c r="CF24" s="513"/>
      <c r="CG24" s="513"/>
      <c r="CH24" s="513"/>
      <c r="CI24" s="513"/>
      <c r="CJ24" s="513"/>
      <c r="CK24" s="513"/>
      <c r="CL24" s="513"/>
      <c r="CM24" s="513"/>
      <c r="CN24" s="513"/>
      <c r="CO24" s="513"/>
      <c r="CP24" s="513"/>
      <c r="CQ24" s="513"/>
      <c r="CR24" s="513"/>
      <c r="CS24" s="514"/>
      <c r="CT24" s="358"/>
      <c r="CU24" s="359"/>
      <c r="CV24" s="359"/>
      <c r="CW24" s="359"/>
      <c r="CX24" s="359"/>
      <c r="CY24" s="359"/>
      <c r="CZ24" s="359"/>
      <c r="DA24" s="360"/>
      <c r="DB24" s="358"/>
      <c r="DC24" s="359"/>
      <c r="DD24" s="359"/>
      <c r="DE24" s="359"/>
      <c r="DF24" s="359"/>
      <c r="DG24" s="359"/>
      <c r="DH24" s="359"/>
      <c r="DI24" s="360"/>
    </row>
    <row r="25" spans="1:113" ht="18.75" customHeight="1" x14ac:dyDescent="0.2">
      <c r="A25" s="44"/>
      <c r="B25" s="559"/>
      <c r="C25" s="560"/>
      <c r="D25" s="561"/>
      <c r="E25" s="451" t="s">
        <v>56</v>
      </c>
      <c r="F25" s="408"/>
      <c r="G25" s="408"/>
      <c r="H25" s="408"/>
      <c r="I25" s="408"/>
      <c r="J25" s="408"/>
      <c r="K25" s="409"/>
      <c r="L25" s="452">
        <v>1</v>
      </c>
      <c r="M25" s="453"/>
      <c r="N25" s="453"/>
      <c r="O25" s="453"/>
      <c r="P25" s="467"/>
      <c r="Q25" s="452">
        <v>6590</v>
      </c>
      <c r="R25" s="453"/>
      <c r="S25" s="453"/>
      <c r="T25" s="453"/>
      <c r="U25" s="453"/>
      <c r="V25" s="467"/>
      <c r="W25" s="568"/>
      <c r="X25" s="560"/>
      <c r="Y25" s="561"/>
      <c r="Z25" s="451" t="s">
        <v>55</v>
      </c>
      <c r="AA25" s="408"/>
      <c r="AB25" s="408"/>
      <c r="AC25" s="408"/>
      <c r="AD25" s="408"/>
      <c r="AE25" s="408"/>
      <c r="AF25" s="408"/>
      <c r="AG25" s="409"/>
      <c r="AH25" s="452" t="s">
        <v>45</v>
      </c>
      <c r="AI25" s="453"/>
      <c r="AJ25" s="453"/>
      <c r="AK25" s="453"/>
      <c r="AL25" s="467"/>
      <c r="AM25" s="452" t="s">
        <v>45</v>
      </c>
      <c r="AN25" s="453"/>
      <c r="AO25" s="453"/>
      <c r="AP25" s="453"/>
      <c r="AQ25" s="453"/>
      <c r="AR25" s="467"/>
      <c r="AS25" s="452" t="s">
        <v>45</v>
      </c>
      <c r="AT25" s="453"/>
      <c r="AU25" s="453"/>
      <c r="AV25" s="453"/>
      <c r="AW25" s="453"/>
      <c r="AX25" s="454"/>
      <c r="AY25" s="395" t="s">
        <v>54</v>
      </c>
      <c r="AZ25" s="396"/>
      <c r="BA25" s="396"/>
      <c r="BB25" s="396"/>
      <c r="BC25" s="396"/>
      <c r="BD25" s="396"/>
      <c r="BE25" s="396"/>
      <c r="BF25" s="396"/>
      <c r="BG25" s="396"/>
      <c r="BH25" s="396"/>
      <c r="BI25" s="396"/>
      <c r="BJ25" s="396"/>
      <c r="BK25" s="396"/>
      <c r="BL25" s="396"/>
      <c r="BM25" s="397"/>
      <c r="BN25" s="398">
        <v>6939030</v>
      </c>
      <c r="BO25" s="399"/>
      <c r="BP25" s="399"/>
      <c r="BQ25" s="399"/>
      <c r="BR25" s="399"/>
      <c r="BS25" s="399"/>
      <c r="BT25" s="399"/>
      <c r="BU25" s="400"/>
      <c r="BV25" s="398">
        <v>7496137</v>
      </c>
      <c r="BW25" s="399"/>
      <c r="BX25" s="399"/>
      <c r="BY25" s="399"/>
      <c r="BZ25" s="399"/>
      <c r="CA25" s="399"/>
      <c r="CB25" s="399"/>
      <c r="CC25" s="400"/>
      <c r="CD25" s="57"/>
      <c r="CE25" s="513"/>
      <c r="CF25" s="513"/>
      <c r="CG25" s="513"/>
      <c r="CH25" s="513"/>
      <c r="CI25" s="513"/>
      <c r="CJ25" s="513"/>
      <c r="CK25" s="513"/>
      <c r="CL25" s="513"/>
      <c r="CM25" s="513"/>
      <c r="CN25" s="513"/>
      <c r="CO25" s="513"/>
      <c r="CP25" s="513"/>
      <c r="CQ25" s="513"/>
      <c r="CR25" s="513"/>
      <c r="CS25" s="514"/>
      <c r="CT25" s="358"/>
      <c r="CU25" s="359"/>
      <c r="CV25" s="359"/>
      <c r="CW25" s="359"/>
      <c r="CX25" s="359"/>
      <c r="CY25" s="359"/>
      <c r="CZ25" s="359"/>
      <c r="DA25" s="360"/>
      <c r="DB25" s="358"/>
      <c r="DC25" s="359"/>
      <c r="DD25" s="359"/>
      <c r="DE25" s="359"/>
      <c r="DF25" s="359"/>
      <c r="DG25" s="359"/>
      <c r="DH25" s="359"/>
      <c r="DI25" s="360"/>
    </row>
    <row r="26" spans="1:113" ht="18.75" customHeight="1" x14ac:dyDescent="0.2">
      <c r="A26" s="44"/>
      <c r="B26" s="559"/>
      <c r="C26" s="560"/>
      <c r="D26" s="561"/>
      <c r="E26" s="451" t="s">
        <v>53</v>
      </c>
      <c r="F26" s="408"/>
      <c r="G26" s="408"/>
      <c r="H26" s="408"/>
      <c r="I26" s="408"/>
      <c r="J26" s="408"/>
      <c r="K26" s="409"/>
      <c r="L26" s="452">
        <v>1</v>
      </c>
      <c r="M26" s="453"/>
      <c r="N26" s="453"/>
      <c r="O26" s="453"/>
      <c r="P26" s="467"/>
      <c r="Q26" s="452">
        <v>5980</v>
      </c>
      <c r="R26" s="453"/>
      <c r="S26" s="453"/>
      <c r="T26" s="453"/>
      <c r="U26" s="453"/>
      <c r="V26" s="467"/>
      <c r="W26" s="568"/>
      <c r="X26" s="560"/>
      <c r="Y26" s="561"/>
      <c r="Z26" s="451" t="s">
        <v>52</v>
      </c>
      <c r="AA26" s="572"/>
      <c r="AB26" s="572"/>
      <c r="AC26" s="572"/>
      <c r="AD26" s="572"/>
      <c r="AE26" s="572"/>
      <c r="AF26" s="572"/>
      <c r="AG26" s="573"/>
      <c r="AH26" s="452">
        <v>31</v>
      </c>
      <c r="AI26" s="453"/>
      <c r="AJ26" s="453"/>
      <c r="AK26" s="453"/>
      <c r="AL26" s="467"/>
      <c r="AM26" s="452">
        <v>93403</v>
      </c>
      <c r="AN26" s="453"/>
      <c r="AO26" s="453"/>
      <c r="AP26" s="453"/>
      <c r="AQ26" s="453"/>
      <c r="AR26" s="467"/>
      <c r="AS26" s="452">
        <v>3013</v>
      </c>
      <c r="AT26" s="453"/>
      <c r="AU26" s="453"/>
      <c r="AV26" s="453"/>
      <c r="AW26" s="453"/>
      <c r="AX26" s="454"/>
      <c r="AY26" s="364" t="s">
        <v>51</v>
      </c>
      <c r="AZ26" s="365"/>
      <c r="BA26" s="365"/>
      <c r="BB26" s="365"/>
      <c r="BC26" s="365"/>
      <c r="BD26" s="365"/>
      <c r="BE26" s="365"/>
      <c r="BF26" s="365"/>
      <c r="BG26" s="365"/>
      <c r="BH26" s="365"/>
      <c r="BI26" s="365"/>
      <c r="BJ26" s="365"/>
      <c r="BK26" s="365"/>
      <c r="BL26" s="365"/>
      <c r="BM26" s="366"/>
      <c r="BN26" s="361" t="s">
        <v>45</v>
      </c>
      <c r="BO26" s="362"/>
      <c r="BP26" s="362"/>
      <c r="BQ26" s="362"/>
      <c r="BR26" s="362"/>
      <c r="BS26" s="362"/>
      <c r="BT26" s="362"/>
      <c r="BU26" s="363"/>
      <c r="BV26" s="361" t="s">
        <v>45</v>
      </c>
      <c r="BW26" s="362"/>
      <c r="BX26" s="362"/>
      <c r="BY26" s="362"/>
      <c r="BZ26" s="362"/>
      <c r="CA26" s="362"/>
      <c r="CB26" s="362"/>
      <c r="CC26" s="363"/>
      <c r="CD26" s="57"/>
      <c r="CE26" s="513"/>
      <c r="CF26" s="513"/>
      <c r="CG26" s="513"/>
      <c r="CH26" s="513"/>
      <c r="CI26" s="513"/>
      <c r="CJ26" s="513"/>
      <c r="CK26" s="513"/>
      <c r="CL26" s="513"/>
      <c r="CM26" s="513"/>
      <c r="CN26" s="513"/>
      <c r="CO26" s="513"/>
      <c r="CP26" s="513"/>
      <c r="CQ26" s="513"/>
      <c r="CR26" s="513"/>
      <c r="CS26" s="514"/>
      <c r="CT26" s="358"/>
      <c r="CU26" s="359"/>
      <c r="CV26" s="359"/>
      <c r="CW26" s="359"/>
      <c r="CX26" s="359"/>
      <c r="CY26" s="359"/>
      <c r="CZ26" s="359"/>
      <c r="DA26" s="360"/>
      <c r="DB26" s="358"/>
      <c r="DC26" s="359"/>
      <c r="DD26" s="359"/>
      <c r="DE26" s="359"/>
      <c r="DF26" s="359"/>
      <c r="DG26" s="359"/>
      <c r="DH26" s="359"/>
      <c r="DI26" s="360"/>
    </row>
    <row r="27" spans="1:113" ht="18.75" customHeight="1" thickBot="1" x14ac:dyDescent="0.25">
      <c r="A27" s="44"/>
      <c r="B27" s="559"/>
      <c r="C27" s="560"/>
      <c r="D27" s="561"/>
      <c r="E27" s="451" t="s">
        <v>50</v>
      </c>
      <c r="F27" s="408"/>
      <c r="G27" s="408"/>
      <c r="H27" s="408"/>
      <c r="I27" s="408"/>
      <c r="J27" s="408"/>
      <c r="K27" s="409"/>
      <c r="L27" s="452">
        <v>1</v>
      </c>
      <c r="M27" s="453"/>
      <c r="N27" s="453"/>
      <c r="O27" s="453"/>
      <c r="P27" s="467"/>
      <c r="Q27" s="452">
        <v>4600</v>
      </c>
      <c r="R27" s="453"/>
      <c r="S27" s="453"/>
      <c r="T27" s="453"/>
      <c r="U27" s="453"/>
      <c r="V27" s="467"/>
      <c r="W27" s="568"/>
      <c r="X27" s="560"/>
      <c r="Y27" s="561"/>
      <c r="Z27" s="451" t="s">
        <v>49</v>
      </c>
      <c r="AA27" s="408"/>
      <c r="AB27" s="408"/>
      <c r="AC27" s="408"/>
      <c r="AD27" s="408"/>
      <c r="AE27" s="408"/>
      <c r="AF27" s="408"/>
      <c r="AG27" s="409"/>
      <c r="AH27" s="452">
        <v>7</v>
      </c>
      <c r="AI27" s="453"/>
      <c r="AJ27" s="453"/>
      <c r="AK27" s="453"/>
      <c r="AL27" s="467"/>
      <c r="AM27" s="452">
        <v>23522</v>
      </c>
      <c r="AN27" s="453"/>
      <c r="AO27" s="453"/>
      <c r="AP27" s="453"/>
      <c r="AQ27" s="453"/>
      <c r="AR27" s="467"/>
      <c r="AS27" s="452">
        <v>3360</v>
      </c>
      <c r="AT27" s="453"/>
      <c r="AU27" s="453"/>
      <c r="AV27" s="453"/>
      <c r="AW27" s="453"/>
      <c r="AX27" s="454"/>
      <c r="AY27" s="496" t="s">
        <v>48</v>
      </c>
      <c r="AZ27" s="497"/>
      <c r="BA27" s="497"/>
      <c r="BB27" s="497"/>
      <c r="BC27" s="497"/>
      <c r="BD27" s="497"/>
      <c r="BE27" s="497"/>
      <c r="BF27" s="497"/>
      <c r="BG27" s="497"/>
      <c r="BH27" s="497"/>
      <c r="BI27" s="497"/>
      <c r="BJ27" s="497"/>
      <c r="BK27" s="497"/>
      <c r="BL27" s="497"/>
      <c r="BM27" s="498"/>
      <c r="BN27" s="525">
        <v>1265164</v>
      </c>
      <c r="BO27" s="526"/>
      <c r="BP27" s="526"/>
      <c r="BQ27" s="526"/>
      <c r="BR27" s="526"/>
      <c r="BS27" s="526"/>
      <c r="BT27" s="526"/>
      <c r="BU27" s="527"/>
      <c r="BV27" s="525">
        <v>1265164</v>
      </c>
      <c r="BW27" s="526"/>
      <c r="BX27" s="526"/>
      <c r="BY27" s="526"/>
      <c r="BZ27" s="526"/>
      <c r="CA27" s="526"/>
      <c r="CB27" s="526"/>
      <c r="CC27" s="527"/>
      <c r="CD27" s="56"/>
      <c r="CE27" s="513"/>
      <c r="CF27" s="513"/>
      <c r="CG27" s="513"/>
      <c r="CH27" s="513"/>
      <c r="CI27" s="513"/>
      <c r="CJ27" s="513"/>
      <c r="CK27" s="513"/>
      <c r="CL27" s="513"/>
      <c r="CM27" s="513"/>
      <c r="CN27" s="513"/>
      <c r="CO27" s="513"/>
      <c r="CP27" s="513"/>
      <c r="CQ27" s="513"/>
      <c r="CR27" s="513"/>
      <c r="CS27" s="514"/>
      <c r="CT27" s="358"/>
      <c r="CU27" s="359"/>
      <c r="CV27" s="359"/>
      <c r="CW27" s="359"/>
      <c r="CX27" s="359"/>
      <c r="CY27" s="359"/>
      <c r="CZ27" s="359"/>
      <c r="DA27" s="360"/>
      <c r="DB27" s="358"/>
      <c r="DC27" s="359"/>
      <c r="DD27" s="359"/>
      <c r="DE27" s="359"/>
      <c r="DF27" s="359"/>
      <c r="DG27" s="359"/>
      <c r="DH27" s="359"/>
      <c r="DI27" s="360"/>
    </row>
    <row r="28" spans="1:113" ht="18.75" customHeight="1" x14ac:dyDescent="0.2">
      <c r="A28" s="44"/>
      <c r="B28" s="559"/>
      <c r="C28" s="560"/>
      <c r="D28" s="561"/>
      <c r="E28" s="451" t="s">
        <v>47</v>
      </c>
      <c r="F28" s="408"/>
      <c r="G28" s="408"/>
      <c r="H28" s="408"/>
      <c r="I28" s="408"/>
      <c r="J28" s="408"/>
      <c r="K28" s="409"/>
      <c r="L28" s="452">
        <v>1</v>
      </c>
      <c r="M28" s="453"/>
      <c r="N28" s="453"/>
      <c r="O28" s="453"/>
      <c r="P28" s="467"/>
      <c r="Q28" s="452">
        <v>4010</v>
      </c>
      <c r="R28" s="453"/>
      <c r="S28" s="453"/>
      <c r="T28" s="453"/>
      <c r="U28" s="453"/>
      <c r="V28" s="467"/>
      <c r="W28" s="568"/>
      <c r="X28" s="560"/>
      <c r="Y28" s="561"/>
      <c r="Z28" s="451" t="s">
        <v>46</v>
      </c>
      <c r="AA28" s="408"/>
      <c r="AB28" s="408"/>
      <c r="AC28" s="408"/>
      <c r="AD28" s="408"/>
      <c r="AE28" s="408"/>
      <c r="AF28" s="408"/>
      <c r="AG28" s="409"/>
      <c r="AH28" s="452" t="s">
        <v>45</v>
      </c>
      <c r="AI28" s="453"/>
      <c r="AJ28" s="453"/>
      <c r="AK28" s="453"/>
      <c r="AL28" s="467"/>
      <c r="AM28" s="452" t="s">
        <v>45</v>
      </c>
      <c r="AN28" s="453"/>
      <c r="AO28" s="453"/>
      <c r="AP28" s="453"/>
      <c r="AQ28" s="453"/>
      <c r="AR28" s="467"/>
      <c r="AS28" s="452" t="s">
        <v>45</v>
      </c>
      <c r="AT28" s="453"/>
      <c r="AU28" s="453"/>
      <c r="AV28" s="453"/>
      <c r="AW28" s="453"/>
      <c r="AX28" s="454"/>
      <c r="AY28" s="574" t="s">
        <v>44</v>
      </c>
      <c r="AZ28" s="575"/>
      <c r="BA28" s="575"/>
      <c r="BB28" s="576"/>
      <c r="BC28" s="395" t="s">
        <v>43</v>
      </c>
      <c r="BD28" s="396"/>
      <c r="BE28" s="396"/>
      <c r="BF28" s="396"/>
      <c r="BG28" s="396"/>
      <c r="BH28" s="396"/>
      <c r="BI28" s="396"/>
      <c r="BJ28" s="396"/>
      <c r="BK28" s="396"/>
      <c r="BL28" s="396"/>
      <c r="BM28" s="397"/>
      <c r="BN28" s="398">
        <v>2739238</v>
      </c>
      <c r="BO28" s="399"/>
      <c r="BP28" s="399"/>
      <c r="BQ28" s="399"/>
      <c r="BR28" s="399"/>
      <c r="BS28" s="399"/>
      <c r="BT28" s="399"/>
      <c r="BU28" s="400"/>
      <c r="BV28" s="398">
        <v>2424780</v>
      </c>
      <c r="BW28" s="399"/>
      <c r="BX28" s="399"/>
      <c r="BY28" s="399"/>
      <c r="BZ28" s="399"/>
      <c r="CA28" s="399"/>
      <c r="CB28" s="399"/>
      <c r="CC28" s="400"/>
      <c r="CD28" s="57"/>
      <c r="CE28" s="513"/>
      <c r="CF28" s="513"/>
      <c r="CG28" s="513"/>
      <c r="CH28" s="513"/>
      <c r="CI28" s="513"/>
      <c r="CJ28" s="513"/>
      <c r="CK28" s="513"/>
      <c r="CL28" s="513"/>
      <c r="CM28" s="513"/>
      <c r="CN28" s="513"/>
      <c r="CO28" s="513"/>
      <c r="CP28" s="513"/>
      <c r="CQ28" s="513"/>
      <c r="CR28" s="513"/>
      <c r="CS28" s="514"/>
      <c r="CT28" s="358"/>
      <c r="CU28" s="359"/>
      <c r="CV28" s="359"/>
      <c r="CW28" s="359"/>
      <c r="CX28" s="359"/>
      <c r="CY28" s="359"/>
      <c r="CZ28" s="359"/>
      <c r="DA28" s="360"/>
      <c r="DB28" s="358"/>
      <c r="DC28" s="359"/>
      <c r="DD28" s="359"/>
      <c r="DE28" s="359"/>
      <c r="DF28" s="359"/>
      <c r="DG28" s="359"/>
      <c r="DH28" s="359"/>
      <c r="DI28" s="360"/>
    </row>
    <row r="29" spans="1:113" ht="18.75" customHeight="1" x14ac:dyDescent="0.2">
      <c r="A29" s="44"/>
      <c r="B29" s="559"/>
      <c r="C29" s="560"/>
      <c r="D29" s="561"/>
      <c r="E29" s="451" t="s">
        <v>42</v>
      </c>
      <c r="F29" s="408"/>
      <c r="G29" s="408"/>
      <c r="H29" s="408"/>
      <c r="I29" s="408"/>
      <c r="J29" s="408"/>
      <c r="K29" s="409"/>
      <c r="L29" s="452">
        <v>18</v>
      </c>
      <c r="M29" s="453"/>
      <c r="N29" s="453"/>
      <c r="O29" s="453"/>
      <c r="P29" s="467"/>
      <c r="Q29" s="452">
        <v>3740</v>
      </c>
      <c r="R29" s="453"/>
      <c r="S29" s="453"/>
      <c r="T29" s="453"/>
      <c r="U29" s="453"/>
      <c r="V29" s="467"/>
      <c r="W29" s="569"/>
      <c r="X29" s="570"/>
      <c r="Y29" s="571"/>
      <c r="Z29" s="451" t="s">
        <v>41</v>
      </c>
      <c r="AA29" s="408"/>
      <c r="AB29" s="408"/>
      <c r="AC29" s="408"/>
      <c r="AD29" s="408"/>
      <c r="AE29" s="408"/>
      <c r="AF29" s="408"/>
      <c r="AG29" s="409"/>
      <c r="AH29" s="452">
        <v>349</v>
      </c>
      <c r="AI29" s="453"/>
      <c r="AJ29" s="453"/>
      <c r="AK29" s="453"/>
      <c r="AL29" s="467"/>
      <c r="AM29" s="452">
        <v>1045076</v>
      </c>
      <c r="AN29" s="453"/>
      <c r="AO29" s="453"/>
      <c r="AP29" s="453"/>
      <c r="AQ29" s="453"/>
      <c r="AR29" s="467"/>
      <c r="AS29" s="452">
        <v>2994</v>
      </c>
      <c r="AT29" s="453"/>
      <c r="AU29" s="453"/>
      <c r="AV29" s="453"/>
      <c r="AW29" s="453"/>
      <c r="AX29" s="454"/>
      <c r="AY29" s="577"/>
      <c r="AZ29" s="578"/>
      <c r="BA29" s="578"/>
      <c r="BB29" s="579"/>
      <c r="BC29" s="412" t="s">
        <v>40</v>
      </c>
      <c r="BD29" s="413"/>
      <c r="BE29" s="413"/>
      <c r="BF29" s="413"/>
      <c r="BG29" s="413"/>
      <c r="BH29" s="413"/>
      <c r="BI29" s="413"/>
      <c r="BJ29" s="413"/>
      <c r="BK29" s="413"/>
      <c r="BL29" s="413"/>
      <c r="BM29" s="414"/>
      <c r="BN29" s="361">
        <v>2142683</v>
      </c>
      <c r="BO29" s="362"/>
      <c r="BP29" s="362"/>
      <c r="BQ29" s="362"/>
      <c r="BR29" s="362"/>
      <c r="BS29" s="362"/>
      <c r="BT29" s="362"/>
      <c r="BU29" s="363"/>
      <c r="BV29" s="361">
        <v>2150429</v>
      </c>
      <c r="BW29" s="362"/>
      <c r="BX29" s="362"/>
      <c r="BY29" s="362"/>
      <c r="BZ29" s="362"/>
      <c r="CA29" s="362"/>
      <c r="CB29" s="362"/>
      <c r="CC29" s="363"/>
      <c r="CD29" s="56"/>
      <c r="CE29" s="513"/>
      <c r="CF29" s="513"/>
      <c r="CG29" s="513"/>
      <c r="CH29" s="513"/>
      <c r="CI29" s="513"/>
      <c r="CJ29" s="513"/>
      <c r="CK29" s="513"/>
      <c r="CL29" s="513"/>
      <c r="CM29" s="513"/>
      <c r="CN29" s="513"/>
      <c r="CO29" s="513"/>
      <c r="CP29" s="513"/>
      <c r="CQ29" s="513"/>
      <c r="CR29" s="513"/>
      <c r="CS29" s="514"/>
      <c r="CT29" s="358"/>
      <c r="CU29" s="359"/>
      <c r="CV29" s="359"/>
      <c r="CW29" s="359"/>
      <c r="CX29" s="359"/>
      <c r="CY29" s="359"/>
      <c r="CZ29" s="359"/>
      <c r="DA29" s="360"/>
      <c r="DB29" s="358"/>
      <c r="DC29" s="359"/>
      <c r="DD29" s="359"/>
      <c r="DE29" s="359"/>
      <c r="DF29" s="359"/>
      <c r="DG29" s="359"/>
      <c r="DH29" s="359"/>
      <c r="DI29" s="360"/>
    </row>
    <row r="30" spans="1:113" ht="18.75" customHeight="1" thickBot="1" x14ac:dyDescent="0.25">
      <c r="A30" s="44"/>
      <c r="B30" s="562"/>
      <c r="C30" s="563"/>
      <c r="D30" s="564"/>
      <c r="E30" s="455"/>
      <c r="F30" s="456"/>
      <c r="G30" s="456"/>
      <c r="H30" s="456"/>
      <c r="I30" s="456"/>
      <c r="J30" s="456"/>
      <c r="K30" s="457"/>
      <c r="L30" s="583"/>
      <c r="M30" s="584"/>
      <c r="N30" s="584"/>
      <c r="O30" s="584"/>
      <c r="P30" s="585"/>
      <c r="Q30" s="583"/>
      <c r="R30" s="584"/>
      <c r="S30" s="584"/>
      <c r="T30" s="584"/>
      <c r="U30" s="584"/>
      <c r="V30" s="585"/>
      <c r="W30" s="586" t="s">
        <v>39</v>
      </c>
      <c r="X30" s="587"/>
      <c r="Y30" s="587"/>
      <c r="Z30" s="587"/>
      <c r="AA30" s="587"/>
      <c r="AB30" s="587"/>
      <c r="AC30" s="587"/>
      <c r="AD30" s="587"/>
      <c r="AE30" s="587"/>
      <c r="AF30" s="587"/>
      <c r="AG30" s="588"/>
      <c r="AH30" s="515">
        <v>96.9</v>
      </c>
      <c r="AI30" s="516"/>
      <c r="AJ30" s="516"/>
      <c r="AK30" s="516"/>
      <c r="AL30" s="516"/>
      <c r="AM30" s="516"/>
      <c r="AN30" s="516"/>
      <c r="AO30" s="516"/>
      <c r="AP30" s="516"/>
      <c r="AQ30" s="516"/>
      <c r="AR30" s="516"/>
      <c r="AS30" s="516"/>
      <c r="AT30" s="516"/>
      <c r="AU30" s="516"/>
      <c r="AV30" s="516"/>
      <c r="AW30" s="516"/>
      <c r="AX30" s="518"/>
      <c r="AY30" s="580"/>
      <c r="AZ30" s="581"/>
      <c r="BA30" s="581"/>
      <c r="BB30" s="582"/>
      <c r="BC30" s="522" t="s">
        <v>38</v>
      </c>
      <c r="BD30" s="523"/>
      <c r="BE30" s="523"/>
      <c r="BF30" s="523"/>
      <c r="BG30" s="523"/>
      <c r="BH30" s="523"/>
      <c r="BI30" s="523"/>
      <c r="BJ30" s="523"/>
      <c r="BK30" s="523"/>
      <c r="BL30" s="523"/>
      <c r="BM30" s="524"/>
      <c r="BN30" s="525">
        <v>13155137</v>
      </c>
      <c r="BO30" s="526"/>
      <c r="BP30" s="526"/>
      <c r="BQ30" s="526"/>
      <c r="BR30" s="526"/>
      <c r="BS30" s="526"/>
      <c r="BT30" s="526"/>
      <c r="BU30" s="527"/>
      <c r="BV30" s="525">
        <v>13269710</v>
      </c>
      <c r="BW30" s="526"/>
      <c r="BX30" s="526"/>
      <c r="BY30" s="526"/>
      <c r="BZ30" s="526"/>
      <c r="CA30" s="526"/>
      <c r="CB30" s="526"/>
      <c r="CC30" s="527"/>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2">
      <c r="A31" s="44"/>
      <c r="B31" s="49"/>
      <c r="DI31" s="48"/>
    </row>
    <row r="32" spans="1:113" ht="13.5" customHeight="1" x14ac:dyDescent="0.2">
      <c r="A32" s="44"/>
      <c r="B32" s="45"/>
      <c r="C32" s="589" t="s">
        <v>37</v>
      </c>
      <c r="D32" s="589"/>
      <c r="E32" s="589"/>
      <c r="F32" s="589"/>
      <c r="G32" s="589"/>
      <c r="H32" s="589"/>
      <c r="I32" s="589"/>
      <c r="J32" s="589"/>
      <c r="K32" s="589"/>
      <c r="L32" s="589"/>
      <c r="M32" s="589"/>
      <c r="N32" s="589"/>
      <c r="O32" s="589"/>
      <c r="P32" s="589"/>
      <c r="Q32" s="589"/>
      <c r="R32" s="589"/>
      <c r="S32" s="589"/>
      <c r="U32" s="365" t="s">
        <v>36</v>
      </c>
      <c r="V32" s="365"/>
      <c r="W32" s="365"/>
      <c r="X32" s="365"/>
      <c r="Y32" s="365"/>
      <c r="Z32" s="365"/>
      <c r="AA32" s="365"/>
      <c r="AB32" s="365"/>
      <c r="AC32" s="365"/>
      <c r="AD32" s="365"/>
      <c r="AE32" s="365"/>
      <c r="AF32" s="365"/>
      <c r="AG32" s="365"/>
      <c r="AH32" s="365"/>
      <c r="AI32" s="365"/>
      <c r="AJ32" s="365"/>
      <c r="AK32" s="365"/>
      <c r="AM32" s="365" t="s">
        <v>35</v>
      </c>
      <c r="AN32" s="365"/>
      <c r="AO32" s="365"/>
      <c r="AP32" s="365"/>
      <c r="AQ32" s="365"/>
      <c r="AR32" s="365"/>
      <c r="AS32" s="365"/>
      <c r="AT32" s="365"/>
      <c r="AU32" s="365"/>
      <c r="AV32" s="365"/>
      <c r="AW32" s="365"/>
      <c r="AX32" s="365"/>
      <c r="AY32" s="365"/>
      <c r="AZ32" s="365"/>
      <c r="BA32" s="365"/>
      <c r="BB32" s="365"/>
      <c r="BC32" s="365"/>
      <c r="BE32" s="365" t="s">
        <v>34</v>
      </c>
      <c r="BF32" s="365"/>
      <c r="BG32" s="365"/>
      <c r="BH32" s="365"/>
      <c r="BI32" s="365"/>
      <c r="BJ32" s="365"/>
      <c r="BK32" s="365"/>
      <c r="BL32" s="365"/>
      <c r="BM32" s="365"/>
      <c r="BN32" s="365"/>
      <c r="BO32" s="365"/>
      <c r="BP32" s="365"/>
      <c r="BQ32" s="365"/>
      <c r="BR32" s="365"/>
      <c r="BS32" s="365"/>
      <c r="BT32" s="365"/>
      <c r="BU32" s="365"/>
      <c r="BW32" s="365" t="s">
        <v>33</v>
      </c>
      <c r="BX32" s="365"/>
      <c r="BY32" s="365"/>
      <c r="BZ32" s="365"/>
      <c r="CA32" s="365"/>
      <c r="CB32" s="365"/>
      <c r="CC32" s="365"/>
      <c r="CD32" s="365"/>
      <c r="CE32" s="365"/>
      <c r="CF32" s="365"/>
      <c r="CG32" s="365"/>
      <c r="CH32" s="365"/>
      <c r="CI32" s="365"/>
      <c r="CJ32" s="365"/>
      <c r="CK32" s="365"/>
      <c r="CL32" s="365"/>
      <c r="CM32" s="365"/>
      <c r="CO32" s="365" t="s">
        <v>32</v>
      </c>
      <c r="CP32" s="365"/>
      <c r="CQ32" s="365"/>
      <c r="CR32" s="365"/>
      <c r="CS32" s="365"/>
      <c r="CT32" s="365"/>
      <c r="CU32" s="365"/>
      <c r="CV32" s="365"/>
      <c r="CW32" s="365"/>
      <c r="CX32" s="365"/>
      <c r="CY32" s="365"/>
      <c r="CZ32" s="365"/>
      <c r="DA32" s="365"/>
      <c r="DB32" s="365"/>
      <c r="DC32" s="365"/>
      <c r="DD32" s="365"/>
      <c r="DE32" s="365"/>
      <c r="DI32" s="48"/>
    </row>
    <row r="33" spans="1:113" ht="13.5" customHeight="1" x14ac:dyDescent="0.2">
      <c r="A33" s="44"/>
      <c r="B33" s="45"/>
      <c r="C33" s="433" t="s">
        <v>27</v>
      </c>
      <c r="D33" s="433"/>
      <c r="E33" s="386" t="s">
        <v>31</v>
      </c>
      <c r="F33" s="386"/>
      <c r="G33" s="386"/>
      <c r="H33" s="386"/>
      <c r="I33" s="386"/>
      <c r="J33" s="386"/>
      <c r="K33" s="386"/>
      <c r="L33" s="386"/>
      <c r="M33" s="386"/>
      <c r="N33" s="386"/>
      <c r="O33" s="386"/>
      <c r="P33" s="386"/>
      <c r="Q33" s="386"/>
      <c r="R33" s="386"/>
      <c r="S33" s="386"/>
      <c r="T33" s="46"/>
      <c r="U33" s="433" t="s">
        <v>27</v>
      </c>
      <c r="V33" s="433"/>
      <c r="W33" s="386" t="s">
        <v>31</v>
      </c>
      <c r="X33" s="386"/>
      <c r="Y33" s="386"/>
      <c r="Z33" s="386"/>
      <c r="AA33" s="386"/>
      <c r="AB33" s="386"/>
      <c r="AC33" s="386"/>
      <c r="AD33" s="386"/>
      <c r="AE33" s="386"/>
      <c r="AF33" s="386"/>
      <c r="AG33" s="386"/>
      <c r="AH33" s="386"/>
      <c r="AI33" s="386"/>
      <c r="AJ33" s="386"/>
      <c r="AK33" s="386"/>
      <c r="AL33" s="46"/>
      <c r="AM33" s="433" t="s">
        <v>27</v>
      </c>
      <c r="AN33" s="433"/>
      <c r="AO33" s="386" t="s">
        <v>31</v>
      </c>
      <c r="AP33" s="386"/>
      <c r="AQ33" s="386"/>
      <c r="AR33" s="386"/>
      <c r="AS33" s="386"/>
      <c r="AT33" s="386"/>
      <c r="AU33" s="386"/>
      <c r="AV33" s="386"/>
      <c r="AW33" s="386"/>
      <c r="AX33" s="386"/>
      <c r="AY33" s="386"/>
      <c r="AZ33" s="386"/>
      <c r="BA33" s="386"/>
      <c r="BB33" s="386"/>
      <c r="BC33" s="386"/>
      <c r="BD33" s="47"/>
      <c r="BE33" s="386" t="s">
        <v>29</v>
      </c>
      <c r="BF33" s="386"/>
      <c r="BG33" s="386" t="s">
        <v>30</v>
      </c>
      <c r="BH33" s="386"/>
      <c r="BI33" s="386"/>
      <c r="BJ33" s="386"/>
      <c r="BK33" s="386"/>
      <c r="BL33" s="386"/>
      <c r="BM33" s="386"/>
      <c r="BN33" s="386"/>
      <c r="BO33" s="386"/>
      <c r="BP33" s="386"/>
      <c r="BQ33" s="386"/>
      <c r="BR33" s="386"/>
      <c r="BS33" s="386"/>
      <c r="BT33" s="386"/>
      <c r="BU33" s="386"/>
      <c r="BV33" s="47"/>
      <c r="BW33" s="433" t="s">
        <v>29</v>
      </c>
      <c r="BX33" s="433"/>
      <c r="BY33" s="386" t="s">
        <v>28</v>
      </c>
      <c r="BZ33" s="386"/>
      <c r="CA33" s="386"/>
      <c r="CB33" s="386"/>
      <c r="CC33" s="386"/>
      <c r="CD33" s="386"/>
      <c r="CE33" s="386"/>
      <c r="CF33" s="386"/>
      <c r="CG33" s="386"/>
      <c r="CH33" s="386"/>
      <c r="CI33" s="386"/>
      <c r="CJ33" s="386"/>
      <c r="CK33" s="386"/>
      <c r="CL33" s="386"/>
      <c r="CM33" s="386"/>
      <c r="CN33" s="46"/>
      <c r="CO33" s="433" t="s">
        <v>27</v>
      </c>
      <c r="CP33" s="433"/>
      <c r="CQ33" s="386" t="s">
        <v>26</v>
      </c>
      <c r="CR33" s="386"/>
      <c r="CS33" s="386"/>
      <c r="CT33" s="386"/>
      <c r="CU33" s="386"/>
      <c r="CV33" s="386"/>
      <c r="CW33" s="386"/>
      <c r="CX33" s="386"/>
      <c r="CY33" s="386"/>
      <c r="CZ33" s="386"/>
      <c r="DA33" s="386"/>
      <c r="DB33" s="386"/>
      <c r="DC33" s="386"/>
      <c r="DD33" s="386"/>
      <c r="DE33" s="386"/>
      <c r="DF33" s="46"/>
      <c r="DG33" s="591" t="s">
        <v>25</v>
      </c>
      <c r="DH33" s="591"/>
      <c r="DI33" s="43"/>
    </row>
    <row r="34" spans="1:113" ht="32.25" customHeight="1" x14ac:dyDescent="0.2">
      <c r="A34" s="44"/>
      <c r="B34" s="45"/>
      <c r="C34" s="592">
        <f>IF(E34="","",1)</f>
        <v>1</v>
      </c>
      <c r="D34" s="592"/>
      <c r="E34" s="593" t="str">
        <f>IF('各会計、関係団体の財政状況及び健全化判断比率'!B7="","",'各会計、関係団体の財政状況及び健全化判断比率'!B7)</f>
        <v>一般会計</v>
      </c>
      <c r="F34" s="593"/>
      <c r="G34" s="593"/>
      <c r="H34" s="593"/>
      <c r="I34" s="593"/>
      <c r="J34" s="593"/>
      <c r="K34" s="593"/>
      <c r="L34" s="593"/>
      <c r="M34" s="593"/>
      <c r="N34" s="593"/>
      <c r="O34" s="593"/>
      <c r="P34" s="593"/>
      <c r="Q34" s="593"/>
      <c r="R34" s="593"/>
      <c r="S34" s="593"/>
      <c r="T34" s="44"/>
      <c r="U34" s="592">
        <f>IF(W34="","",MAX(C34:D43)+1)</f>
        <v>2</v>
      </c>
      <c r="V34" s="592"/>
      <c r="W34" s="593" t="str">
        <f>IF('各会計、関係団体の財政状況及び健全化判断比率'!B28="","",'各会計、関係団体の財政状況及び健全化判断比率'!B28)</f>
        <v>国民健康保険特別会計</v>
      </c>
      <c r="X34" s="593"/>
      <c r="Y34" s="593"/>
      <c r="Z34" s="593"/>
      <c r="AA34" s="593"/>
      <c r="AB34" s="593"/>
      <c r="AC34" s="593"/>
      <c r="AD34" s="593"/>
      <c r="AE34" s="593"/>
      <c r="AF34" s="593"/>
      <c r="AG34" s="593"/>
      <c r="AH34" s="593"/>
      <c r="AI34" s="593"/>
      <c r="AJ34" s="593"/>
      <c r="AK34" s="593"/>
      <c r="AL34" s="44"/>
      <c r="AM34" s="592">
        <f>IF(AO34="","",MAX(C34:D43,U34:V43)+1)</f>
        <v>4</v>
      </c>
      <c r="AN34" s="592"/>
      <c r="AO34" s="593" t="str">
        <f>IF('各会計、関係団体の財政状況及び健全化判断比率'!B30="","",'各会計、関係団体の財政状況及び健全化判断比率'!B30)</f>
        <v>水道事業会計</v>
      </c>
      <c r="AP34" s="593"/>
      <c r="AQ34" s="593"/>
      <c r="AR34" s="593"/>
      <c r="AS34" s="593"/>
      <c r="AT34" s="593"/>
      <c r="AU34" s="593"/>
      <c r="AV34" s="593"/>
      <c r="AW34" s="593"/>
      <c r="AX34" s="593"/>
      <c r="AY34" s="593"/>
      <c r="AZ34" s="593"/>
      <c r="BA34" s="593"/>
      <c r="BB34" s="593"/>
      <c r="BC34" s="593"/>
      <c r="BD34" s="44"/>
      <c r="BE34" s="592" t="str">
        <f>IF(BG34="","",MAX(C34:D43,U34:V43,AM34:AN43)+1)</f>
        <v/>
      </c>
      <c r="BF34" s="592"/>
      <c r="BG34" s="593"/>
      <c r="BH34" s="593"/>
      <c r="BI34" s="593"/>
      <c r="BJ34" s="593"/>
      <c r="BK34" s="593"/>
      <c r="BL34" s="593"/>
      <c r="BM34" s="593"/>
      <c r="BN34" s="593"/>
      <c r="BO34" s="593"/>
      <c r="BP34" s="593"/>
      <c r="BQ34" s="593"/>
      <c r="BR34" s="593"/>
      <c r="BS34" s="593"/>
      <c r="BT34" s="593"/>
      <c r="BU34" s="593"/>
      <c r="BV34" s="44"/>
      <c r="BW34" s="592">
        <f>IF(BY34="","",MAX(C34:D43,U34:V43,AM34:AN43,BE34:BF43)+1)</f>
        <v>7</v>
      </c>
      <c r="BX34" s="592"/>
      <c r="BY34" s="593" t="str">
        <f>IF('各会計、関係団体の財政状況及び健全化判断比率'!B68="","",'各会計、関係団体の財政状況及び健全化判断比率'!B68)</f>
        <v>天山地区共同衛生処理場組合</v>
      </c>
      <c r="BZ34" s="593"/>
      <c r="CA34" s="593"/>
      <c r="CB34" s="593"/>
      <c r="CC34" s="593"/>
      <c r="CD34" s="593"/>
      <c r="CE34" s="593"/>
      <c r="CF34" s="593"/>
      <c r="CG34" s="593"/>
      <c r="CH34" s="593"/>
      <c r="CI34" s="593"/>
      <c r="CJ34" s="593"/>
      <c r="CK34" s="593"/>
      <c r="CL34" s="593"/>
      <c r="CM34" s="593"/>
      <c r="CN34" s="44"/>
      <c r="CO34" s="592" t="str">
        <f>IF(CQ34="","",MAX(C34:D43,U34:V43,AM34:AN43,BE34:BF43,BW34:BX43)+1)</f>
        <v/>
      </c>
      <c r="CP34" s="592"/>
      <c r="CQ34" s="593" t="str">
        <f>IF('各会計、関係団体の財政状況及び健全化判断比率'!BS7="","",'各会計、関係団体の財政状況及び健全化判断比率'!BS7)</f>
        <v/>
      </c>
      <c r="CR34" s="593"/>
      <c r="CS34" s="593"/>
      <c r="CT34" s="593"/>
      <c r="CU34" s="593"/>
      <c r="CV34" s="593"/>
      <c r="CW34" s="593"/>
      <c r="CX34" s="593"/>
      <c r="CY34" s="593"/>
      <c r="CZ34" s="593"/>
      <c r="DA34" s="593"/>
      <c r="DB34" s="593"/>
      <c r="DC34" s="593"/>
      <c r="DD34" s="593"/>
      <c r="DE34" s="593"/>
      <c r="DG34" s="590" t="str">
        <f>IF('各会計、関係団体の財政状況及び健全化判断比率'!BR7="","",'各会計、関係団体の財政状況及び健全化判断比率'!BR7)</f>
        <v/>
      </c>
      <c r="DH34" s="590"/>
      <c r="DI34" s="43"/>
    </row>
    <row r="35" spans="1:113" ht="32.25" customHeight="1" x14ac:dyDescent="0.2">
      <c r="A35" s="44"/>
      <c r="B35" s="45"/>
      <c r="C35" s="592" t="str">
        <f t="shared" ref="C35:C43" si="0">IF(E35="","",C34+1)</f>
        <v/>
      </c>
      <c r="D35" s="592"/>
      <c r="E35" s="593" t="str">
        <f>IF('各会計、関係団体の財政状況及び健全化判断比率'!B8="","",'各会計、関係団体の財政状況及び健全化判断比率'!B8)</f>
        <v/>
      </c>
      <c r="F35" s="593"/>
      <c r="G35" s="593"/>
      <c r="H35" s="593"/>
      <c r="I35" s="593"/>
      <c r="J35" s="593"/>
      <c r="K35" s="593"/>
      <c r="L35" s="593"/>
      <c r="M35" s="593"/>
      <c r="N35" s="593"/>
      <c r="O35" s="593"/>
      <c r="P35" s="593"/>
      <c r="Q35" s="593"/>
      <c r="R35" s="593"/>
      <c r="S35" s="593"/>
      <c r="T35" s="44"/>
      <c r="U35" s="592">
        <f t="shared" ref="U35:U43" si="1">IF(W35="","",U34+1)</f>
        <v>3</v>
      </c>
      <c r="V35" s="592"/>
      <c r="W35" s="593" t="str">
        <f>IF('各会計、関係団体の財政状況及び健全化判断比率'!B29="","",'各会計、関係団体の財政状況及び健全化判断比率'!B29)</f>
        <v>後期高齢者医療特別会計</v>
      </c>
      <c r="X35" s="593"/>
      <c r="Y35" s="593"/>
      <c r="Z35" s="593"/>
      <c r="AA35" s="593"/>
      <c r="AB35" s="593"/>
      <c r="AC35" s="593"/>
      <c r="AD35" s="593"/>
      <c r="AE35" s="593"/>
      <c r="AF35" s="593"/>
      <c r="AG35" s="593"/>
      <c r="AH35" s="593"/>
      <c r="AI35" s="593"/>
      <c r="AJ35" s="593"/>
      <c r="AK35" s="593"/>
      <c r="AL35" s="44"/>
      <c r="AM35" s="592">
        <f t="shared" ref="AM35:AM43" si="2">IF(AO35="","",AM34+1)</f>
        <v>5</v>
      </c>
      <c r="AN35" s="592"/>
      <c r="AO35" s="593" t="str">
        <f>IF('各会計、関係団体の財政状況及び健全化判断比率'!B31="","",'各会計、関係団体の財政状況及び健全化判断比率'!B31)</f>
        <v>病院事業会計</v>
      </c>
      <c r="AP35" s="593"/>
      <c r="AQ35" s="593"/>
      <c r="AR35" s="593"/>
      <c r="AS35" s="593"/>
      <c r="AT35" s="593"/>
      <c r="AU35" s="593"/>
      <c r="AV35" s="593"/>
      <c r="AW35" s="593"/>
      <c r="AX35" s="593"/>
      <c r="AY35" s="593"/>
      <c r="AZ35" s="593"/>
      <c r="BA35" s="593"/>
      <c r="BB35" s="593"/>
      <c r="BC35" s="593"/>
      <c r="BD35" s="44"/>
      <c r="BE35" s="592" t="str">
        <f t="shared" ref="BE35:BE43" si="3">IF(BG35="","",BE34+1)</f>
        <v/>
      </c>
      <c r="BF35" s="592"/>
      <c r="BG35" s="593"/>
      <c r="BH35" s="593"/>
      <c r="BI35" s="593"/>
      <c r="BJ35" s="593"/>
      <c r="BK35" s="593"/>
      <c r="BL35" s="593"/>
      <c r="BM35" s="593"/>
      <c r="BN35" s="593"/>
      <c r="BO35" s="593"/>
      <c r="BP35" s="593"/>
      <c r="BQ35" s="593"/>
      <c r="BR35" s="593"/>
      <c r="BS35" s="593"/>
      <c r="BT35" s="593"/>
      <c r="BU35" s="593"/>
      <c r="BV35" s="44"/>
      <c r="BW35" s="592">
        <f t="shared" ref="BW35:BW43" si="4">IF(BY35="","",BW34+1)</f>
        <v>8</v>
      </c>
      <c r="BX35" s="592"/>
      <c r="BY35" s="593" t="str">
        <f>IF('各会計、関係団体の財政状況及び健全化判断比率'!B69="","",'各会計、関係団体の財政状況及び健全化判断比率'!B69)</f>
        <v>天山地区共同斎場組合</v>
      </c>
      <c r="BZ35" s="593"/>
      <c r="CA35" s="593"/>
      <c r="CB35" s="593"/>
      <c r="CC35" s="593"/>
      <c r="CD35" s="593"/>
      <c r="CE35" s="593"/>
      <c r="CF35" s="593"/>
      <c r="CG35" s="593"/>
      <c r="CH35" s="593"/>
      <c r="CI35" s="593"/>
      <c r="CJ35" s="593"/>
      <c r="CK35" s="593"/>
      <c r="CL35" s="593"/>
      <c r="CM35" s="593"/>
      <c r="CN35" s="44"/>
      <c r="CO35" s="592" t="str">
        <f t="shared" ref="CO35:CO43" si="5">IF(CQ35="","",CO34+1)</f>
        <v/>
      </c>
      <c r="CP35" s="592"/>
      <c r="CQ35" s="593" t="str">
        <f>IF('各会計、関係団体の財政状況及び健全化判断比率'!BS8="","",'各会計、関係団体の財政状況及び健全化判断比率'!BS8)</f>
        <v/>
      </c>
      <c r="CR35" s="593"/>
      <c r="CS35" s="593"/>
      <c r="CT35" s="593"/>
      <c r="CU35" s="593"/>
      <c r="CV35" s="593"/>
      <c r="CW35" s="593"/>
      <c r="CX35" s="593"/>
      <c r="CY35" s="593"/>
      <c r="CZ35" s="593"/>
      <c r="DA35" s="593"/>
      <c r="DB35" s="593"/>
      <c r="DC35" s="593"/>
      <c r="DD35" s="593"/>
      <c r="DE35" s="593"/>
      <c r="DG35" s="590" t="str">
        <f>IF('各会計、関係団体の財政状況及び健全化判断比率'!BR8="","",'各会計、関係団体の財政状況及び健全化判断比率'!BR8)</f>
        <v/>
      </c>
      <c r="DH35" s="590"/>
      <c r="DI35" s="43"/>
    </row>
    <row r="36" spans="1:113" ht="32.25" customHeight="1" x14ac:dyDescent="0.2">
      <c r="A36" s="44"/>
      <c r="B36" s="45"/>
      <c r="C36" s="592" t="str">
        <f t="shared" si="0"/>
        <v/>
      </c>
      <c r="D36" s="592"/>
      <c r="E36" s="593" t="str">
        <f>IF('各会計、関係団体の財政状況及び健全化判断比率'!B9="","",'各会計、関係団体の財政状況及び健全化判断比率'!B9)</f>
        <v/>
      </c>
      <c r="F36" s="593"/>
      <c r="G36" s="593"/>
      <c r="H36" s="593"/>
      <c r="I36" s="593"/>
      <c r="J36" s="593"/>
      <c r="K36" s="593"/>
      <c r="L36" s="593"/>
      <c r="M36" s="593"/>
      <c r="N36" s="593"/>
      <c r="O36" s="593"/>
      <c r="P36" s="593"/>
      <c r="Q36" s="593"/>
      <c r="R36" s="593"/>
      <c r="S36" s="593"/>
      <c r="T36" s="44"/>
      <c r="U36" s="592" t="str">
        <f t="shared" si="1"/>
        <v/>
      </c>
      <c r="V36" s="592"/>
      <c r="W36" s="593"/>
      <c r="X36" s="593"/>
      <c r="Y36" s="593"/>
      <c r="Z36" s="593"/>
      <c r="AA36" s="593"/>
      <c r="AB36" s="593"/>
      <c r="AC36" s="593"/>
      <c r="AD36" s="593"/>
      <c r="AE36" s="593"/>
      <c r="AF36" s="593"/>
      <c r="AG36" s="593"/>
      <c r="AH36" s="593"/>
      <c r="AI36" s="593"/>
      <c r="AJ36" s="593"/>
      <c r="AK36" s="593"/>
      <c r="AL36" s="44"/>
      <c r="AM36" s="592">
        <f t="shared" si="2"/>
        <v>6</v>
      </c>
      <c r="AN36" s="592"/>
      <c r="AO36" s="593" t="str">
        <f>IF('各会計、関係団体の財政状況及び健全化判断比率'!B32="","",'各会計、関係団体の財政状況及び健全化判断比率'!B32)</f>
        <v>下水道事業会計</v>
      </c>
      <c r="AP36" s="593"/>
      <c r="AQ36" s="593"/>
      <c r="AR36" s="593"/>
      <c r="AS36" s="593"/>
      <c r="AT36" s="593"/>
      <c r="AU36" s="593"/>
      <c r="AV36" s="593"/>
      <c r="AW36" s="593"/>
      <c r="AX36" s="593"/>
      <c r="AY36" s="593"/>
      <c r="AZ36" s="593"/>
      <c r="BA36" s="593"/>
      <c r="BB36" s="593"/>
      <c r="BC36" s="593"/>
      <c r="BD36" s="44"/>
      <c r="BE36" s="592" t="str">
        <f t="shared" si="3"/>
        <v/>
      </c>
      <c r="BF36" s="592"/>
      <c r="BG36" s="593"/>
      <c r="BH36" s="593"/>
      <c r="BI36" s="593"/>
      <c r="BJ36" s="593"/>
      <c r="BK36" s="593"/>
      <c r="BL36" s="593"/>
      <c r="BM36" s="593"/>
      <c r="BN36" s="593"/>
      <c r="BO36" s="593"/>
      <c r="BP36" s="593"/>
      <c r="BQ36" s="593"/>
      <c r="BR36" s="593"/>
      <c r="BS36" s="593"/>
      <c r="BT36" s="593"/>
      <c r="BU36" s="593"/>
      <c r="BV36" s="44"/>
      <c r="BW36" s="592">
        <f t="shared" si="4"/>
        <v>9</v>
      </c>
      <c r="BX36" s="592"/>
      <c r="BY36" s="593" t="str">
        <f>IF('各会計、関係団体の財政状況及び健全化判断比率'!B70="","",'各会計、関係団体の財政状況及び健全化判断比率'!B70)</f>
        <v>佐賀中部広域連合</v>
      </c>
      <c r="BZ36" s="593"/>
      <c r="CA36" s="593"/>
      <c r="CB36" s="593"/>
      <c r="CC36" s="593"/>
      <c r="CD36" s="593"/>
      <c r="CE36" s="593"/>
      <c r="CF36" s="593"/>
      <c r="CG36" s="593"/>
      <c r="CH36" s="593"/>
      <c r="CI36" s="593"/>
      <c r="CJ36" s="593"/>
      <c r="CK36" s="593"/>
      <c r="CL36" s="593"/>
      <c r="CM36" s="593"/>
      <c r="CN36" s="44"/>
      <c r="CO36" s="592" t="str">
        <f t="shared" si="5"/>
        <v/>
      </c>
      <c r="CP36" s="592"/>
      <c r="CQ36" s="593" t="str">
        <f>IF('各会計、関係団体の財政状況及び健全化判断比率'!BS9="","",'各会計、関係団体の財政状況及び健全化判断比率'!BS9)</f>
        <v/>
      </c>
      <c r="CR36" s="593"/>
      <c r="CS36" s="593"/>
      <c r="CT36" s="593"/>
      <c r="CU36" s="593"/>
      <c r="CV36" s="593"/>
      <c r="CW36" s="593"/>
      <c r="CX36" s="593"/>
      <c r="CY36" s="593"/>
      <c r="CZ36" s="593"/>
      <c r="DA36" s="593"/>
      <c r="DB36" s="593"/>
      <c r="DC36" s="593"/>
      <c r="DD36" s="593"/>
      <c r="DE36" s="593"/>
      <c r="DG36" s="590" t="str">
        <f>IF('各会計、関係団体の財政状況及び健全化判断比率'!BR9="","",'各会計、関係団体の財政状況及び健全化判断比率'!BR9)</f>
        <v/>
      </c>
      <c r="DH36" s="590"/>
      <c r="DI36" s="43"/>
    </row>
    <row r="37" spans="1:113" ht="32.25" customHeight="1" x14ac:dyDescent="0.2">
      <c r="A37" s="44"/>
      <c r="B37" s="45"/>
      <c r="C37" s="592" t="str">
        <f t="shared" si="0"/>
        <v/>
      </c>
      <c r="D37" s="592"/>
      <c r="E37" s="593" t="str">
        <f>IF('各会計、関係団体の財政状況及び健全化判断比率'!B10="","",'各会計、関係団体の財政状況及び健全化判断比率'!B10)</f>
        <v/>
      </c>
      <c r="F37" s="593"/>
      <c r="G37" s="593"/>
      <c r="H37" s="593"/>
      <c r="I37" s="593"/>
      <c r="J37" s="593"/>
      <c r="K37" s="593"/>
      <c r="L37" s="593"/>
      <c r="M37" s="593"/>
      <c r="N37" s="593"/>
      <c r="O37" s="593"/>
      <c r="P37" s="593"/>
      <c r="Q37" s="593"/>
      <c r="R37" s="593"/>
      <c r="S37" s="593"/>
      <c r="T37" s="44"/>
      <c r="U37" s="592" t="str">
        <f t="shared" si="1"/>
        <v/>
      </c>
      <c r="V37" s="592"/>
      <c r="W37" s="593"/>
      <c r="X37" s="593"/>
      <c r="Y37" s="593"/>
      <c r="Z37" s="593"/>
      <c r="AA37" s="593"/>
      <c r="AB37" s="593"/>
      <c r="AC37" s="593"/>
      <c r="AD37" s="593"/>
      <c r="AE37" s="593"/>
      <c r="AF37" s="593"/>
      <c r="AG37" s="593"/>
      <c r="AH37" s="593"/>
      <c r="AI37" s="593"/>
      <c r="AJ37" s="593"/>
      <c r="AK37" s="593"/>
      <c r="AL37" s="44"/>
      <c r="AM37" s="592" t="str">
        <f t="shared" si="2"/>
        <v/>
      </c>
      <c r="AN37" s="592"/>
      <c r="AO37" s="593"/>
      <c r="AP37" s="593"/>
      <c r="AQ37" s="593"/>
      <c r="AR37" s="593"/>
      <c r="AS37" s="593"/>
      <c r="AT37" s="593"/>
      <c r="AU37" s="593"/>
      <c r="AV37" s="593"/>
      <c r="AW37" s="593"/>
      <c r="AX37" s="593"/>
      <c r="AY37" s="593"/>
      <c r="AZ37" s="593"/>
      <c r="BA37" s="593"/>
      <c r="BB37" s="593"/>
      <c r="BC37" s="593"/>
      <c r="BD37" s="44"/>
      <c r="BE37" s="592" t="str">
        <f t="shared" si="3"/>
        <v/>
      </c>
      <c r="BF37" s="592"/>
      <c r="BG37" s="593"/>
      <c r="BH37" s="593"/>
      <c r="BI37" s="593"/>
      <c r="BJ37" s="593"/>
      <c r="BK37" s="593"/>
      <c r="BL37" s="593"/>
      <c r="BM37" s="593"/>
      <c r="BN37" s="593"/>
      <c r="BO37" s="593"/>
      <c r="BP37" s="593"/>
      <c r="BQ37" s="593"/>
      <c r="BR37" s="593"/>
      <c r="BS37" s="593"/>
      <c r="BT37" s="593"/>
      <c r="BU37" s="593"/>
      <c r="BV37" s="44"/>
      <c r="BW37" s="592">
        <f t="shared" si="4"/>
        <v>10</v>
      </c>
      <c r="BX37" s="592"/>
      <c r="BY37" s="593" t="str">
        <f>IF('各会計、関係団体の財政状況及び健全化判断比率'!B71="","",'各会計、関係団体の財政状況及び健全化判断比率'!B71)</f>
        <v>佐賀県後期高齢者医療広域連合</v>
      </c>
      <c r="BZ37" s="593"/>
      <c r="CA37" s="593"/>
      <c r="CB37" s="593"/>
      <c r="CC37" s="593"/>
      <c r="CD37" s="593"/>
      <c r="CE37" s="593"/>
      <c r="CF37" s="593"/>
      <c r="CG37" s="593"/>
      <c r="CH37" s="593"/>
      <c r="CI37" s="593"/>
      <c r="CJ37" s="593"/>
      <c r="CK37" s="593"/>
      <c r="CL37" s="593"/>
      <c r="CM37" s="593"/>
      <c r="CN37" s="44"/>
      <c r="CO37" s="592" t="str">
        <f t="shared" si="5"/>
        <v/>
      </c>
      <c r="CP37" s="592"/>
      <c r="CQ37" s="593" t="str">
        <f>IF('各会計、関係団体の財政状況及び健全化判断比率'!BS10="","",'各会計、関係団体の財政状況及び健全化判断比率'!BS10)</f>
        <v/>
      </c>
      <c r="CR37" s="593"/>
      <c r="CS37" s="593"/>
      <c r="CT37" s="593"/>
      <c r="CU37" s="593"/>
      <c r="CV37" s="593"/>
      <c r="CW37" s="593"/>
      <c r="CX37" s="593"/>
      <c r="CY37" s="593"/>
      <c r="CZ37" s="593"/>
      <c r="DA37" s="593"/>
      <c r="DB37" s="593"/>
      <c r="DC37" s="593"/>
      <c r="DD37" s="593"/>
      <c r="DE37" s="593"/>
      <c r="DG37" s="590" t="str">
        <f>IF('各会計、関係団体の財政状況及び健全化判断比率'!BR10="","",'各会計、関係団体の財政状況及び健全化判断比率'!BR10)</f>
        <v/>
      </c>
      <c r="DH37" s="590"/>
      <c r="DI37" s="43"/>
    </row>
    <row r="38" spans="1:113" ht="32.25" customHeight="1" x14ac:dyDescent="0.2">
      <c r="A38" s="44"/>
      <c r="B38" s="45"/>
      <c r="C38" s="592" t="str">
        <f t="shared" si="0"/>
        <v/>
      </c>
      <c r="D38" s="592"/>
      <c r="E38" s="593" t="str">
        <f>IF('各会計、関係団体の財政状況及び健全化判断比率'!B11="","",'各会計、関係団体の財政状況及び健全化判断比率'!B11)</f>
        <v/>
      </c>
      <c r="F38" s="593"/>
      <c r="G38" s="593"/>
      <c r="H38" s="593"/>
      <c r="I38" s="593"/>
      <c r="J38" s="593"/>
      <c r="K38" s="593"/>
      <c r="L38" s="593"/>
      <c r="M38" s="593"/>
      <c r="N38" s="593"/>
      <c r="O38" s="593"/>
      <c r="P38" s="593"/>
      <c r="Q38" s="593"/>
      <c r="R38" s="593"/>
      <c r="S38" s="593"/>
      <c r="T38" s="44"/>
      <c r="U38" s="592" t="str">
        <f t="shared" si="1"/>
        <v/>
      </c>
      <c r="V38" s="592"/>
      <c r="W38" s="593"/>
      <c r="X38" s="593"/>
      <c r="Y38" s="593"/>
      <c r="Z38" s="593"/>
      <c r="AA38" s="593"/>
      <c r="AB38" s="593"/>
      <c r="AC38" s="593"/>
      <c r="AD38" s="593"/>
      <c r="AE38" s="593"/>
      <c r="AF38" s="593"/>
      <c r="AG38" s="593"/>
      <c r="AH38" s="593"/>
      <c r="AI38" s="593"/>
      <c r="AJ38" s="593"/>
      <c r="AK38" s="593"/>
      <c r="AL38" s="44"/>
      <c r="AM38" s="592" t="str">
        <f t="shared" si="2"/>
        <v/>
      </c>
      <c r="AN38" s="592"/>
      <c r="AO38" s="593"/>
      <c r="AP38" s="593"/>
      <c r="AQ38" s="593"/>
      <c r="AR38" s="593"/>
      <c r="AS38" s="593"/>
      <c r="AT38" s="593"/>
      <c r="AU38" s="593"/>
      <c r="AV38" s="593"/>
      <c r="AW38" s="593"/>
      <c r="AX38" s="593"/>
      <c r="AY38" s="593"/>
      <c r="AZ38" s="593"/>
      <c r="BA38" s="593"/>
      <c r="BB38" s="593"/>
      <c r="BC38" s="593"/>
      <c r="BD38" s="44"/>
      <c r="BE38" s="592" t="str">
        <f t="shared" si="3"/>
        <v/>
      </c>
      <c r="BF38" s="592"/>
      <c r="BG38" s="593"/>
      <c r="BH38" s="593"/>
      <c r="BI38" s="593"/>
      <c r="BJ38" s="593"/>
      <c r="BK38" s="593"/>
      <c r="BL38" s="593"/>
      <c r="BM38" s="593"/>
      <c r="BN38" s="593"/>
      <c r="BO38" s="593"/>
      <c r="BP38" s="593"/>
      <c r="BQ38" s="593"/>
      <c r="BR38" s="593"/>
      <c r="BS38" s="593"/>
      <c r="BT38" s="593"/>
      <c r="BU38" s="593"/>
      <c r="BV38" s="44"/>
      <c r="BW38" s="592">
        <f t="shared" si="4"/>
        <v>11</v>
      </c>
      <c r="BX38" s="592"/>
      <c r="BY38" s="593" t="str">
        <f>IF('各会計、関係団体の財政状況及び健全化判断比率'!B72="","",'各会計、関係団体の財政状況及び健全化判断比率'!B72)</f>
        <v>佐賀県市町総合事務組合</v>
      </c>
      <c r="BZ38" s="593"/>
      <c r="CA38" s="593"/>
      <c r="CB38" s="593"/>
      <c r="CC38" s="593"/>
      <c r="CD38" s="593"/>
      <c r="CE38" s="593"/>
      <c r="CF38" s="593"/>
      <c r="CG38" s="593"/>
      <c r="CH38" s="593"/>
      <c r="CI38" s="593"/>
      <c r="CJ38" s="593"/>
      <c r="CK38" s="593"/>
      <c r="CL38" s="593"/>
      <c r="CM38" s="593"/>
      <c r="CN38" s="44"/>
      <c r="CO38" s="592" t="str">
        <f t="shared" si="5"/>
        <v/>
      </c>
      <c r="CP38" s="592"/>
      <c r="CQ38" s="593" t="str">
        <f>IF('各会計、関係団体の財政状況及び健全化判断比率'!BS11="","",'各会計、関係団体の財政状況及び健全化判断比率'!BS11)</f>
        <v/>
      </c>
      <c r="CR38" s="593"/>
      <c r="CS38" s="593"/>
      <c r="CT38" s="593"/>
      <c r="CU38" s="593"/>
      <c r="CV38" s="593"/>
      <c r="CW38" s="593"/>
      <c r="CX38" s="593"/>
      <c r="CY38" s="593"/>
      <c r="CZ38" s="593"/>
      <c r="DA38" s="593"/>
      <c r="DB38" s="593"/>
      <c r="DC38" s="593"/>
      <c r="DD38" s="593"/>
      <c r="DE38" s="593"/>
      <c r="DG38" s="590" t="str">
        <f>IF('各会計、関係団体の財政状況及び健全化判断比率'!BR11="","",'各会計、関係団体の財政状況及び健全化判断比率'!BR11)</f>
        <v/>
      </c>
      <c r="DH38" s="590"/>
      <c r="DI38" s="43"/>
    </row>
    <row r="39" spans="1:113" ht="32.25" customHeight="1" x14ac:dyDescent="0.2">
      <c r="A39" s="44"/>
      <c r="B39" s="45"/>
      <c r="C39" s="592" t="str">
        <f t="shared" si="0"/>
        <v/>
      </c>
      <c r="D39" s="592"/>
      <c r="E39" s="593" t="str">
        <f>IF('各会計、関係団体の財政状況及び健全化判断比率'!B12="","",'各会計、関係団体の財政状況及び健全化判断比率'!B12)</f>
        <v/>
      </c>
      <c r="F39" s="593"/>
      <c r="G39" s="593"/>
      <c r="H39" s="593"/>
      <c r="I39" s="593"/>
      <c r="J39" s="593"/>
      <c r="K39" s="593"/>
      <c r="L39" s="593"/>
      <c r="M39" s="593"/>
      <c r="N39" s="593"/>
      <c r="O39" s="593"/>
      <c r="P39" s="593"/>
      <c r="Q39" s="593"/>
      <c r="R39" s="593"/>
      <c r="S39" s="593"/>
      <c r="T39" s="44"/>
      <c r="U39" s="592" t="str">
        <f t="shared" si="1"/>
        <v/>
      </c>
      <c r="V39" s="592"/>
      <c r="W39" s="593"/>
      <c r="X39" s="593"/>
      <c r="Y39" s="593"/>
      <c r="Z39" s="593"/>
      <c r="AA39" s="593"/>
      <c r="AB39" s="593"/>
      <c r="AC39" s="593"/>
      <c r="AD39" s="593"/>
      <c r="AE39" s="593"/>
      <c r="AF39" s="593"/>
      <c r="AG39" s="593"/>
      <c r="AH39" s="593"/>
      <c r="AI39" s="593"/>
      <c r="AJ39" s="593"/>
      <c r="AK39" s="593"/>
      <c r="AL39" s="44"/>
      <c r="AM39" s="592" t="str">
        <f t="shared" si="2"/>
        <v/>
      </c>
      <c r="AN39" s="592"/>
      <c r="AO39" s="593"/>
      <c r="AP39" s="593"/>
      <c r="AQ39" s="593"/>
      <c r="AR39" s="593"/>
      <c r="AS39" s="593"/>
      <c r="AT39" s="593"/>
      <c r="AU39" s="593"/>
      <c r="AV39" s="593"/>
      <c r="AW39" s="593"/>
      <c r="AX39" s="593"/>
      <c r="AY39" s="593"/>
      <c r="AZ39" s="593"/>
      <c r="BA39" s="593"/>
      <c r="BB39" s="593"/>
      <c r="BC39" s="593"/>
      <c r="BD39" s="44"/>
      <c r="BE39" s="592" t="str">
        <f t="shared" si="3"/>
        <v/>
      </c>
      <c r="BF39" s="592"/>
      <c r="BG39" s="593"/>
      <c r="BH39" s="593"/>
      <c r="BI39" s="593"/>
      <c r="BJ39" s="593"/>
      <c r="BK39" s="593"/>
      <c r="BL39" s="593"/>
      <c r="BM39" s="593"/>
      <c r="BN39" s="593"/>
      <c r="BO39" s="593"/>
      <c r="BP39" s="593"/>
      <c r="BQ39" s="593"/>
      <c r="BR39" s="593"/>
      <c r="BS39" s="593"/>
      <c r="BT39" s="593"/>
      <c r="BU39" s="593"/>
      <c r="BV39" s="44"/>
      <c r="BW39" s="592">
        <f t="shared" si="4"/>
        <v>12</v>
      </c>
      <c r="BX39" s="592"/>
      <c r="BY39" s="593" t="str">
        <f>IF('各会計、関係団体の財政状況及び健全化判断比率'!B73="","",'各会計、関係団体の財政状況及び健全化判断比率'!B73)</f>
        <v>天山地区共同環境組合</v>
      </c>
      <c r="BZ39" s="593"/>
      <c r="CA39" s="593"/>
      <c r="CB39" s="593"/>
      <c r="CC39" s="593"/>
      <c r="CD39" s="593"/>
      <c r="CE39" s="593"/>
      <c r="CF39" s="593"/>
      <c r="CG39" s="593"/>
      <c r="CH39" s="593"/>
      <c r="CI39" s="593"/>
      <c r="CJ39" s="593"/>
      <c r="CK39" s="593"/>
      <c r="CL39" s="593"/>
      <c r="CM39" s="593"/>
      <c r="CN39" s="44"/>
      <c r="CO39" s="592" t="str">
        <f t="shared" si="5"/>
        <v/>
      </c>
      <c r="CP39" s="592"/>
      <c r="CQ39" s="593" t="str">
        <f>IF('各会計、関係団体の財政状況及び健全化判断比率'!BS12="","",'各会計、関係団体の財政状況及び健全化判断比率'!BS12)</f>
        <v/>
      </c>
      <c r="CR39" s="593"/>
      <c r="CS39" s="593"/>
      <c r="CT39" s="593"/>
      <c r="CU39" s="593"/>
      <c r="CV39" s="593"/>
      <c r="CW39" s="593"/>
      <c r="CX39" s="593"/>
      <c r="CY39" s="593"/>
      <c r="CZ39" s="593"/>
      <c r="DA39" s="593"/>
      <c r="DB39" s="593"/>
      <c r="DC39" s="593"/>
      <c r="DD39" s="593"/>
      <c r="DE39" s="593"/>
      <c r="DG39" s="590" t="str">
        <f>IF('各会計、関係団体の財政状況及び健全化判断比率'!BR12="","",'各会計、関係団体の財政状況及び健全化判断比率'!BR12)</f>
        <v/>
      </c>
      <c r="DH39" s="590"/>
      <c r="DI39" s="43"/>
    </row>
    <row r="40" spans="1:113" ht="32.25" customHeight="1" x14ac:dyDescent="0.2">
      <c r="A40" s="44"/>
      <c r="B40" s="45"/>
      <c r="C40" s="592" t="str">
        <f t="shared" si="0"/>
        <v/>
      </c>
      <c r="D40" s="592"/>
      <c r="E40" s="593" t="str">
        <f>IF('各会計、関係団体の財政状況及び健全化判断比率'!B13="","",'各会計、関係団体の財政状況及び健全化判断比率'!B13)</f>
        <v/>
      </c>
      <c r="F40" s="593"/>
      <c r="G40" s="593"/>
      <c r="H40" s="593"/>
      <c r="I40" s="593"/>
      <c r="J40" s="593"/>
      <c r="K40" s="593"/>
      <c r="L40" s="593"/>
      <c r="M40" s="593"/>
      <c r="N40" s="593"/>
      <c r="O40" s="593"/>
      <c r="P40" s="593"/>
      <c r="Q40" s="593"/>
      <c r="R40" s="593"/>
      <c r="S40" s="593"/>
      <c r="T40" s="44"/>
      <c r="U40" s="592" t="str">
        <f t="shared" si="1"/>
        <v/>
      </c>
      <c r="V40" s="592"/>
      <c r="W40" s="593"/>
      <c r="X40" s="593"/>
      <c r="Y40" s="593"/>
      <c r="Z40" s="593"/>
      <c r="AA40" s="593"/>
      <c r="AB40" s="593"/>
      <c r="AC40" s="593"/>
      <c r="AD40" s="593"/>
      <c r="AE40" s="593"/>
      <c r="AF40" s="593"/>
      <c r="AG40" s="593"/>
      <c r="AH40" s="593"/>
      <c r="AI40" s="593"/>
      <c r="AJ40" s="593"/>
      <c r="AK40" s="593"/>
      <c r="AL40" s="44"/>
      <c r="AM40" s="592" t="str">
        <f t="shared" si="2"/>
        <v/>
      </c>
      <c r="AN40" s="592"/>
      <c r="AO40" s="593"/>
      <c r="AP40" s="593"/>
      <c r="AQ40" s="593"/>
      <c r="AR40" s="593"/>
      <c r="AS40" s="593"/>
      <c r="AT40" s="593"/>
      <c r="AU40" s="593"/>
      <c r="AV40" s="593"/>
      <c r="AW40" s="593"/>
      <c r="AX40" s="593"/>
      <c r="AY40" s="593"/>
      <c r="AZ40" s="593"/>
      <c r="BA40" s="593"/>
      <c r="BB40" s="593"/>
      <c r="BC40" s="593"/>
      <c r="BD40" s="44"/>
      <c r="BE40" s="592" t="str">
        <f t="shared" si="3"/>
        <v/>
      </c>
      <c r="BF40" s="592"/>
      <c r="BG40" s="593"/>
      <c r="BH40" s="593"/>
      <c r="BI40" s="593"/>
      <c r="BJ40" s="593"/>
      <c r="BK40" s="593"/>
      <c r="BL40" s="593"/>
      <c r="BM40" s="593"/>
      <c r="BN40" s="593"/>
      <c r="BO40" s="593"/>
      <c r="BP40" s="593"/>
      <c r="BQ40" s="593"/>
      <c r="BR40" s="593"/>
      <c r="BS40" s="593"/>
      <c r="BT40" s="593"/>
      <c r="BU40" s="593"/>
      <c r="BV40" s="44"/>
      <c r="BW40" s="592">
        <f t="shared" si="4"/>
        <v>13</v>
      </c>
      <c r="BX40" s="592"/>
      <c r="BY40" s="593" t="str">
        <f>IF('各会計、関係団体の財政状況及び健全化判断比率'!B74="","",'各会計、関係団体の財政状況及び健全化判断比率'!B74)</f>
        <v>佐賀西部広域水道企業団</v>
      </c>
      <c r="BZ40" s="593"/>
      <c r="CA40" s="593"/>
      <c r="CB40" s="593"/>
      <c r="CC40" s="593"/>
      <c r="CD40" s="593"/>
      <c r="CE40" s="593"/>
      <c r="CF40" s="593"/>
      <c r="CG40" s="593"/>
      <c r="CH40" s="593"/>
      <c r="CI40" s="593"/>
      <c r="CJ40" s="593"/>
      <c r="CK40" s="593"/>
      <c r="CL40" s="593"/>
      <c r="CM40" s="593"/>
      <c r="CN40" s="44"/>
      <c r="CO40" s="592" t="str">
        <f t="shared" si="5"/>
        <v/>
      </c>
      <c r="CP40" s="592"/>
      <c r="CQ40" s="593" t="str">
        <f>IF('各会計、関係団体の財政状況及び健全化判断比率'!BS13="","",'各会計、関係団体の財政状況及び健全化判断比率'!BS13)</f>
        <v/>
      </c>
      <c r="CR40" s="593"/>
      <c r="CS40" s="593"/>
      <c r="CT40" s="593"/>
      <c r="CU40" s="593"/>
      <c r="CV40" s="593"/>
      <c r="CW40" s="593"/>
      <c r="CX40" s="593"/>
      <c r="CY40" s="593"/>
      <c r="CZ40" s="593"/>
      <c r="DA40" s="593"/>
      <c r="DB40" s="593"/>
      <c r="DC40" s="593"/>
      <c r="DD40" s="593"/>
      <c r="DE40" s="593"/>
      <c r="DG40" s="590" t="str">
        <f>IF('各会計、関係団体の財政状況及び健全化判断比率'!BR13="","",'各会計、関係団体の財政状況及び健全化判断比率'!BR13)</f>
        <v/>
      </c>
      <c r="DH40" s="590"/>
      <c r="DI40" s="43"/>
    </row>
    <row r="41" spans="1:113" ht="32.25" customHeight="1" x14ac:dyDescent="0.2">
      <c r="A41" s="44"/>
      <c r="B41" s="45"/>
      <c r="C41" s="592" t="str">
        <f t="shared" si="0"/>
        <v/>
      </c>
      <c r="D41" s="592"/>
      <c r="E41" s="593" t="str">
        <f>IF('各会計、関係団体の財政状況及び健全化判断比率'!B14="","",'各会計、関係団体の財政状況及び健全化判断比率'!B14)</f>
        <v/>
      </c>
      <c r="F41" s="593"/>
      <c r="G41" s="593"/>
      <c r="H41" s="593"/>
      <c r="I41" s="593"/>
      <c r="J41" s="593"/>
      <c r="K41" s="593"/>
      <c r="L41" s="593"/>
      <c r="M41" s="593"/>
      <c r="N41" s="593"/>
      <c r="O41" s="593"/>
      <c r="P41" s="593"/>
      <c r="Q41" s="593"/>
      <c r="R41" s="593"/>
      <c r="S41" s="593"/>
      <c r="T41" s="44"/>
      <c r="U41" s="592" t="str">
        <f t="shared" si="1"/>
        <v/>
      </c>
      <c r="V41" s="592"/>
      <c r="W41" s="593"/>
      <c r="X41" s="593"/>
      <c r="Y41" s="593"/>
      <c r="Z41" s="593"/>
      <c r="AA41" s="593"/>
      <c r="AB41" s="593"/>
      <c r="AC41" s="593"/>
      <c r="AD41" s="593"/>
      <c r="AE41" s="593"/>
      <c r="AF41" s="593"/>
      <c r="AG41" s="593"/>
      <c r="AH41" s="593"/>
      <c r="AI41" s="593"/>
      <c r="AJ41" s="593"/>
      <c r="AK41" s="593"/>
      <c r="AL41" s="44"/>
      <c r="AM41" s="592" t="str">
        <f t="shared" si="2"/>
        <v/>
      </c>
      <c r="AN41" s="592"/>
      <c r="AO41" s="593"/>
      <c r="AP41" s="593"/>
      <c r="AQ41" s="593"/>
      <c r="AR41" s="593"/>
      <c r="AS41" s="593"/>
      <c r="AT41" s="593"/>
      <c r="AU41" s="593"/>
      <c r="AV41" s="593"/>
      <c r="AW41" s="593"/>
      <c r="AX41" s="593"/>
      <c r="AY41" s="593"/>
      <c r="AZ41" s="593"/>
      <c r="BA41" s="593"/>
      <c r="BB41" s="593"/>
      <c r="BC41" s="593"/>
      <c r="BD41" s="44"/>
      <c r="BE41" s="592" t="str">
        <f t="shared" si="3"/>
        <v/>
      </c>
      <c r="BF41" s="592"/>
      <c r="BG41" s="593"/>
      <c r="BH41" s="593"/>
      <c r="BI41" s="593"/>
      <c r="BJ41" s="593"/>
      <c r="BK41" s="593"/>
      <c r="BL41" s="593"/>
      <c r="BM41" s="593"/>
      <c r="BN41" s="593"/>
      <c r="BO41" s="593"/>
      <c r="BP41" s="593"/>
      <c r="BQ41" s="593"/>
      <c r="BR41" s="593"/>
      <c r="BS41" s="593"/>
      <c r="BT41" s="593"/>
      <c r="BU41" s="593"/>
      <c r="BV41" s="44"/>
      <c r="BW41" s="592">
        <f t="shared" si="4"/>
        <v>14</v>
      </c>
      <c r="BX41" s="592"/>
      <c r="BY41" s="593" t="str">
        <f>IF('各会計、関係団体の財政状況及び健全化判断比率'!B75="","",'各会計、関係団体の財政状況及び健全化判断比率'!B75)</f>
        <v>多久小城医療組合</v>
      </c>
      <c r="BZ41" s="593"/>
      <c r="CA41" s="593"/>
      <c r="CB41" s="593"/>
      <c r="CC41" s="593"/>
      <c r="CD41" s="593"/>
      <c r="CE41" s="593"/>
      <c r="CF41" s="593"/>
      <c r="CG41" s="593"/>
      <c r="CH41" s="593"/>
      <c r="CI41" s="593"/>
      <c r="CJ41" s="593"/>
      <c r="CK41" s="593"/>
      <c r="CL41" s="593"/>
      <c r="CM41" s="593"/>
      <c r="CN41" s="44"/>
      <c r="CO41" s="592" t="str">
        <f t="shared" si="5"/>
        <v/>
      </c>
      <c r="CP41" s="592"/>
      <c r="CQ41" s="593" t="str">
        <f>IF('各会計、関係団体の財政状況及び健全化判断比率'!BS14="","",'各会計、関係団体の財政状況及び健全化判断比率'!BS14)</f>
        <v/>
      </c>
      <c r="CR41" s="593"/>
      <c r="CS41" s="593"/>
      <c r="CT41" s="593"/>
      <c r="CU41" s="593"/>
      <c r="CV41" s="593"/>
      <c r="CW41" s="593"/>
      <c r="CX41" s="593"/>
      <c r="CY41" s="593"/>
      <c r="CZ41" s="593"/>
      <c r="DA41" s="593"/>
      <c r="DB41" s="593"/>
      <c r="DC41" s="593"/>
      <c r="DD41" s="593"/>
      <c r="DE41" s="593"/>
      <c r="DG41" s="590" t="str">
        <f>IF('各会計、関係団体の財政状況及び健全化判断比率'!BR14="","",'各会計、関係団体の財政状況及び健全化判断比率'!BR14)</f>
        <v/>
      </c>
      <c r="DH41" s="590"/>
      <c r="DI41" s="43"/>
    </row>
    <row r="42" spans="1:113" ht="32.25" customHeight="1" x14ac:dyDescent="0.2">
      <c r="B42" s="45"/>
      <c r="C42" s="592" t="str">
        <f t="shared" si="0"/>
        <v/>
      </c>
      <c r="D42" s="592"/>
      <c r="E42" s="593" t="str">
        <f>IF('各会計、関係団体の財政状況及び健全化判断比率'!B15="","",'各会計、関係団体の財政状況及び健全化判断比率'!B15)</f>
        <v/>
      </c>
      <c r="F42" s="593"/>
      <c r="G42" s="593"/>
      <c r="H42" s="593"/>
      <c r="I42" s="593"/>
      <c r="J42" s="593"/>
      <c r="K42" s="593"/>
      <c r="L42" s="593"/>
      <c r="M42" s="593"/>
      <c r="N42" s="593"/>
      <c r="O42" s="593"/>
      <c r="P42" s="593"/>
      <c r="Q42" s="593"/>
      <c r="R42" s="593"/>
      <c r="S42" s="593"/>
      <c r="T42" s="44"/>
      <c r="U42" s="592" t="str">
        <f t="shared" si="1"/>
        <v/>
      </c>
      <c r="V42" s="592"/>
      <c r="W42" s="593"/>
      <c r="X42" s="593"/>
      <c r="Y42" s="593"/>
      <c r="Z42" s="593"/>
      <c r="AA42" s="593"/>
      <c r="AB42" s="593"/>
      <c r="AC42" s="593"/>
      <c r="AD42" s="593"/>
      <c r="AE42" s="593"/>
      <c r="AF42" s="593"/>
      <c r="AG42" s="593"/>
      <c r="AH42" s="593"/>
      <c r="AI42" s="593"/>
      <c r="AJ42" s="593"/>
      <c r="AK42" s="593"/>
      <c r="AL42" s="44"/>
      <c r="AM42" s="592" t="str">
        <f t="shared" si="2"/>
        <v/>
      </c>
      <c r="AN42" s="592"/>
      <c r="AO42" s="593"/>
      <c r="AP42" s="593"/>
      <c r="AQ42" s="593"/>
      <c r="AR42" s="593"/>
      <c r="AS42" s="593"/>
      <c r="AT42" s="593"/>
      <c r="AU42" s="593"/>
      <c r="AV42" s="593"/>
      <c r="AW42" s="593"/>
      <c r="AX42" s="593"/>
      <c r="AY42" s="593"/>
      <c r="AZ42" s="593"/>
      <c r="BA42" s="593"/>
      <c r="BB42" s="593"/>
      <c r="BC42" s="593"/>
      <c r="BD42" s="44"/>
      <c r="BE42" s="592" t="str">
        <f t="shared" si="3"/>
        <v/>
      </c>
      <c r="BF42" s="592"/>
      <c r="BG42" s="593"/>
      <c r="BH42" s="593"/>
      <c r="BI42" s="593"/>
      <c r="BJ42" s="593"/>
      <c r="BK42" s="593"/>
      <c r="BL42" s="593"/>
      <c r="BM42" s="593"/>
      <c r="BN42" s="593"/>
      <c r="BO42" s="593"/>
      <c r="BP42" s="593"/>
      <c r="BQ42" s="593"/>
      <c r="BR42" s="593"/>
      <c r="BS42" s="593"/>
      <c r="BT42" s="593"/>
      <c r="BU42" s="593"/>
      <c r="BV42" s="44"/>
      <c r="BW42" s="592" t="str">
        <f t="shared" si="4"/>
        <v/>
      </c>
      <c r="BX42" s="592"/>
      <c r="BY42" s="593" t="str">
        <f>IF('各会計、関係団体の財政状況及び健全化判断比率'!B76="","",'各会計、関係団体の財政状況及び健全化判断比率'!B76)</f>
        <v/>
      </c>
      <c r="BZ42" s="593"/>
      <c r="CA42" s="593"/>
      <c r="CB42" s="593"/>
      <c r="CC42" s="593"/>
      <c r="CD42" s="593"/>
      <c r="CE42" s="593"/>
      <c r="CF42" s="593"/>
      <c r="CG42" s="593"/>
      <c r="CH42" s="593"/>
      <c r="CI42" s="593"/>
      <c r="CJ42" s="593"/>
      <c r="CK42" s="593"/>
      <c r="CL42" s="593"/>
      <c r="CM42" s="593"/>
      <c r="CN42" s="44"/>
      <c r="CO42" s="592" t="str">
        <f t="shared" si="5"/>
        <v/>
      </c>
      <c r="CP42" s="592"/>
      <c r="CQ42" s="593" t="str">
        <f>IF('各会計、関係団体の財政状況及び健全化判断比率'!BS15="","",'各会計、関係団体の財政状況及び健全化判断比率'!BS15)</f>
        <v/>
      </c>
      <c r="CR42" s="593"/>
      <c r="CS42" s="593"/>
      <c r="CT42" s="593"/>
      <c r="CU42" s="593"/>
      <c r="CV42" s="593"/>
      <c r="CW42" s="593"/>
      <c r="CX42" s="593"/>
      <c r="CY42" s="593"/>
      <c r="CZ42" s="593"/>
      <c r="DA42" s="593"/>
      <c r="DB42" s="593"/>
      <c r="DC42" s="593"/>
      <c r="DD42" s="593"/>
      <c r="DE42" s="593"/>
      <c r="DG42" s="590" t="str">
        <f>IF('各会計、関係団体の財政状況及び健全化判断比率'!BR15="","",'各会計、関係団体の財政状況及び健全化判断比率'!BR15)</f>
        <v/>
      </c>
      <c r="DH42" s="590"/>
      <c r="DI42" s="43"/>
    </row>
    <row r="43" spans="1:113" ht="32.25" customHeight="1" x14ac:dyDescent="0.2">
      <c r="B43" s="45"/>
      <c r="C43" s="592" t="str">
        <f t="shared" si="0"/>
        <v/>
      </c>
      <c r="D43" s="592"/>
      <c r="E43" s="593" t="str">
        <f>IF('各会計、関係団体の財政状況及び健全化判断比率'!B16="","",'各会計、関係団体の財政状況及び健全化判断比率'!B16)</f>
        <v/>
      </c>
      <c r="F43" s="593"/>
      <c r="G43" s="593"/>
      <c r="H43" s="593"/>
      <c r="I43" s="593"/>
      <c r="J43" s="593"/>
      <c r="K43" s="593"/>
      <c r="L43" s="593"/>
      <c r="M43" s="593"/>
      <c r="N43" s="593"/>
      <c r="O43" s="593"/>
      <c r="P43" s="593"/>
      <c r="Q43" s="593"/>
      <c r="R43" s="593"/>
      <c r="S43" s="593"/>
      <c r="T43" s="44"/>
      <c r="U43" s="592" t="str">
        <f t="shared" si="1"/>
        <v/>
      </c>
      <c r="V43" s="592"/>
      <c r="W43" s="593"/>
      <c r="X43" s="593"/>
      <c r="Y43" s="593"/>
      <c r="Z43" s="593"/>
      <c r="AA43" s="593"/>
      <c r="AB43" s="593"/>
      <c r="AC43" s="593"/>
      <c r="AD43" s="593"/>
      <c r="AE43" s="593"/>
      <c r="AF43" s="593"/>
      <c r="AG43" s="593"/>
      <c r="AH43" s="593"/>
      <c r="AI43" s="593"/>
      <c r="AJ43" s="593"/>
      <c r="AK43" s="593"/>
      <c r="AL43" s="44"/>
      <c r="AM43" s="592" t="str">
        <f t="shared" si="2"/>
        <v/>
      </c>
      <c r="AN43" s="592"/>
      <c r="AO43" s="593"/>
      <c r="AP43" s="593"/>
      <c r="AQ43" s="593"/>
      <c r="AR43" s="593"/>
      <c r="AS43" s="593"/>
      <c r="AT43" s="593"/>
      <c r="AU43" s="593"/>
      <c r="AV43" s="593"/>
      <c r="AW43" s="593"/>
      <c r="AX43" s="593"/>
      <c r="AY43" s="593"/>
      <c r="AZ43" s="593"/>
      <c r="BA43" s="593"/>
      <c r="BB43" s="593"/>
      <c r="BC43" s="593"/>
      <c r="BD43" s="44"/>
      <c r="BE43" s="592" t="str">
        <f t="shared" si="3"/>
        <v/>
      </c>
      <c r="BF43" s="592"/>
      <c r="BG43" s="593"/>
      <c r="BH43" s="593"/>
      <c r="BI43" s="593"/>
      <c r="BJ43" s="593"/>
      <c r="BK43" s="593"/>
      <c r="BL43" s="593"/>
      <c r="BM43" s="593"/>
      <c r="BN43" s="593"/>
      <c r="BO43" s="593"/>
      <c r="BP43" s="593"/>
      <c r="BQ43" s="593"/>
      <c r="BR43" s="593"/>
      <c r="BS43" s="593"/>
      <c r="BT43" s="593"/>
      <c r="BU43" s="593"/>
      <c r="BV43" s="44"/>
      <c r="BW43" s="592" t="str">
        <f t="shared" si="4"/>
        <v/>
      </c>
      <c r="BX43" s="592"/>
      <c r="BY43" s="593" t="str">
        <f>IF('各会計、関係団体の財政状況及び健全化判断比率'!B77="","",'各会計、関係団体の財政状況及び健全化判断比率'!B77)</f>
        <v/>
      </c>
      <c r="BZ43" s="593"/>
      <c r="CA43" s="593"/>
      <c r="CB43" s="593"/>
      <c r="CC43" s="593"/>
      <c r="CD43" s="593"/>
      <c r="CE43" s="593"/>
      <c r="CF43" s="593"/>
      <c r="CG43" s="593"/>
      <c r="CH43" s="593"/>
      <c r="CI43" s="593"/>
      <c r="CJ43" s="593"/>
      <c r="CK43" s="593"/>
      <c r="CL43" s="593"/>
      <c r="CM43" s="593"/>
      <c r="CN43" s="44"/>
      <c r="CO43" s="592" t="str">
        <f t="shared" si="5"/>
        <v/>
      </c>
      <c r="CP43" s="592"/>
      <c r="CQ43" s="593" t="str">
        <f>IF('各会計、関係団体の財政状況及び健全化判断比率'!BS16="","",'各会計、関係団体の財政状況及び健全化判断比率'!BS16)</f>
        <v/>
      </c>
      <c r="CR43" s="593"/>
      <c r="CS43" s="593"/>
      <c r="CT43" s="593"/>
      <c r="CU43" s="593"/>
      <c r="CV43" s="593"/>
      <c r="CW43" s="593"/>
      <c r="CX43" s="593"/>
      <c r="CY43" s="593"/>
      <c r="CZ43" s="593"/>
      <c r="DA43" s="593"/>
      <c r="DB43" s="593"/>
      <c r="DC43" s="593"/>
      <c r="DD43" s="593"/>
      <c r="DE43" s="593"/>
      <c r="DG43" s="590" t="str">
        <f>IF('各会計、関係団体の財政状況及び健全化判断比率'!BR16="","",'各会計、関係団体の財政状況及び健全化判断比率'!BR16)</f>
        <v/>
      </c>
      <c r="DH43" s="590"/>
      <c r="DI43" s="43"/>
    </row>
    <row r="44" spans="1:113" ht="13.5" customHeight="1" thickBot="1" x14ac:dyDescent="0.25">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2"/>
    <row r="46" spans="1:113" x14ac:dyDescent="0.2">
      <c r="B46" s="39" t="s">
        <v>24</v>
      </c>
      <c r="E46" s="594" t="s">
        <v>23</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2">
      <c r="E47" s="594" t="s">
        <v>22</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2">
      <c r="E48" s="594" t="s">
        <v>21</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2">
      <c r="E49" s="595" t="s">
        <v>20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2">
      <c r="E50" s="594" t="s">
        <v>19</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2">
      <c r="E51" s="594" t="s">
        <v>18</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2">
      <c r="E52" s="594" t="s">
        <v>17</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2">
      <c r="E53" s="594" t="s">
        <v>16</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2"/>
    <row r="55" spans="5:113" x14ac:dyDescent="0.2"/>
    <row r="56" spans="5:113" x14ac:dyDescent="0.2"/>
  </sheetData>
  <sheetProtection algorithmName="SHA-512" hashValue="V2t4Px4JAgWW+EUXfsoP5JpO1x2WsSZGEVhNxc8tlyvJmbspAqws0hyIVcSTpefIdeRp5u/IQQzhoIESFSlwpQ==" saltValue="NXpHyl7Nv3nuH3ZSuEZQ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G43:BU43"/>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DG33:DH33"/>
    <mergeCell ref="C34:D34"/>
    <mergeCell ref="E34:S34"/>
    <mergeCell ref="U34:V34"/>
    <mergeCell ref="W34:AK34"/>
    <mergeCell ref="AM34:AN34"/>
    <mergeCell ref="AO34:BC34"/>
    <mergeCell ref="BE34:BF34"/>
    <mergeCell ref="BG34:BU34"/>
    <mergeCell ref="BW34:BX34"/>
    <mergeCell ref="CQ34:DE34"/>
    <mergeCell ref="DG34:DH34"/>
    <mergeCell ref="BY34:CM34"/>
    <mergeCell ref="CO34:CP34"/>
    <mergeCell ref="BY36:CM36"/>
    <mergeCell ref="CO36:CP36"/>
    <mergeCell ref="CQ36:DE36"/>
    <mergeCell ref="AO36:BC36"/>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BN28:BU28"/>
    <mergeCell ref="BV28:CC28"/>
    <mergeCell ref="CE28:CS29"/>
    <mergeCell ref="BN29:BU29"/>
    <mergeCell ref="BV29:CC29"/>
    <mergeCell ref="BN30:BU30"/>
    <mergeCell ref="BV30:CC30"/>
    <mergeCell ref="CT28:DA29"/>
    <mergeCell ref="DB28:DI29"/>
    <mergeCell ref="E28:K28"/>
    <mergeCell ref="L28:P28"/>
    <mergeCell ref="Q28:V28"/>
    <mergeCell ref="Z28:AG28"/>
    <mergeCell ref="AH28:AL28"/>
    <mergeCell ref="AM28:AR28"/>
    <mergeCell ref="AS28:AX28"/>
    <mergeCell ref="AY28:BB30"/>
    <mergeCell ref="BC28:BM28"/>
    <mergeCell ref="E29:K29"/>
    <mergeCell ref="L29:P29"/>
    <mergeCell ref="Q29:V29"/>
    <mergeCell ref="Z29:AG29"/>
    <mergeCell ref="AH29:AL29"/>
    <mergeCell ref="AM29:AR29"/>
    <mergeCell ref="AS29:AX29"/>
    <mergeCell ref="BC29:BM29"/>
    <mergeCell ref="E30:K30"/>
    <mergeCell ref="L30:P30"/>
    <mergeCell ref="Q30:V30"/>
    <mergeCell ref="W30:AG30"/>
    <mergeCell ref="AH30:AX30"/>
    <mergeCell ref="BC30:BM30"/>
    <mergeCell ref="E27:K27"/>
    <mergeCell ref="L27:P27"/>
    <mergeCell ref="Q27:V27"/>
    <mergeCell ref="Z27:AG27"/>
    <mergeCell ref="AH27:AL27"/>
    <mergeCell ref="AM27:AR27"/>
    <mergeCell ref="AS27:AX27"/>
    <mergeCell ref="AY27:BM27"/>
    <mergeCell ref="BN27:BU27"/>
    <mergeCell ref="B22:D30"/>
    <mergeCell ref="E22:K23"/>
    <mergeCell ref="L22:P23"/>
    <mergeCell ref="Q22:V23"/>
    <mergeCell ref="W22:Y29"/>
    <mergeCell ref="Z22:AG23"/>
    <mergeCell ref="AH22:AL23"/>
    <mergeCell ref="CT24:DA25"/>
    <mergeCell ref="BV25:CC25"/>
    <mergeCell ref="E24:K24"/>
    <mergeCell ref="L24:P24"/>
    <mergeCell ref="Q24:V24"/>
    <mergeCell ref="Z24:AG24"/>
    <mergeCell ref="AH24:AL24"/>
    <mergeCell ref="AM24:AR24"/>
    <mergeCell ref="AH25:AL25"/>
    <mergeCell ref="AM25:AR25"/>
    <mergeCell ref="E26:K26"/>
    <mergeCell ref="L26:P26"/>
    <mergeCell ref="Q26:V26"/>
    <mergeCell ref="Z26:AG26"/>
    <mergeCell ref="AH26:AL26"/>
    <mergeCell ref="CE24:CS25"/>
    <mergeCell ref="AS25:AX25"/>
    <mergeCell ref="AM26:AR26"/>
    <mergeCell ref="CE22:CS23"/>
    <mergeCell ref="CT22:DA23"/>
    <mergeCell ref="DB22:DI23"/>
    <mergeCell ref="AY23:BM23"/>
    <mergeCell ref="BN23:BU23"/>
    <mergeCell ref="BV23:CC23"/>
    <mergeCell ref="AY24:BM24"/>
    <mergeCell ref="BN24:BU24"/>
    <mergeCell ref="BV24:CC24"/>
    <mergeCell ref="AY25:BM25"/>
    <mergeCell ref="BN25:BU25"/>
    <mergeCell ref="AS24:AX24"/>
    <mergeCell ref="AS26:AX26"/>
    <mergeCell ref="AY26:BM26"/>
    <mergeCell ref="BN26:BU26"/>
    <mergeCell ref="BV26:CC26"/>
    <mergeCell ref="CE26:CS27"/>
    <mergeCell ref="CT26:DA27"/>
    <mergeCell ref="BV27:CC27"/>
    <mergeCell ref="DB26:DI27"/>
    <mergeCell ref="DB24:DI25"/>
    <mergeCell ref="E25:K25"/>
    <mergeCell ref="L25:P25"/>
    <mergeCell ref="Q25:V25"/>
    <mergeCell ref="Z25:AG25"/>
    <mergeCell ref="AY20:BM20"/>
    <mergeCell ref="BN20:BU20"/>
    <mergeCell ref="BV20:CC20"/>
    <mergeCell ref="CE20:CS21"/>
    <mergeCell ref="CT20:DA21"/>
    <mergeCell ref="AM22:AR23"/>
    <mergeCell ref="AS22:AX23"/>
    <mergeCell ref="AY22:BM22"/>
    <mergeCell ref="BN22:BU22"/>
    <mergeCell ref="BV22:CC22"/>
    <mergeCell ref="DB20:DI21"/>
    <mergeCell ref="AU19:AX19"/>
    <mergeCell ref="AY19:BM19"/>
    <mergeCell ref="BN19:BU19"/>
    <mergeCell ref="BV19:CC19"/>
    <mergeCell ref="B21:AX21"/>
    <mergeCell ref="AY21:BM21"/>
    <mergeCell ref="BN21:BU21"/>
    <mergeCell ref="BV21:CC21"/>
    <mergeCell ref="B20:K20"/>
    <mergeCell ref="B19:K19"/>
    <mergeCell ref="L19:V19"/>
    <mergeCell ref="W19:AB20"/>
    <mergeCell ref="AC19:AG19"/>
    <mergeCell ref="AH19:AL19"/>
    <mergeCell ref="L20:V20"/>
    <mergeCell ref="AC20:AG20"/>
    <mergeCell ref="AH20:AL20"/>
    <mergeCell ref="AM20:AT20"/>
    <mergeCell ref="AU20:AX20"/>
    <mergeCell ref="DB18:DI19"/>
    <mergeCell ref="AM19:AT19"/>
    <mergeCell ref="B18:K18"/>
    <mergeCell ref="L18:V18"/>
    <mergeCell ref="AC18:AG18"/>
    <mergeCell ref="AH18:AL18"/>
    <mergeCell ref="AC17:AG17"/>
    <mergeCell ref="AH17:AL17"/>
    <mergeCell ref="AM17:AT17"/>
    <mergeCell ref="AU17:AX17"/>
    <mergeCell ref="AM18:AT18"/>
    <mergeCell ref="AU18:AX18"/>
    <mergeCell ref="BV18:CC18"/>
    <mergeCell ref="CE18:CS19"/>
    <mergeCell ref="CT18:DA19"/>
    <mergeCell ref="BN17:BU17"/>
    <mergeCell ref="AU16:AX16"/>
    <mergeCell ref="AY16:BM16"/>
    <mergeCell ref="BN16:BU16"/>
    <mergeCell ref="BV16:CC16"/>
    <mergeCell ref="CE16:CS17"/>
    <mergeCell ref="AY17:BM17"/>
    <mergeCell ref="DB16:DI17"/>
    <mergeCell ref="M17:Q17"/>
    <mergeCell ref="R17:V17"/>
    <mergeCell ref="W17:AB18"/>
    <mergeCell ref="AU15:AX15"/>
    <mergeCell ref="AY15:BM15"/>
    <mergeCell ref="BN15:BU15"/>
    <mergeCell ref="BV15:CC15"/>
    <mergeCell ref="CD15:CS15"/>
    <mergeCell ref="M15:Q15"/>
    <mergeCell ref="R15:V15"/>
    <mergeCell ref="W15:AB16"/>
    <mergeCell ref="AC15:AG15"/>
    <mergeCell ref="AH15:AL15"/>
    <mergeCell ref="AM15:AT15"/>
    <mergeCell ref="L16:Q16"/>
    <mergeCell ref="R16:V16"/>
    <mergeCell ref="AC16:AG16"/>
    <mergeCell ref="AH16:AL16"/>
    <mergeCell ref="AM16:AT16"/>
    <mergeCell ref="CT16:DA17"/>
    <mergeCell ref="BV17:CC17"/>
    <mergeCell ref="AY18:BM18"/>
    <mergeCell ref="BN18:BU18"/>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47A7-8333-4D2C-BCE4-2C7A277483F6}">
  <sheetPr>
    <pageSetUpPr fitToPage="1"/>
  </sheetPr>
  <dimension ref="B1:EM49"/>
  <sheetViews>
    <sheetView showGridLines="0" topLeftCell="A2" workbookViewId="0"/>
  </sheetViews>
  <sheetFormatPr defaultColWidth="0" defaultRowHeight="0" customHeight="1" zeroHeight="1" x14ac:dyDescent="0.2"/>
  <cols>
    <col min="1" max="1" width="1.6640625" style="71" customWidth="1"/>
    <col min="2" max="2" width="2.33203125" style="71" customWidth="1"/>
    <col min="3" max="16" width="2.6640625" style="71" customWidth="1"/>
    <col min="17" max="17" width="2.33203125" style="71" customWidth="1"/>
    <col min="18" max="95" width="1.6640625" style="71" customWidth="1"/>
    <col min="96" max="133" width="1.6640625" style="72" customWidth="1"/>
    <col min="134" max="143" width="1.6640625" style="71" customWidth="1"/>
    <col min="144" max="16384" width="0" style="71" hidden="1"/>
  </cols>
  <sheetData>
    <row r="1" spans="2:143" ht="22.5" customHeight="1" thickBot="1" x14ac:dyDescent="0.25">
      <c r="B1" s="85"/>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600" t="s">
        <v>294</v>
      </c>
      <c r="DI1" s="601"/>
      <c r="DJ1" s="601"/>
      <c r="DK1" s="601"/>
      <c r="DL1" s="601"/>
      <c r="DM1" s="601"/>
      <c r="DN1" s="602"/>
      <c r="DO1" s="71"/>
      <c r="DP1" s="600" t="s">
        <v>293</v>
      </c>
      <c r="DQ1" s="601"/>
      <c r="DR1" s="601"/>
      <c r="DS1" s="601"/>
      <c r="DT1" s="601"/>
      <c r="DU1" s="601"/>
      <c r="DV1" s="601"/>
      <c r="DW1" s="601"/>
      <c r="DX1" s="601"/>
      <c r="DY1" s="601"/>
      <c r="DZ1" s="601"/>
      <c r="EA1" s="601"/>
      <c r="EB1" s="601"/>
      <c r="EC1" s="602"/>
      <c r="ED1" s="81"/>
      <c r="EE1" s="81"/>
      <c r="EF1" s="81"/>
      <c r="EG1" s="81"/>
      <c r="EH1" s="81"/>
      <c r="EI1" s="81"/>
      <c r="EJ1" s="81"/>
      <c r="EK1" s="81"/>
      <c r="EL1" s="81"/>
      <c r="EM1" s="81"/>
    </row>
    <row r="2" spans="2:143" ht="22.5" customHeight="1" x14ac:dyDescent="0.2">
      <c r="B2" s="84" t="s">
        <v>292</v>
      </c>
      <c r="R2" s="82"/>
      <c r="S2" s="82"/>
      <c r="T2" s="82"/>
      <c r="U2" s="82"/>
      <c r="V2" s="82"/>
      <c r="W2" s="82"/>
      <c r="X2" s="82"/>
      <c r="Y2" s="82"/>
      <c r="Z2" s="82"/>
      <c r="AA2" s="82"/>
      <c r="AB2" s="82"/>
      <c r="AC2" s="82"/>
      <c r="AE2" s="83"/>
      <c r="AF2" s="83"/>
      <c r="AG2" s="83"/>
      <c r="AH2" s="83"/>
      <c r="AI2" s="83"/>
      <c r="AJ2" s="82"/>
      <c r="AK2" s="82"/>
      <c r="AL2" s="82"/>
      <c r="AM2" s="82"/>
      <c r="AN2" s="82"/>
      <c r="AO2" s="82"/>
      <c r="AP2" s="82"/>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row>
    <row r="3" spans="2:143" ht="11.25" customHeight="1" x14ac:dyDescent="0.2">
      <c r="B3" s="596" t="s">
        <v>291</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290</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6" t="s">
        <v>289</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x14ac:dyDescent="0.2">
      <c r="B4" s="596" t="s">
        <v>65</v>
      </c>
      <c r="C4" s="597"/>
      <c r="D4" s="597"/>
      <c r="E4" s="597"/>
      <c r="F4" s="597"/>
      <c r="G4" s="597"/>
      <c r="H4" s="597"/>
      <c r="I4" s="597"/>
      <c r="J4" s="597"/>
      <c r="K4" s="597"/>
      <c r="L4" s="597"/>
      <c r="M4" s="597"/>
      <c r="N4" s="597"/>
      <c r="O4" s="597"/>
      <c r="P4" s="597"/>
      <c r="Q4" s="598"/>
      <c r="R4" s="596" t="s">
        <v>288</v>
      </c>
      <c r="S4" s="597"/>
      <c r="T4" s="597"/>
      <c r="U4" s="597"/>
      <c r="V4" s="597"/>
      <c r="W4" s="597"/>
      <c r="X4" s="597"/>
      <c r="Y4" s="598"/>
      <c r="Z4" s="596" t="s">
        <v>280</v>
      </c>
      <c r="AA4" s="597"/>
      <c r="AB4" s="597"/>
      <c r="AC4" s="598"/>
      <c r="AD4" s="596" t="s">
        <v>287</v>
      </c>
      <c r="AE4" s="597"/>
      <c r="AF4" s="597"/>
      <c r="AG4" s="597"/>
      <c r="AH4" s="597"/>
      <c r="AI4" s="597"/>
      <c r="AJ4" s="597"/>
      <c r="AK4" s="598"/>
      <c r="AL4" s="596" t="s">
        <v>280</v>
      </c>
      <c r="AM4" s="597"/>
      <c r="AN4" s="597"/>
      <c r="AO4" s="598"/>
      <c r="AP4" s="599" t="s">
        <v>203</v>
      </c>
      <c r="AQ4" s="599"/>
      <c r="AR4" s="599"/>
      <c r="AS4" s="599"/>
      <c r="AT4" s="599"/>
      <c r="AU4" s="599"/>
      <c r="AV4" s="599"/>
      <c r="AW4" s="599"/>
      <c r="AX4" s="599"/>
      <c r="AY4" s="599"/>
      <c r="AZ4" s="599"/>
      <c r="BA4" s="599"/>
      <c r="BB4" s="599"/>
      <c r="BC4" s="599"/>
      <c r="BD4" s="599"/>
      <c r="BE4" s="599"/>
      <c r="BF4" s="599"/>
      <c r="BG4" s="599" t="s">
        <v>286</v>
      </c>
      <c r="BH4" s="599"/>
      <c r="BI4" s="599"/>
      <c r="BJ4" s="599"/>
      <c r="BK4" s="599"/>
      <c r="BL4" s="599"/>
      <c r="BM4" s="599"/>
      <c r="BN4" s="599"/>
      <c r="BO4" s="599" t="s">
        <v>280</v>
      </c>
      <c r="BP4" s="599"/>
      <c r="BQ4" s="599"/>
      <c r="BR4" s="599"/>
      <c r="BS4" s="599" t="s">
        <v>285</v>
      </c>
      <c r="BT4" s="599"/>
      <c r="BU4" s="599"/>
      <c r="BV4" s="599"/>
      <c r="BW4" s="599"/>
      <c r="BX4" s="599"/>
      <c r="BY4" s="599"/>
      <c r="BZ4" s="599"/>
      <c r="CA4" s="599"/>
      <c r="CB4" s="599"/>
      <c r="CD4" s="596" t="s">
        <v>284</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ht="11.25" customHeight="1" x14ac:dyDescent="0.2">
      <c r="B5" s="615" t="s">
        <v>283</v>
      </c>
      <c r="C5" s="616"/>
      <c r="D5" s="616"/>
      <c r="E5" s="616"/>
      <c r="F5" s="616"/>
      <c r="G5" s="616"/>
      <c r="H5" s="616"/>
      <c r="I5" s="616"/>
      <c r="J5" s="616"/>
      <c r="K5" s="616"/>
      <c r="L5" s="616"/>
      <c r="M5" s="616"/>
      <c r="N5" s="616"/>
      <c r="O5" s="616"/>
      <c r="P5" s="616"/>
      <c r="Q5" s="617"/>
      <c r="R5" s="618">
        <v>4573976</v>
      </c>
      <c r="S5" s="619"/>
      <c r="T5" s="619"/>
      <c r="U5" s="619"/>
      <c r="V5" s="619"/>
      <c r="W5" s="619"/>
      <c r="X5" s="619"/>
      <c r="Y5" s="620"/>
      <c r="Z5" s="621">
        <v>18.7</v>
      </c>
      <c r="AA5" s="621"/>
      <c r="AB5" s="621"/>
      <c r="AC5" s="621"/>
      <c r="AD5" s="622">
        <v>4573976</v>
      </c>
      <c r="AE5" s="622"/>
      <c r="AF5" s="622"/>
      <c r="AG5" s="622"/>
      <c r="AH5" s="622"/>
      <c r="AI5" s="622"/>
      <c r="AJ5" s="622"/>
      <c r="AK5" s="622"/>
      <c r="AL5" s="623">
        <v>36.9</v>
      </c>
      <c r="AM5" s="624"/>
      <c r="AN5" s="624"/>
      <c r="AO5" s="625"/>
      <c r="AP5" s="615" t="s">
        <v>282</v>
      </c>
      <c r="AQ5" s="616"/>
      <c r="AR5" s="616"/>
      <c r="AS5" s="616"/>
      <c r="AT5" s="616"/>
      <c r="AU5" s="616"/>
      <c r="AV5" s="616"/>
      <c r="AW5" s="616"/>
      <c r="AX5" s="616"/>
      <c r="AY5" s="616"/>
      <c r="AZ5" s="616"/>
      <c r="BA5" s="616"/>
      <c r="BB5" s="616"/>
      <c r="BC5" s="616"/>
      <c r="BD5" s="616"/>
      <c r="BE5" s="616"/>
      <c r="BF5" s="617"/>
      <c r="BG5" s="607">
        <v>4573923</v>
      </c>
      <c r="BH5" s="608"/>
      <c r="BI5" s="608"/>
      <c r="BJ5" s="608"/>
      <c r="BK5" s="608"/>
      <c r="BL5" s="608"/>
      <c r="BM5" s="608"/>
      <c r="BN5" s="609"/>
      <c r="BO5" s="603">
        <v>100</v>
      </c>
      <c r="BP5" s="603"/>
      <c r="BQ5" s="603"/>
      <c r="BR5" s="603"/>
      <c r="BS5" s="610">
        <v>42741</v>
      </c>
      <c r="BT5" s="610"/>
      <c r="BU5" s="610"/>
      <c r="BV5" s="610"/>
      <c r="BW5" s="610"/>
      <c r="BX5" s="610"/>
      <c r="BY5" s="610"/>
      <c r="BZ5" s="610"/>
      <c r="CA5" s="610"/>
      <c r="CB5" s="614"/>
      <c r="CD5" s="596" t="s">
        <v>203</v>
      </c>
      <c r="CE5" s="597"/>
      <c r="CF5" s="597"/>
      <c r="CG5" s="597"/>
      <c r="CH5" s="597"/>
      <c r="CI5" s="597"/>
      <c r="CJ5" s="597"/>
      <c r="CK5" s="597"/>
      <c r="CL5" s="597"/>
      <c r="CM5" s="597"/>
      <c r="CN5" s="597"/>
      <c r="CO5" s="597"/>
      <c r="CP5" s="597"/>
      <c r="CQ5" s="598"/>
      <c r="CR5" s="596" t="s">
        <v>281</v>
      </c>
      <c r="CS5" s="597"/>
      <c r="CT5" s="597"/>
      <c r="CU5" s="597"/>
      <c r="CV5" s="597"/>
      <c r="CW5" s="597"/>
      <c r="CX5" s="597"/>
      <c r="CY5" s="598"/>
      <c r="CZ5" s="596" t="s">
        <v>280</v>
      </c>
      <c r="DA5" s="597"/>
      <c r="DB5" s="597"/>
      <c r="DC5" s="598"/>
      <c r="DD5" s="596" t="s">
        <v>279</v>
      </c>
      <c r="DE5" s="597"/>
      <c r="DF5" s="597"/>
      <c r="DG5" s="597"/>
      <c r="DH5" s="597"/>
      <c r="DI5" s="597"/>
      <c r="DJ5" s="597"/>
      <c r="DK5" s="597"/>
      <c r="DL5" s="597"/>
      <c r="DM5" s="597"/>
      <c r="DN5" s="597"/>
      <c r="DO5" s="597"/>
      <c r="DP5" s="598"/>
      <c r="DQ5" s="596" t="s">
        <v>278</v>
      </c>
      <c r="DR5" s="597"/>
      <c r="DS5" s="597"/>
      <c r="DT5" s="597"/>
      <c r="DU5" s="597"/>
      <c r="DV5" s="597"/>
      <c r="DW5" s="597"/>
      <c r="DX5" s="597"/>
      <c r="DY5" s="597"/>
      <c r="DZ5" s="597"/>
      <c r="EA5" s="597"/>
      <c r="EB5" s="597"/>
      <c r="EC5" s="598"/>
    </row>
    <row r="6" spans="2:143" ht="11.25" customHeight="1" x14ac:dyDescent="0.2">
      <c r="B6" s="604" t="s">
        <v>277</v>
      </c>
      <c r="C6" s="605"/>
      <c r="D6" s="605"/>
      <c r="E6" s="605"/>
      <c r="F6" s="605"/>
      <c r="G6" s="605"/>
      <c r="H6" s="605"/>
      <c r="I6" s="605"/>
      <c r="J6" s="605"/>
      <c r="K6" s="605"/>
      <c r="L6" s="605"/>
      <c r="M6" s="605"/>
      <c r="N6" s="605"/>
      <c r="O6" s="605"/>
      <c r="P6" s="605"/>
      <c r="Q6" s="606"/>
      <c r="R6" s="607">
        <v>143022</v>
      </c>
      <c r="S6" s="608"/>
      <c r="T6" s="608"/>
      <c r="U6" s="608"/>
      <c r="V6" s="608"/>
      <c r="W6" s="608"/>
      <c r="X6" s="608"/>
      <c r="Y6" s="609"/>
      <c r="Z6" s="603">
        <v>0.6</v>
      </c>
      <c r="AA6" s="603"/>
      <c r="AB6" s="603"/>
      <c r="AC6" s="603"/>
      <c r="AD6" s="610">
        <v>143022</v>
      </c>
      <c r="AE6" s="610"/>
      <c r="AF6" s="610"/>
      <c r="AG6" s="610"/>
      <c r="AH6" s="610"/>
      <c r="AI6" s="610"/>
      <c r="AJ6" s="610"/>
      <c r="AK6" s="610"/>
      <c r="AL6" s="611">
        <v>1.2</v>
      </c>
      <c r="AM6" s="612"/>
      <c r="AN6" s="612"/>
      <c r="AO6" s="613"/>
      <c r="AP6" s="604" t="s">
        <v>276</v>
      </c>
      <c r="AQ6" s="605"/>
      <c r="AR6" s="605"/>
      <c r="AS6" s="605"/>
      <c r="AT6" s="605"/>
      <c r="AU6" s="605"/>
      <c r="AV6" s="605"/>
      <c r="AW6" s="605"/>
      <c r="AX6" s="605"/>
      <c r="AY6" s="605"/>
      <c r="AZ6" s="605"/>
      <c r="BA6" s="605"/>
      <c r="BB6" s="605"/>
      <c r="BC6" s="605"/>
      <c r="BD6" s="605"/>
      <c r="BE6" s="605"/>
      <c r="BF6" s="606"/>
      <c r="BG6" s="607">
        <v>4573923</v>
      </c>
      <c r="BH6" s="608"/>
      <c r="BI6" s="608"/>
      <c r="BJ6" s="608"/>
      <c r="BK6" s="608"/>
      <c r="BL6" s="608"/>
      <c r="BM6" s="608"/>
      <c r="BN6" s="609"/>
      <c r="BO6" s="603">
        <v>100</v>
      </c>
      <c r="BP6" s="603"/>
      <c r="BQ6" s="603"/>
      <c r="BR6" s="603"/>
      <c r="BS6" s="610">
        <v>42741</v>
      </c>
      <c r="BT6" s="610"/>
      <c r="BU6" s="610"/>
      <c r="BV6" s="610"/>
      <c r="BW6" s="610"/>
      <c r="BX6" s="610"/>
      <c r="BY6" s="610"/>
      <c r="BZ6" s="610"/>
      <c r="CA6" s="610"/>
      <c r="CB6" s="614"/>
      <c r="CD6" s="615" t="s">
        <v>275</v>
      </c>
      <c r="CE6" s="616"/>
      <c r="CF6" s="616"/>
      <c r="CG6" s="616"/>
      <c r="CH6" s="616"/>
      <c r="CI6" s="616"/>
      <c r="CJ6" s="616"/>
      <c r="CK6" s="616"/>
      <c r="CL6" s="616"/>
      <c r="CM6" s="616"/>
      <c r="CN6" s="616"/>
      <c r="CO6" s="616"/>
      <c r="CP6" s="616"/>
      <c r="CQ6" s="617"/>
      <c r="CR6" s="607">
        <v>195547</v>
      </c>
      <c r="CS6" s="608"/>
      <c r="CT6" s="608"/>
      <c r="CU6" s="608"/>
      <c r="CV6" s="608"/>
      <c r="CW6" s="608"/>
      <c r="CX6" s="608"/>
      <c r="CY6" s="609"/>
      <c r="CZ6" s="623">
        <v>0.8</v>
      </c>
      <c r="DA6" s="624"/>
      <c r="DB6" s="624"/>
      <c r="DC6" s="628"/>
      <c r="DD6" s="626" t="s">
        <v>45</v>
      </c>
      <c r="DE6" s="608"/>
      <c r="DF6" s="608"/>
      <c r="DG6" s="608"/>
      <c r="DH6" s="608"/>
      <c r="DI6" s="608"/>
      <c r="DJ6" s="608"/>
      <c r="DK6" s="608"/>
      <c r="DL6" s="608"/>
      <c r="DM6" s="608"/>
      <c r="DN6" s="608"/>
      <c r="DO6" s="608"/>
      <c r="DP6" s="609"/>
      <c r="DQ6" s="626">
        <v>195547</v>
      </c>
      <c r="DR6" s="608"/>
      <c r="DS6" s="608"/>
      <c r="DT6" s="608"/>
      <c r="DU6" s="608"/>
      <c r="DV6" s="608"/>
      <c r="DW6" s="608"/>
      <c r="DX6" s="608"/>
      <c r="DY6" s="608"/>
      <c r="DZ6" s="608"/>
      <c r="EA6" s="608"/>
      <c r="EB6" s="608"/>
      <c r="EC6" s="627"/>
    </row>
    <row r="7" spans="2:143" ht="11.25" customHeight="1" x14ac:dyDescent="0.2">
      <c r="B7" s="604" t="s">
        <v>274</v>
      </c>
      <c r="C7" s="605"/>
      <c r="D7" s="605"/>
      <c r="E7" s="605"/>
      <c r="F7" s="605"/>
      <c r="G7" s="605"/>
      <c r="H7" s="605"/>
      <c r="I7" s="605"/>
      <c r="J7" s="605"/>
      <c r="K7" s="605"/>
      <c r="L7" s="605"/>
      <c r="M7" s="605"/>
      <c r="N7" s="605"/>
      <c r="O7" s="605"/>
      <c r="P7" s="605"/>
      <c r="Q7" s="606"/>
      <c r="R7" s="607">
        <v>2068</v>
      </c>
      <c r="S7" s="608"/>
      <c r="T7" s="608"/>
      <c r="U7" s="608"/>
      <c r="V7" s="608"/>
      <c r="W7" s="608"/>
      <c r="X7" s="608"/>
      <c r="Y7" s="609"/>
      <c r="Z7" s="603">
        <v>0</v>
      </c>
      <c r="AA7" s="603"/>
      <c r="AB7" s="603"/>
      <c r="AC7" s="603"/>
      <c r="AD7" s="610">
        <v>2068</v>
      </c>
      <c r="AE7" s="610"/>
      <c r="AF7" s="610"/>
      <c r="AG7" s="610"/>
      <c r="AH7" s="610"/>
      <c r="AI7" s="610"/>
      <c r="AJ7" s="610"/>
      <c r="AK7" s="610"/>
      <c r="AL7" s="611">
        <v>0</v>
      </c>
      <c r="AM7" s="612"/>
      <c r="AN7" s="612"/>
      <c r="AO7" s="613"/>
      <c r="AP7" s="604" t="s">
        <v>273</v>
      </c>
      <c r="AQ7" s="605"/>
      <c r="AR7" s="605"/>
      <c r="AS7" s="605"/>
      <c r="AT7" s="605"/>
      <c r="AU7" s="605"/>
      <c r="AV7" s="605"/>
      <c r="AW7" s="605"/>
      <c r="AX7" s="605"/>
      <c r="AY7" s="605"/>
      <c r="AZ7" s="605"/>
      <c r="BA7" s="605"/>
      <c r="BB7" s="605"/>
      <c r="BC7" s="605"/>
      <c r="BD7" s="605"/>
      <c r="BE7" s="605"/>
      <c r="BF7" s="606"/>
      <c r="BG7" s="607">
        <v>2211713</v>
      </c>
      <c r="BH7" s="608"/>
      <c r="BI7" s="608"/>
      <c r="BJ7" s="608"/>
      <c r="BK7" s="608"/>
      <c r="BL7" s="608"/>
      <c r="BM7" s="608"/>
      <c r="BN7" s="609"/>
      <c r="BO7" s="603">
        <v>48.4</v>
      </c>
      <c r="BP7" s="603"/>
      <c r="BQ7" s="603"/>
      <c r="BR7" s="603"/>
      <c r="BS7" s="610">
        <v>42741</v>
      </c>
      <c r="BT7" s="610"/>
      <c r="BU7" s="610"/>
      <c r="BV7" s="610"/>
      <c r="BW7" s="610"/>
      <c r="BX7" s="610"/>
      <c r="BY7" s="610"/>
      <c r="BZ7" s="610"/>
      <c r="CA7" s="610"/>
      <c r="CB7" s="614"/>
      <c r="CD7" s="604" t="s">
        <v>272</v>
      </c>
      <c r="CE7" s="605"/>
      <c r="CF7" s="605"/>
      <c r="CG7" s="605"/>
      <c r="CH7" s="605"/>
      <c r="CI7" s="605"/>
      <c r="CJ7" s="605"/>
      <c r="CK7" s="605"/>
      <c r="CL7" s="605"/>
      <c r="CM7" s="605"/>
      <c r="CN7" s="605"/>
      <c r="CO7" s="605"/>
      <c r="CP7" s="605"/>
      <c r="CQ7" s="606"/>
      <c r="CR7" s="607">
        <v>2635608</v>
      </c>
      <c r="CS7" s="608"/>
      <c r="CT7" s="608"/>
      <c r="CU7" s="608"/>
      <c r="CV7" s="608"/>
      <c r="CW7" s="608"/>
      <c r="CX7" s="608"/>
      <c r="CY7" s="609"/>
      <c r="CZ7" s="603">
        <v>11.2</v>
      </c>
      <c r="DA7" s="603"/>
      <c r="DB7" s="603"/>
      <c r="DC7" s="603"/>
      <c r="DD7" s="626">
        <v>18736</v>
      </c>
      <c r="DE7" s="608"/>
      <c r="DF7" s="608"/>
      <c r="DG7" s="608"/>
      <c r="DH7" s="608"/>
      <c r="DI7" s="608"/>
      <c r="DJ7" s="608"/>
      <c r="DK7" s="608"/>
      <c r="DL7" s="608"/>
      <c r="DM7" s="608"/>
      <c r="DN7" s="608"/>
      <c r="DO7" s="608"/>
      <c r="DP7" s="609"/>
      <c r="DQ7" s="626">
        <v>1548804</v>
      </c>
      <c r="DR7" s="608"/>
      <c r="DS7" s="608"/>
      <c r="DT7" s="608"/>
      <c r="DU7" s="608"/>
      <c r="DV7" s="608"/>
      <c r="DW7" s="608"/>
      <c r="DX7" s="608"/>
      <c r="DY7" s="608"/>
      <c r="DZ7" s="608"/>
      <c r="EA7" s="608"/>
      <c r="EB7" s="608"/>
      <c r="EC7" s="627"/>
    </row>
    <row r="8" spans="2:143" ht="11.25" customHeight="1" x14ac:dyDescent="0.2">
      <c r="B8" s="604" t="s">
        <v>271</v>
      </c>
      <c r="C8" s="605"/>
      <c r="D8" s="605"/>
      <c r="E8" s="605"/>
      <c r="F8" s="605"/>
      <c r="G8" s="605"/>
      <c r="H8" s="605"/>
      <c r="I8" s="605"/>
      <c r="J8" s="605"/>
      <c r="K8" s="605"/>
      <c r="L8" s="605"/>
      <c r="M8" s="605"/>
      <c r="N8" s="605"/>
      <c r="O8" s="605"/>
      <c r="P8" s="605"/>
      <c r="Q8" s="606"/>
      <c r="R8" s="607">
        <v>16744</v>
      </c>
      <c r="S8" s="608"/>
      <c r="T8" s="608"/>
      <c r="U8" s="608"/>
      <c r="V8" s="608"/>
      <c r="W8" s="608"/>
      <c r="X8" s="608"/>
      <c r="Y8" s="609"/>
      <c r="Z8" s="603">
        <v>0.1</v>
      </c>
      <c r="AA8" s="603"/>
      <c r="AB8" s="603"/>
      <c r="AC8" s="603"/>
      <c r="AD8" s="610">
        <v>16744</v>
      </c>
      <c r="AE8" s="610"/>
      <c r="AF8" s="610"/>
      <c r="AG8" s="610"/>
      <c r="AH8" s="610"/>
      <c r="AI8" s="610"/>
      <c r="AJ8" s="610"/>
      <c r="AK8" s="610"/>
      <c r="AL8" s="611">
        <v>0.1</v>
      </c>
      <c r="AM8" s="612"/>
      <c r="AN8" s="612"/>
      <c r="AO8" s="613"/>
      <c r="AP8" s="604" t="s">
        <v>270</v>
      </c>
      <c r="AQ8" s="605"/>
      <c r="AR8" s="605"/>
      <c r="AS8" s="605"/>
      <c r="AT8" s="605"/>
      <c r="AU8" s="605"/>
      <c r="AV8" s="605"/>
      <c r="AW8" s="605"/>
      <c r="AX8" s="605"/>
      <c r="AY8" s="605"/>
      <c r="AZ8" s="605"/>
      <c r="BA8" s="605"/>
      <c r="BB8" s="605"/>
      <c r="BC8" s="605"/>
      <c r="BD8" s="605"/>
      <c r="BE8" s="605"/>
      <c r="BF8" s="606"/>
      <c r="BG8" s="607">
        <v>80289</v>
      </c>
      <c r="BH8" s="608"/>
      <c r="BI8" s="608"/>
      <c r="BJ8" s="608"/>
      <c r="BK8" s="608"/>
      <c r="BL8" s="608"/>
      <c r="BM8" s="608"/>
      <c r="BN8" s="609"/>
      <c r="BO8" s="603">
        <v>1.8</v>
      </c>
      <c r="BP8" s="603"/>
      <c r="BQ8" s="603"/>
      <c r="BR8" s="603"/>
      <c r="BS8" s="610" t="s">
        <v>45</v>
      </c>
      <c r="BT8" s="610"/>
      <c r="BU8" s="610"/>
      <c r="BV8" s="610"/>
      <c r="BW8" s="610"/>
      <c r="BX8" s="610"/>
      <c r="BY8" s="610"/>
      <c r="BZ8" s="610"/>
      <c r="CA8" s="610"/>
      <c r="CB8" s="614"/>
      <c r="CD8" s="604" t="s">
        <v>269</v>
      </c>
      <c r="CE8" s="605"/>
      <c r="CF8" s="605"/>
      <c r="CG8" s="605"/>
      <c r="CH8" s="605"/>
      <c r="CI8" s="605"/>
      <c r="CJ8" s="605"/>
      <c r="CK8" s="605"/>
      <c r="CL8" s="605"/>
      <c r="CM8" s="605"/>
      <c r="CN8" s="605"/>
      <c r="CO8" s="605"/>
      <c r="CP8" s="605"/>
      <c r="CQ8" s="606"/>
      <c r="CR8" s="607">
        <v>8266110</v>
      </c>
      <c r="CS8" s="608"/>
      <c r="CT8" s="608"/>
      <c r="CU8" s="608"/>
      <c r="CV8" s="608"/>
      <c r="CW8" s="608"/>
      <c r="CX8" s="608"/>
      <c r="CY8" s="609"/>
      <c r="CZ8" s="603">
        <v>35</v>
      </c>
      <c r="DA8" s="603"/>
      <c r="DB8" s="603"/>
      <c r="DC8" s="603"/>
      <c r="DD8" s="626">
        <v>245884</v>
      </c>
      <c r="DE8" s="608"/>
      <c r="DF8" s="608"/>
      <c r="DG8" s="608"/>
      <c r="DH8" s="608"/>
      <c r="DI8" s="608"/>
      <c r="DJ8" s="608"/>
      <c r="DK8" s="608"/>
      <c r="DL8" s="608"/>
      <c r="DM8" s="608"/>
      <c r="DN8" s="608"/>
      <c r="DO8" s="608"/>
      <c r="DP8" s="609"/>
      <c r="DQ8" s="626">
        <v>3462615</v>
      </c>
      <c r="DR8" s="608"/>
      <c r="DS8" s="608"/>
      <c r="DT8" s="608"/>
      <c r="DU8" s="608"/>
      <c r="DV8" s="608"/>
      <c r="DW8" s="608"/>
      <c r="DX8" s="608"/>
      <c r="DY8" s="608"/>
      <c r="DZ8" s="608"/>
      <c r="EA8" s="608"/>
      <c r="EB8" s="608"/>
      <c r="EC8" s="627"/>
    </row>
    <row r="9" spans="2:143" ht="11.25" customHeight="1" x14ac:dyDescent="0.2">
      <c r="B9" s="604" t="s">
        <v>268</v>
      </c>
      <c r="C9" s="605"/>
      <c r="D9" s="605"/>
      <c r="E9" s="605"/>
      <c r="F9" s="605"/>
      <c r="G9" s="605"/>
      <c r="H9" s="605"/>
      <c r="I9" s="605"/>
      <c r="J9" s="605"/>
      <c r="K9" s="605"/>
      <c r="L9" s="605"/>
      <c r="M9" s="605"/>
      <c r="N9" s="605"/>
      <c r="O9" s="605"/>
      <c r="P9" s="605"/>
      <c r="Q9" s="606"/>
      <c r="R9" s="607">
        <v>14382</v>
      </c>
      <c r="S9" s="608"/>
      <c r="T9" s="608"/>
      <c r="U9" s="608"/>
      <c r="V9" s="608"/>
      <c r="W9" s="608"/>
      <c r="X9" s="608"/>
      <c r="Y9" s="609"/>
      <c r="Z9" s="603">
        <v>0.1</v>
      </c>
      <c r="AA9" s="603"/>
      <c r="AB9" s="603"/>
      <c r="AC9" s="603"/>
      <c r="AD9" s="610">
        <v>14382</v>
      </c>
      <c r="AE9" s="610"/>
      <c r="AF9" s="610"/>
      <c r="AG9" s="610"/>
      <c r="AH9" s="610"/>
      <c r="AI9" s="610"/>
      <c r="AJ9" s="610"/>
      <c r="AK9" s="610"/>
      <c r="AL9" s="611">
        <v>0.1</v>
      </c>
      <c r="AM9" s="612"/>
      <c r="AN9" s="612"/>
      <c r="AO9" s="613"/>
      <c r="AP9" s="604" t="s">
        <v>267</v>
      </c>
      <c r="AQ9" s="605"/>
      <c r="AR9" s="605"/>
      <c r="AS9" s="605"/>
      <c r="AT9" s="605"/>
      <c r="AU9" s="605"/>
      <c r="AV9" s="605"/>
      <c r="AW9" s="605"/>
      <c r="AX9" s="605"/>
      <c r="AY9" s="605"/>
      <c r="AZ9" s="605"/>
      <c r="BA9" s="605"/>
      <c r="BB9" s="605"/>
      <c r="BC9" s="605"/>
      <c r="BD9" s="605"/>
      <c r="BE9" s="605"/>
      <c r="BF9" s="606"/>
      <c r="BG9" s="607">
        <v>1904390</v>
      </c>
      <c r="BH9" s="608"/>
      <c r="BI9" s="608"/>
      <c r="BJ9" s="608"/>
      <c r="BK9" s="608"/>
      <c r="BL9" s="608"/>
      <c r="BM9" s="608"/>
      <c r="BN9" s="609"/>
      <c r="BO9" s="603">
        <v>41.6</v>
      </c>
      <c r="BP9" s="603"/>
      <c r="BQ9" s="603"/>
      <c r="BR9" s="603"/>
      <c r="BS9" s="610" t="s">
        <v>45</v>
      </c>
      <c r="BT9" s="610"/>
      <c r="BU9" s="610"/>
      <c r="BV9" s="610"/>
      <c r="BW9" s="610"/>
      <c r="BX9" s="610"/>
      <c r="BY9" s="610"/>
      <c r="BZ9" s="610"/>
      <c r="CA9" s="610"/>
      <c r="CB9" s="614"/>
      <c r="CD9" s="604" t="s">
        <v>266</v>
      </c>
      <c r="CE9" s="605"/>
      <c r="CF9" s="605"/>
      <c r="CG9" s="605"/>
      <c r="CH9" s="605"/>
      <c r="CI9" s="605"/>
      <c r="CJ9" s="605"/>
      <c r="CK9" s="605"/>
      <c r="CL9" s="605"/>
      <c r="CM9" s="605"/>
      <c r="CN9" s="605"/>
      <c r="CO9" s="605"/>
      <c r="CP9" s="605"/>
      <c r="CQ9" s="606"/>
      <c r="CR9" s="607">
        <v>1780468</v>
      </c>
      <c r="CS9" s="608"/>
      <c r="CT9" s="608"/>
      <c r="CU9" s="608"/>
      <c r="CV9" s="608"/>
      <c r="CW9" s="608"/>
      <c r="CX9" s="608"/>
      <c r="CY9" s="609"/>
      <c r="CZ9" s="603">
        <v>7.5</v>
      </c>
      <c r="DA9" s="603"/>
      <c r="DB9" s="603"/>
      <c r="DC9" s="603"/>
      <c r="DD9" s="626">
        <v>17991</v>
      </c>
      <c r="DE9" s="608"/>
      <c r="DF9" s="608"/>
      <c r="DG9" s="608"/>
      <c r="DH9" s="608"/>
      <c r="DI9" s="608"/>
      <c r="DJ9" s="608"/>
      <c r="DK9" s="608"/>
      <c r="DL9" s="608"/>
      <c r="DM9" s="608"/>
      <c r="DN9" s="608"/>
      <c r="DO9" s="608"/>
      <c r="DP9" s="609"/>
      <c r="DQ9" s="626">
        <v>1182394</v>
      </c>
      <c r="DR9" s="608"/>
      <c r="DS9" s="608"/>
      <c r="DT9" s="608"/>
      <c r="DU9" s="608"/>
      <c r="DV9" s="608"/>
      <c r="DW9" s="608"/>
      <c r="DX9" s="608"/>
      <c r="DY9" s="608"/>
      <c r="DZ9" s="608"/>
      <c r="EA9" s="608"/>
      <c r="EB9" s="608"/>
      <c r="EC9" s="627"/>
    </row>
    <row r="10" spans="2:143" ht="11.25" customHeight="1" x14ac:dyDescent="0.2">
      <c r="B10" s="604" t="s">
        <v>265</v>
      </c>
      <c r="C10" s="605"/>
      <c r="D10" s="605"/>
      <c r="E10" s="605"/>
      <c r="F10" s="605"/>
      <c r="G10" s="605"/>
      <c r="H10" s="605"/>
      <c r="I10" s="605"/>
      <c r="J10" s="605"/>
      <c r="K10" s="605"/>
      <c r="L10" s="605"/>
      <c r="M10" s="605"/>
      <c r="N10" s="605"/>
      <c r="O10" s="605"/>
      <c r="P10" s="605"/>
      <c r="Q10" s="606"/>
      <c r="R10" s="607" t="s">
        <v>45</v>
      </c>
      <c r="S10" s="608"/>
      <c r="T10" s="608"/>
      <c r="U10" s="608"/>
      <c r="V10" s="608"/>
      <c r="W10" s="608"/>
      <c r="X10" s="608"/>
      <c r="Y10" s="609"/>
      <c r="Z10" s="603" t="s">
        <v>45</v>
      </c>
      <c r="AA10" s="603"/>
      <c r="AB10" s="603"/>
      <c r="AC10" s="603"/>
      <c r="AD10" s="610" t="s">
        <v>45</v>
      </c>
      <c r="AE10" s="610"/>
      <c r="AF10" s="610"/>
      <c r="AG10" s="610"/>
      <c r="AH10" s="610"/>
      <c r="AI10" s="610"/>
      <c r="AJ10" s="610"/>
      <c r="AK10" s="610"/>
      <c r="AL10" s="611" t="s">
        <v>45</v>
      </c>
      <c r="AM10" s="612"/>
      <c r="AN10" s="612"/>
      <c r="AO10" s="613"/>
      <c r="AP10" s="604" t="s">
        <v>264</v>
      </c>
      <c r="AQ10" s="605"/>
      <c r="AR10" s="605"/>
      <c r="AS10" s="605"/>
      <c r="AT10" s="605"/>
      <c r="AU10" s="605"/>
      <c r="AV10" s="605"/>
      <c r="AW10" s="605"/>
      <c r="AX10" s="605"/>
      <c r="AY10" s="605"/>
      <c r="AZ10" s="605"/>
      <c r="BA10" s="605"/>
      <c r="BB10" s="605"/>
      <c r="BC10" s="605"/>
      <c r="BD10" s="605"/>
      <c r="BE10" s="605"/>
      <c r="BF10" s="606"/>
      <c r="BG10" s="607">
        <v>77391</v>
      </c>
      <c r="BH10" s="608"/>
      <c r="BI10" s="608"/>
      <c r="BJ10" s="608"/>
      <c r="BK10" s="608"/>
      <c r="BL10" s="608"/>
      <c r="BM10" s="608"/>
      <c r="BN10" s="609"/>
      <c r="BO10" s="603">
        <v>1.7</v>
      </c>
      <c r="BP10" s="603"/>
      <c r="BQ10" s="603"/>
      <c r="BR10" s="603"/>
      <c r="BS10" s="610" t="s">
        <v>45</v>
      </c>
      <c r="BT10" s="610"/>
      <c r="BU10" s="610"/>
      <c r="BV10" s="610"/>
      <c r="BW10" s="610"/>
      <c r="BX10" s="610"/>
      <c r="BY10" s="610"/>
      <c r="BZ10" s="610"/>
      <c r="CA10" s="610"/>
      <c r="CB10" s="614"/>
      <c r="CD10" s="604" t="s">
        <v>263</v>
      </c>
      <c r="CE10" s="605"/>
      <c r="CF10" s="605"/>
      <c r="CG10" s="605"/>
      <c r="CH10" s="605"/>
      <c r="CI10" s="605"/>
      <c r="CJ10" s="605"/>
      <c r="CK10" s="605"/>
      <c r="CL10" s="605"/>
      <c r="CM10" s="605"/>
      <c r="CN10" s="605"/>
      <c r="CO10" s="605"/>
      <c r="CP10" s="605"/>
      <c r="CQ10" s="606"/>
      <c r="CR10" s="607">
        <v>9180</v>
      </c>
      <c r="CS10" s="608"/>
      <c r="CT10" s="608"/>
      <c r="CU10" s="608"/>
      <c r="CV10" s="608"/>
      <c r="CW10" s="608"/>
      <c r="CX10" s="608"/>
      <c r="CY10" s="609"/>
      <c r="CZ10" s="603">
        <v>0</v>
      </c>
      <c r="DA10" s="603"/>
      <c r="DB10" s="603"/>
      <c r="DC10" s="603"/>
      <c r="DD10" s="626" t="s">
        <v>45</v>
      </c>
      <c r="DE10" s="608"/>
      <c r="DF10" s="608"/>
      <c r="DG10" s="608"/>
      <c r="DH10" s="608"/>
      <c r="DI10" s="608"/>
      <c r="DJ10" s="608"/>
      <c r="DK10" s="608"/>
      <c r="DL10" s="608"/>
      <c r="DM10" s="608"/>
      <c r="DN10" s="608"/>
      <c r="DO10" s="608"/>
      <c r="DP10" s="609"/>
      <c r="DQ10" s="626">
        <v>180</v>
      </c>
      <c r="DR10" s="608"/>
      <c r="DS10" s="608"/>
      <c r="DT10" s="608"/>
      <c r="DU10" s="608"/>
      <c r="DV10" s="608"/>
      <c r="DW10" s="608"/>
      <c r="DX10" s="608"/>
      <c r="DY10" s="608"/>
      <c r="DZ10" s="608"/>
      <c r="EA10" s="608"/>
      <c r="EB10" s="608"/>
      <c r="EC10" s="627"/>
    </row>
    <row r="11" spans="2:143" ht="11.25" customHeight="1" x14ac:dyDescent="0.2">
      <c r="B11" s="604" t="s">
        <v>262</v>
      </c>
      <c r="C11" s="605"/>
      <c r="D11" s="605"/>
      <c r="E11" s="605"/>
      <c r="F11" s="605"/>
      <c r="G11" s="605"/>
      <c r="H11" s="605"/>
      <c r="I11" s="605"/>
      <c r="J11" s="605"/>
      <c r="K11" s="605"/>
      <c r="L11" s="605"/>
      <c r="M11" s="605"/>
      <c r="N11" s="605"/>
      <c r="O11" s="605"/>
      <c r="P11" s="605"/>
      <c r="Q11" s="606"/>
      <c r="R11" s="607">
        <v>1028055</v>
      </c>
      <c r="S11" s="608"/>
      <c r="T11" s="608"/>
      <c r="U11" s="608"/>
      <c r="V11" s="608"/>
      <c r="W11" s="608"/>
      <c r="X11" s="608"/>
      <c r="Y11" s="609"/>
      <c r="Z11" s="611">
        <v>4.2</v>
      </c>
      <c r="AA11" s="612"/>
      <c r="AB11" s="612"/>
      <c r="AC11" s="629"/>
      <c r="AD11" s="626">
        <v>1028055</v>
      </c>
      <c r="AE11" s="608"/>
      <c r="AF11" s="608"/>
      <c r="AG11" s="608"/>
      <c r="AH11" s="608"/>
      <c r="AI11" s="608"/>
      <c r="AJ11" s="608"/>
      <c r="AK11" s="609"/>
      <c r="AL11" s="611">
        <v>8.3000000000000007</v>
      </c>
      <c r="AM11" s="612"/>
      <c r="AN11" s="612"/>
      <c r="AO11" s="613"/>
      <c r="AP11" s="604" t="s">
        <v>261</v>
      </c>
      <c r="AQ11" s="605"/>
      <c r="AR11" s="605"/>
      <c r="AS11" s="605"/>
      <c r="AT11" s="605"/>
      <c r="AU11" s="605"/>
      <c r="AV11" s="605"/>
      <c r="AW11" s="605"/>
      <c r="AX11" s="605"/>
      <c r="AY11" s="605"/>
      <c r="AZ11" s="605"/>
      <c r="BA11" s="605"/>
      <c r="BB11" s="605"/>
      <c r="BC11" s="605"/>
      <c r="BD11" s="605"/>
      <c r="BE11" s="605"/>
      <c r="BF11" s="606"/>
      <c r="BG11" s="607">
        <v>149643</v>
      </c>
      <c r="BH11" s="608"/>
      <c r="BI11" s="608"/>
      <c r="BJ11" s="608"/>
      <c r="BK11" s="608"/>
      <c r="BL11" s="608"/>
      <c r="BM11" s="608"/>
      <c r="BN11" s="609"/>
      <c r="BO11" s="603">
        <v>3.3</v>
      </c>
      <c r="BP11" s="603"/>
      <c r="BQ11" s="603"/>
      <c r="BR11" s="603"/>
      <c r="BS11" s="610">
        <v>42741</v>
      </c>
      <c r="BT11" s="610"/>
      <c r="BU11" s="610"/>
      <c r="BV11" s="610"/>
      <c r="BW11" s="610"/>
      <c r="BX11" s="610"/>
      <c r="BY11" s="610"/>
      <c r="BZ11" s="610"/>
      <c r="CA11" s="610"/>
      <c r="CB11" s="614"/>
      <c r="CD11" s="604" t="s">
        <v>260</v>
      </c>
      <c r="CE11" s="605"/>
      <c r="CF11" s="605"/>
      <c r="CG11" s="605"/>
      <c r="CH11" s="605"/>
      <c r="CI11" s="605"/>
      <c r="CJ11" s="605"/>
      <c r="CK11" s="605"/>
      <c r="CL11" s="605"/>
      <c r="CM11" s="605"/>
      <c r="CN11" s="605"/>
      <c r="CO11" s="605"/>
      <c r="CP11" s="605"/>
      <c r="CQ11" s="606"/>
      <c r="CR11" s="607">
        <v>1026185</v>
      </c>
      <c r="CS11" s="608"/>
      <c r="CT11" s="608"/>
      <c r="CU11" s="608"/>
      <c r="CV11" s="608"/>
      <c r="CW11" s="608"/>
      <c r="CX11" s="608"/>
      <c r="CY11" s="609"/>
      <c r="CZ11" s="603">
        <v>4.3</v>
      </c>
      <c r="DA11" s="603"/>
      <c r="DB11" s="603"/>
      <c r="DC11" s="603"/>
      <c r="DD11" s="626">
        <v>204863</v>
      </c>
      <c r="DE11" s="608"/>
      <c r="DF11" s="608"/>
      <c r="DG11" s="608"/>
      <c r="DH11" s="608"/>
      <c r="DI11" s="608"/>
      <c r="DJ11" s="608"/>
      <c r="DK11" s="608"/>
      <c r="DL11" s="608"/>
      <c r="DM11" s="608"/>
      <c r="DN11" s="608"/>
      <c r="DO11" s="608"/>
      <c r="DP11" s="609"/>
      <c r="DQ11" s="626">
        <v>623960</v>
      </c>
      <c r="DR11" s="608"/>
      <c r="DS11" s="608"/>
      <c r="DT11" s="608"/>
      <c r="DU11" s="608"/>
      <c r="DV11" s="608"/>
      <c r="DW11" s="608"/>
      <c r="DX11" s="608"/>
      <c r="DY11" s="608"/>
      <c r="DZ11" s="608"/>
      <c r="EA11" s="608"/>
      <c r="EB11" s="608"/>
      <c r="EC11" s="627"/>
    </row>
    <row r="12" spans="2:143" ht="11.25" customHeight="1" x14ac:dyDescent="0.2">
      <c r="B12" s="604" t="s">
        <v>259</v>
      </c>
      <c r="C12" s="605"/>
      <c r="D12" s="605"/>
      <c r="E12" s="605"/>
      <c r="F12" s="605"/>
      <c r="G12" s="605"/>
      <c r="H12" s="605"/>
      <c r="I12" s="605"/>
      <c r="J12" s="605"/>
      <c r="K12" s="605"/>
      <c r="L12" s="605"/>
      <c r="M12" s="605"/>
      <c r="N12" s="605"/>
      <c r="O12" s="605"/>
      <c r="P12" s="605"/>
      <c r="Q12" s="606"/>
      <c r="R12" s="607" t="s">
        <v>45</v>
      </c>
      <c r="S12" s="608"/>
      <c r="T12" s="608"/>
      <c r="U12" s="608"/>
      <c r="V12" s="608"/>
      <c r="W12" s="608"/>
      <c r="X12" s="608"/>
      <c r="Y12" s="609"/>
      <c r="Z12" s="603" t="s">
        <v>45</v>
      </c>
      <c r="AA12" s="603"/>
      <c r="AB12" s="603"/>
      <c r="AC12" s="603"/>
      <c r="AD12" s="610" t="s">
        <v>45</v>
      </c>
      <c r="AE12" s="610"/>
      <c r="AF12" s="610"/>
      <c r="AG12" s="610"/>
      <c r="AH12" s="610"/>
      <c r="AI12" s="610"/>
      <c r="AJ12" s="610"/>
      <c r="AK12" s="610"/>
      <c r="AL12" s="611" t="s">
        <v>45</v>
      </c>
      <c r="AM12" s="612"/>
      <c r="AN12" s="612"/>
      <c r="AO12" s="613"/>
      <c r="AP12" s="604" t="s">
        <v>258</v>
      </c>
      <c r="AQ12" s="605"/>
      <c r="AR12" s="605"/>
      <c r="AS12" s="605"/>
      <c r="AT12" s="605"/>
      <c r="AU12" s="605"/>
      <c r="AV12" s="605"/>
      <c r="AW12" s="605"/>
      <c r="AX12" s="605"/>
      <c r="AY12" s="605"/>
      <c r="AZ12" s="605"/>
      <c r="BA12" s="605"/>
      <c r="BB12" s="605"/>
      <c r="BC12" s="605"/>
      <c r="BD12" s="605"/>
      <c r="BE12" s="605"/>
      <c r="BF12" s="606"/>
      <c r="BG12" s="607">
        <v>1841086</v>
      </c>
      <c r="BH12" s="608"/>
      <c r="BI12" s="608"/>
      <c r="BJ12" s="608"/>
      <c r="BK12" s="608"/>
      <c r="BL12" s="608"/>
      <c r="BM12" s="608"/>
      <c r="BN12" s="609"/>
      <c r="BO12" s="603">
        <v>40.299999999999997</v>
      </c>
      <c r="BP12" s="603"/>
      <c r="BQ12" s="603"/>
      <c r="BR12" s="603"/>
      <c r="BS12" s="610" t="s">
        <v>45</v>
      </c>
      <c r="BT12" s="610"/>
      <c r="BU12" s="610"/>
      <c r="BV12" s="610"/>
      <c r="BW12" s="610"/>
      <c r="BX12" s="610"/>
      <c r="BY12" s="610"/>
      <c r="BZ12" s="610"/>
      <c r="CA12" s="610"/>
      <c r="CB12" s="614"/>
      <c r="CD12" s="604" t="s">
        <v>257</v>
      </c>
      <c r="CE12" s="605"/>
      <c r="CF12" s="605"/>
      <c r="CG12" s="605"/>
      <c r="CH12" s="605"/>
      <c r="CI12" s="605"/>
      <c r="CJ12" s="605"/>
      <c r="CK12" s="605"/>
      <c r="CL12" s="605"/>
      <c r="CM12" s="605"/>
      <c r="CN12" s="605"/>
      <c r="CO12" s="605"/>
      <c r="CP12" s="605"/>
      <c r="CQ12" s="606"/>
      <c r="CR12" s="607">
        <v>482054</v>
      </c>
      <c r="CS12" s="608"/>
      <c r="CT12" s="608"/>
      <c r="CU12" s="608"/>
      <c r="CV12" s="608"/>
      <c r="CW12" s="608"/>
      <c r="CX12" s="608"/>
      <c r="CY12" s="609"/>
      <c r="CZ12" s="603">
        <v>2</v>
      </c>
      <c r="DA12" s="603"/>
      <c r="DB12" s="603"/>
      <c r="DC12" s="603"/>
      <c r="DD12" s="626">
        <v>2948</v>
      </c>
      <c r="DE12" s="608"/>
      <c r="DF12" s="608"/>
      <c r="DG12" s="608"/>
      <c r="DH12" s="608"/>
      <c r="DI12" s="608"/>
      <c r="DJ12" s="608"/>
      <c r="DK12" s="608"/>
      <c r="DL12" s="608"/>
      <c r="DM12" s="608"/>
      <c r="DN12" s="608"/>
      <c r="DO12" s="608"/>
      <c r="DP12" s="609"/>
      <c r="DQ12" s="626">
        <v>393075</v>
      </c>
      <c r="DR12" s="608"/>
      <c r="DS12" s="608"/>
      <c r="DT12" s="608"/>
      <c r="DU12" s="608"/>
      <c r="DV12" s="608"/>
      <c r="DW12" s="608"/>
      <c r="DX12" s="608"/>
      <c r="DY12" s="608"/>
      <c r="DZ12" s="608"/>
      <c r="EA12" s="608"/>
      <c r="EB12" s="608"/>
      <c r="EC12" s="627"/>
    </row>
    <row r="13" spans="2:143" ht="11.25" customHeight="1" x14ac:dyDescent="0.2">
      <c r="B13" s="604" t="s">
        <v>256</v>
      </c>
      <c r="C13" s="605"/>
      <c r="D13" s="605"/>
      <c r="E13" s="605"/>
      <c r="F13" s="605"/>
      <c r="G13" s="605"/>
      <c r="H13" s="605"/>
      <c r="I13" s="605"/>
      <c r="J13" s="605"/>
      <c r="K13" s="605"/>
      <c r="L13" s="605"/>
      <c r="M13" s="605"/>
      <c r="N13" s="605"/>
      <c r="O13" s="605"/>
      <c r="P13" s="605"/>
      <c r="Q13" s="606"/>
      <c r="R13" s="607" t="s">
        <v>45</v>
      </c>
      <c r="S13" s="608"/>
      <c r="T13" s="608"/>
      <c r="U13" s="608"/>
      <c r="V13" s="608"/>
      <c r="W13" s="608"/>
      <c r="X13" s="608"/>
      <c r="Y13" s="609"/>
      <c r="Z13" s="603" t="s">
        <v>45</v>
      </c>
      <c r="AA13" s="603"/>
      <c r="AB13" s="603"/>
      <c r="AC13" s="603"/>
      <c r="AD13" s="610" t="s">
        <v>45</v>
      </c>
      <c r="AE13" s="610"/>
      <c r="AF13" s="610"/>
      <c r="AG13" s="610"/>
      <c r="AH13" s="610"/>
      <c r="AI13" s="610"/>
      <c r="AJ13" s="610"/>
      <c r="AK13" s="610"/>
      <c r="AL13" s="611" t="s">
        <v>45</v>
      </c>
      <c r="AM13" s="612"/>
      <c r="AN13" s="612"/>
      <c r="AO13" s="613"/>
      <c r="AP13" s="604" t="s">
        <v>255</v>
      </c>
      <c r="AQ13" s="605"/>
      <c r="AR13" s="605"/>
      <c r="AS13" s="605"/>
      <c r="AT13" s="605"/>
      <c r="AU13" s="605"/>
      <c r="AV13" s="605"/>
      <c r="AW13" s="605"/>
      <c r="AX13" s="605"/>
      <c r="AY13" s="605"/>
      <c r="AZ13" s="605"/>
      <c r="BA13" s="605"/>
      <c r="BB13" s="605"/>
      <c r="BC13" s="605"/>
      <c r="BD13" s="605"/>
      <c r="BE13" s="605"/>
      <c r="BF13" s="606"/>
      <c r="BG13" s="607">
        <v>1839288</v>
      </c>
      <c r="BH13" s="608"/>
      <c r="BI13" s="608"/>
      <c r="BJ13" s="608"/>
      <c r="BK13" s="608"/>
      <c r="BL13" s="608"/>
      <c r="BM13" s="608"/>
      <c r="BN13" s="609"/>
      <c r="BO13" s="603">
        <v>40.200000000000003</v>
      </c>
      <c r="BP13" s="603"/>
      <c r="BQ13" s="603"/>
      <c r="BR13" s="603"/>
      <c r="BS13" s="610" t="s">
        <v>45</v>
      </c>
      <c r="BT13" s="610"/>
      <c r="BU13" s="610"/>
      <c r="BV13" s="610"/>
      <c r="BW13" s="610"/>
      <c r="BX13" s="610"/>
      <c r="BY13" s="610"/>
      <c r="BZ13" s="610"/>
      <c r="CA13" s="610"/>
      <c r="CB13" s="614"/>
      <c r="CD13" s="604" t="s">
        <v>254</v>
      </c>
      <c r="CE13" s="605"/>
      <c r="CF13" s="605"/>
      <c r="CG13" s="605"/>
      <c r="CH13" s="605"/>
      <c r="CI13" s="605"/>
      <c r="CJ13" s="605"/>
      <c r="CK13" s="605"/>
      <c r="CL13" s="605"/>
      <c r="CM13" s="605"/>
      <c r="CN13" s="605"/>
      <c r="CO13" s="605"/>
      <c r="CP13" s="605"/>
      <c r="CQ13" s="606"/>
      <c r="CR13" s="607">
        <v>1879439</v>
      </c>
      <c r="CS13" s="608"/>
      <c r="CT13" s="608"/>
      <c r="CU13" s="608"/>
      <c r="CV13" s="608"/>
      <c r="CW13" s="608"/>
      <c r="CX13" s="608"/>
      <c r="CY13" s="609"/>
      <c r="CZ13" s="603">
        <v>8</v>
      </c>
      <c r="DA13" s="603"/>
      <c r="DB13" s="603"/>
      <c r="DC13" s="603"/>
      <c r="DD13" s="626">
        <v>330883</v>
      </c>
      <c r="DE13" s="608"/>
      <c r="DF13" s="608"/>
      <c r="DG13" s="608"/>
      <c r="DH13" s="608"/>
      <c r="DI13" s="608"/>
      <c r="DJ13" s="608"/>
      <c r="DK13" s="608"/>
      <c r="DL13" s="608"/>
      <c r="DM13" s="608"/>
      <c r="DN13" s="608"/>
      <c r="DO13" s="608"/>
      <c r="DP13" s="609"/>
      <c r="DQ13" s="626">
        <v>1455078</v>
      </c>
      <c r="DR13" s="608"/>
      <c r="DS13" s="608"/>
      <c r="DT13" s="608"/>
      <c r="DU13" s="608"/>
      <c r="DV13" s="608"/>
      <c r="DW13" s="608"/>
      <c r="DX13" s="608"/>
      <c r="DY13" s="608"/>
      <c r="DZ13" s="608"/>
      <c r="EA13" s="608"/>
      <c r="EB13" s="608"/>
      <c r="EC13" s="627"/>
    </row>
    <row r="14" spans="2:143" ht="11.25" customHeight="1" x14ac:dyDescent="0.2">
      <c r="B14" s="604" t="s">
        <v>253</v>
      </c>
      <c r="C14" s="605"/>
      <c r="D14" s="605"/>
      <c r="E14" s="605"/>
      <c r="F14" s="605"/>
      <c r="G14" s="605"/>
      <c r="H14" s="605"/>
      <c r="I14" s="605"/>
      <c r="J14" s="605"/>
      <c r="K14" s="605"/>
      <c r="L14" s="605"/>
      <c r="M14" s="605"/>
      <c r="N14" s="605"/>
      <c r="O14" s="605"/>
      <c r="P14" s="605"/>
      <c r="Q14" s="606"/>
      <c r="R14" s="607">
        <v>274</v>
      </c>
      <c r="S14" s="608"/>
      <c r="T14" s="608"/>
      <c r="U14" s="608"/>
      <c r="V14" s="608"/>
      <c r="W14" s="608"/>
      <c r="X14" s="608"/>
      <c r="Y14" s="609"/>
      <c r="Z14" s="603">
        <v>0</v>
      </c>
      <c r="AA14" s="603"/>
      <c r="AB14" s="603"/>
      <c r="AC14" s="603"/>
      <c r="AD14" s="610">
        <v>274</v>
      </c>
      <c r="AE14" s="610"/>
      <c r="AF14" s="610"/>
      <c r="AG14" s="610"/>
      <c r="AH14" s="610"/>
      <c r="AI14" s="610"/>
      <c r="AJ14" s="610"/>
      <c r="AK14" s="610"/>
      <c r="AL14" s="611">
        <v>0</v>
      </c>
      <c r="AM14" s="612"/>
      <c r="AN14" s="612"/>
      <c r="AO14" s="613"/>
      <c r="AP14" s="604" t="s">
        <v>252</v>
      </c>
      <c r="AQ14" s="605"/>
      <c r="AR14" s="605"/>
      <c r="AS14" s="605"/>
      <c r="AT14" s="605"/>
      <c r="AU14" s="605"/>
      <c r="AV14" s="605"/>
      <c r="AW14" s="605"/>
      <c r="AX14" s="605"/>
      <c r="AY14" s="605"/>
      <c r="AZ14" s="605"/>
      <c r="BA14" s="605"/>
      <c r="BB14" s="605"/>
      <c r="BC14" s="605"/>
      <c r="BD14" s="605"/>
      <c r="BE14" s="605"/>
      <c r="BF14" s="606"/>
      <c r="BG14" s="607">
        <v>186711</v>
      </c>
      <c r="BH14" s="608"/>
      <c r="BI14" s="608"/>
      <c r="BJ14" s="608"/>
      <c r="BK14" s="608"/>
      <c r="BL14" s="608"/>
      <c r="BM14" s="608"/>
      <c r="BN14" s="609"/>
      <c r="BO14" s="603">
        <v>4.0999999999999996</v>
      </c>
      <c r="BP14" s="603"/>
      <c r="BQ14" s="603"/>
      <c r="BR14" s="603"/>
      <c r="BS14" s="610" t="s">
        <v>45</v>
      </c>
      <c r="BT14" s="610"/>
      <c r="BU14" s="610"/>
      <c r="BV14" s="610"/>
      <c r="BW14" s="610"/>
      <c r="BX14" s="610"/>
      <c r="BY14" s="610"/>
      <c r="BZ14" s="610"/>
      <c r="CA14" s="610"/>
      <c r="CB14" s="614"/>
      <c r="CD14" s="604" t="s">
        <v>251</v>
      </c>
      <c r="CE14" s="605"/>
      <c r="CF14" s="605"/>
      <c r="CG14" s="605"/>
      <c r="CH14" s="605"/>
      <c r="CI14" s="605"/>
      <c r="CJ14" s="605"/>
      <c r="CK14" s="605"/>
      <c r="CL14" s="605"/>
      <c r="CM14" s="605"/>
      <c r="CN14" s="605"/>
      <c r="CO14" s="605"/>
      <c r="CP14" s="605"/>
      <c r="CQ14" s="606"/>
      <c r="CR14" s="607">
        <v>856220</v>
      </c>
      <c r="CS14" s="608"/>
      <c r="CT14" s="608"/>
      <c r="CU14" s="608"/>
      <c r="CV14" s="608"/>
      <c r="CW14" s="608"/>
      <c r="CX14" s="608"/>
      <c r="CY14" s="609"/>
      <c r="CZ14" s="603">
        <v>3.6</v>
      </c>
      <c r="DA14" s="603"/>
      <c r="DB14" s="603"/>
      <c r="DC14" s="603"/>
      <c r="DD14" s="626">
        <v>70482</v>
      </c>
      <c r="DE14" s="608"/>
      <c r="DF14" s="608"/>
      <c r="DG14" s="608"/>
      <c r="DH14" s="608"/>
      <c r="DI14" s="608"/>
      <c r="DJ14" s="608"/>
      <c r="DK14" s="608"/>
      <c r="DL14" s="608"/>
      <c r="DM14" s="608"/>
      <c r="DN14" s="608"/>
      <c r="DO14" s="608"/>
      <c r="DP14" s="609"/>
      <c r="DQ14" s="626">
        <v>753646</v>
      </c>
      <c r="DR14" s="608"/>
      <c r="DS14" s="608"/>
      <c r="DT14" s="608"/>
      <c r="DU14" s="608"/>
      <c r="DV14" s="608"/>
      <c r="DW14" s="608"/>
      <c r="DX14" s="608"/>
      <c r="DY14" s="608"/>
      <c r="DZ14" s="608"/>
      <c r="EA14" s="608"/>
      <c r="EB14" s="608"/>
      <c r="EC14" s="627"/>
    </row>
    <row r="15" spans="2:143" ht="11.25" customHeight="1" x14ac:dyDescent="0.2">
      <c r="B15" s="604" t="s">
        <v>250</v>
      </c>
      <c r="C15" s="605"/>
      <c r="D15" s="605"/>
      <c r="E15" s="605"/>
      <c r="F15" s="605"/>
      <c r="G15" s="605"/>
      <c r="H15" s="605"/>
      <c r="I15" s="605"/>
      <c r="J15" s="605"/>
      <c r="K15" s="605"/>
      <c r="L15" s="605"/>
      <c r="M15" s="605"/>
      <c r="N15" s="605"/>
      <c r="O15" s="605"/>
      <c r="P15" s="605"/>
      <c r="Q15" s="606"/>
      <c r="R15" s="607" t="s">
        <v>45</v>
      </c>
      <c r="S15" s="608"/>
      <c r="T15" s="608"/>
      <c r="U15" s="608"/>
      <c r="V15" s="608"/>
      <c r="W15" s="608"/>
      <c r="X15" s="608"/>
      <c r="Y15" s="609"/>
      <c r="Z15" s="603" t="s">
        <v>45</v>
      </c>
      <c r="AA15" s="603"/>
      <c r="AB15" s="603"/>
      <c r="AC15" s="603"/>
      <c r="AD15" s="610" t="s">
        <v>45</v>
      </c>
      <c r="AE15" s="610"/>
      <c r="AF15" s="610"/>
      <c r="AG15" s="610"/>
      <c r="AH15" s="610"/>
      <c r="AI15" s="610"/>
      <c r="AJ15" s="610"/>
      <c r="AK15" s="610"/>
      <c r="AL15" s="611" t="s">
        <v>45</v>
      </c>
      <c r="AM15" s="612"/>
      <c r="AN15" s="612"/>
      <c r="AO15" s="613"/>
      <c r="AP15" s="604" t="s">
        <v>249</v>
      </c>
      <c r="AQ15" s="605"/>
      <c r="AR15" s="605"/>
      <c r="AS15" s="605"/>
      <c r="AT15" s="605"/>
      <c r="AU15" s="605"/>
      <c r="AV15" s="605"/>
      <c r="AW15" s="605"/>
      <c r="AX15" s="605"/>
      <c r="AY15" s="605"/>
      <c r="AZ15" s="605"/>
      <c r="BA15" s="605"/>
      <c r="BB15" s="605"/>
      <c r="BC15" s="605"/>
      <c r="BD15" s="605"/>
      <c r="BE15" s="605"/>
      <c r="BF15" s="606"/>
      <c r="BG15" s="607">
        <v>334413</v>
      </c>
      <c r="BH15" s="608"/>
      <c r="BI15" s="608"/>
      <c r="BJ15" s="608"/>
      <c r="BK15" s="608"/>
      <c r="BL15" s="608"/>
      <c r="BM15" s="608"/>
      <c r="BN15" s="609"/>
      <c r="BO15" s="603">
        <v>7.3</v>
      </c>
      <c r="BP15" s="603"/>
      <c r="BQ15" s="603"/>
      <c r="BR15" s="603"/>
      <c r="BS15" s="610" t="s">
        <v>45</v>
      </c>
      <c r="BT15" s="610"/>
      <c r="BU15" s="610"/>
      <c r="BV15" s="610"/>
      <c r="BW15" s="610"/>
      <c r="BX15" s="610"/>
      <c r="BY15" s="610"/>
      <c r="BZ15" s="610"/>
      <c r="CA15" s="610"/>
      <c r="CB15" s="614"/>
      <c r="CD15" s="604" t="s">
        <v>248</v>
      </c>
      <c r="CE15" s="605"/>
      <c r="CF15" s="605"/>
      <c r="CG15" s="605"/>
      <c r="CH15" s="605"/>
      <c r="CI15" s="605"/>
      <c r="CJ15" s="605"/>
      <c r="CK15" s="605"/>
      <c r="CL15" s="605"/>
      <c r="CM15" s="605"/>
      <c r="CN15" s="605"/>
      <c r="CO15" s="605"/>
      <c r="CP15" s="605"/>
      <c r="CQ15" s="606"/>
      <c r="CR15" s="607">
        <v>3695091</v>
      </c>
      <c r="CS15" s="608"/>
      <c r="CT15" s="608"/>
      <c r="CU15" s="608"/>
      <c r="CV15" s="608"/>
      <c r="CW15" s="608"/>
      <c r="CX15" s="608"/>
      <c r="CY15" s="609"/>
      <c r="CZ15" s="603">
        <v>15.7</v>
      </c>
      <c r="DA15" s="603"/>
      <c r="DB15" s="603"/>
      <c r="DC15" s="603"/>
      <c r="DD15" s="626">
        <v>1707788</v>
      </c>
      <c r="DE15" s="608"/>
      <c r="DF15" s="608"/>
      <c r="DG15" s="608"/>
      <c r="DH15" s="608"/>
      <c r="DI15" s="608"/>
      <c r="DJ15" s="608"/>
      <c r="DK15" s="608"/>
      <c r="DL15" s="608"/>
      <c r="DM15" s="608"/>
      <c r="DN15" s="608"/>
      <c r="DO15" s="608"/>
      <c r="DP15" s="609"/>
      <c r="DQ15" s="626">
        <v>1778998</v>
      </c>
      <c r="DR15" s="608"/>
      <c r="DS15" s="608"/>
      <c r="DT15" s="608"/>
      <c r="DU15" s="608"/>
      <c r="DV15" s="608"/>
      <c r="DW15" s="608"/>
      <c r="DX15" s="608"/>
      <c r="DY15" s="608"/>
      <c r="DZ15" s="608"/>
      <c r="EA15" s="608"/>
      <c r="EB15" s="608"/>
      <c r="EC15" s="627"/>
    </row>
    <row r="16" spans="2:143" ht="11.25" customHeight="1" x14ac:dyDescent="0.2">
      <c r="B16" s="604" t="s">
        <v>247</v>
      </c>
      <c r="C16" s="605"/>
      <c r="D16" s="605"/>
      <c r="E16" s="605"/>
      <c r="F16" s="605"/>
      <c r="G16" s="605"/>
      <c r="H16" s="605"/>
      <c r="I16" s="605"/>
      <c r="J16" s="605"/>
      <c r="K16" s="605"/>
      <c r="L16" s="605"/>
      <c r="M16" s="605"/>
      <c r="N16" s="605"/>
      <c r="O16" s="605"/>
      <c r="P16" s="605"/>
      <c r="Q16" s="606"/>
      <c r="R16" s="607">
        <v>10571</v>
      </c>
      <c r="S16" s="608"/>
      <c r="T16" s="608"/>
      <c r="U16" s="608"/>
      <c r="V16" s="608"/>
      <c r="W16" s="608"/>
      <c r="X16" s="608"/>
      <c r="Y16" s="609"/>
      <c r="Z16" s="603">
        <v>0</v>
      </c>
      <c r="AA16" s="603"/>
      <c r="AB16" s="603"/>
      <c r="AC16" s="603"/>
      <c r="AD16" s="610">
        <v>10571</v>
      </c>
      <c r="AE16" s="610"/>
      <c r="AF16" s="610"/>
      <c r="AG16" s="610"/>
      <c r="AH16" s="610"/>
      <c r="AI16" s="610"/>
      <c r="AJ16" s="610"/>
      <c r="AK16" s="610"/>
      <c r="AL16" s="611">
        <v>0.1</v>
      </c>
      <c r="AM16" s="612"/>
      <c r="AN16" s="612"/>
      <c r="AO16" s="613"/>
      <c r="AP16" s="604" t="s">
        <v>246</v>
      </c>
      <c r="AQ16" s="605"/>
      <c r="AR16" s="605"/>
      <c r="AS16" s="605"/>
      <c r="AT16" s="605"/>
      <c r="AU16" s="605"/>
      <c r="AV16" s="605"/>
      <c r="AW16" s="605"/>
      <c r="AX16" s="605"/>
      <c r="AY16" s="605"/>
      <c r="AZ16" s="605"/>
      <c r="BA16" s="605"/>
      <c r="BB16" s="605"/>
      <c r="BC16" s="605"/>
      <c r="BD16" s="605"/>
      <c r="BE16" s="605"/>
      <c r="BF16" s="606"/>
      <c r="BG16" s="607" t="s">
        <v>45</v>
      </c>
      <c r="BH16" s="608"/>
      <c r="BI16" s="608"/>
      <c r="BJ16" s="608"/>
      <c r="BK16" s="608"/>
      <c r="BL16" s="608"/>
      <c r="BM16" s="608"/>
      <c r="BN16" s="609"/>
      <c r="BO16" s="603" t="s">
        <v>45</v>
      </c>
      <c r="BP16" s="603"/>
      <c r="BQ16" s="603"/>
      <c r="BR16" s="603"/>
      <c r="BS16" s="610" t="s">
        <v>45</v>
      </c>
      <c r="BT16" s="610"/>
      <c r="BU16" s="610"/>
      <c r="BV16" s="610"/>
      <c r="BW16" s="610"/>
      <c r="BX16" s="610"/>
      <c r="BY16" s="610"/>
      <c r="BZ16" s="610"/>
      <c r="CA16" s="610"/>
      <c r="CB16" s="614"/>
      <c r="CD16" s="604" t="s">
        <v>245</v>
      </c>
      <c r="CE16" s="605"/>
      <c r="CF16" s="605"/>
      <c r="CG16" s="605"/>
      <c r="CH16" s="605"/>
      <c r="CI16" s="605"/>
      <c r="CJ16" s="605"/>
      <c r="CK16" s="605"/>
      <c r="CL16" s="605"/>
      <c r="CM16" s="605"/>
      <c r="CN16" s="605"/>
      <c r="CO16" s="605"/>
      <c r="CP16" s="605"/>
      <c r="CQ16" s="606"/>
      <c r="CR16" s="607">
        <v>600549</v>
      </c>
      <c r="CS16" s="608"/>
      <c r="CT16" s="608"/>
      <c r="CU16" s="608"/>
      <c r="CV16" s="608"/>
      <c r="CW16" s="608"/>
      <c r="CX16" s="608"/>
      <c r="CY16" s="609"/>
      <c r="CZ16" s="603">
        <v>2.5</v>
      </c>
      <c r="DA16" s="603"/>
      <c r="DB16" s="603"/>
      <c r="DC16" s="603"/>
      <c r="DD16" s="626" t="s">
        <v>45</v>
      </c>
      <c r="DE16" s="608"/>
      <c r="DF16" s="608"/>
      <c r="DG16" s="608"/>
      <c r="DH16" s="608"/>
      <c r="DI16" s="608"/>
      <c r="DJ16" s="608"/>
      <c r="DK16" s="608"/>
      <c r="DL16" s="608"/>
      <c r="DM16" s="608"/>
      <c r="DN16" s="608"/>
      <c r="DO16" s="608"/>
      <c r="DP16" s="609"/>
      <c r="DQ16" s="626">
        <v>15644</v>
      </c>
      <c r="DR16" s="608"/>
      <c r="DS16" s="608"/>
      <c r="DT16" s="608"/>
      <c r="DU16" s="608"/>
      <c r="DV16" s="608"/>
      <c r="DW16" s="608"/>
      <c r="DX16" s="608"/>
      <c r="DY16" s="608"/>
      <c r="DZ16" s="608"/>
      <c r="EA16" s="608"/>
      <c r="EB16" s="608"/>
      <c r="EC16" s="627"/>
    </row>
    <row r="17" spans="2:133" ht="11.25" customHeight="1" x14ac:dyDescent="0.2">
      <c r="B17" s="604" t="s">
        <v>244</v>
      </c>
      <c r="C17" s="605"/>
      <c r="D17" s="605"/>
      <c r="E17" s="605"/>
      <c r="F17" s="605"/>
      <c r="G17" s="605"/>
      <c r="H17" s="605"/>
      <c r="I17" s="605"/>
      <c r="J17" s="605"/>
      <c r="K17" s="605"/>
      <c r="L17" s="605"/>
      <c r="M17" s="605"/>
      <c r="N17" s="605"/>
      <c r="O17" s="605"/>
      <c r="P17" s="605"/>
      <c r="Q17" s="606"/>
      <c r="R17" s="607">
        <v>59904</v>
      </c>
      <c r="S17" s="608"/>
      <c r="T17" s="608"/>
      <c r="U17" s="608"/>
      <c r="V17" s="608"/>
      <c r="W17" s="608"/>
      <c r="X17" s="608"/>
      <c r="Y17" s="609"/>
      <c r="Z17" s="603">
        <v>0.2</v>
      </c>
      <c r="AA17" s="603"/>
      <c r="AB17" s="603"/>
      <c r="AC17" s="603"/>
      <c r="AD17" s="610">
        <v>59904</v>
      </c>
      <c r="AE17" s="610"/>
      <c r="AF17" s="610"/>
      <c r="AG17" s="610"/>
      <c r="AH17" s="610"/>
      <c r="AI17" s="610"/>
      <c r="AJ17" s="610"/>
      <c r="AK17" s="610"/>
      <c r="AL17" s="611">
        <v>0.5</v>
      </c>
      <c r="AM17" s="612"/>
      <c r="AN17" s="612"/>
      <c r="AO17" s="613"/>
      <c r="AP17" s="604" t="s">
        <v>243</v>
      </c>
      <c r="AQ17" s="605"/>
      <c r="AR17" s="605"/>
      <c r="AS17" s="605"/>
      <c r="AT17" s="605"/>
      <c r="AU17" s="605"/>
      <c r="AV17" s="605"/>
      <c r="AW17" s="605"/>
      <c r="AX17" s="605"/>
      <c r="AY17" s="605"/>
      <c r="AZ17" s="605"/>
      <c r="BA17" s="605"/>
      <c r="BB17" s="605"/>
      <c r="BC17" s="605"/>
      <c r="BD17" s="605"/>
      <c r="BE17" s="605"/>
      <c r="BF17" s="606"/>
      <c r="BG17" s="607" t="s">
        <v>45</v>
      </c>
      <c r="BH17" s="608"/>
      <c r="BI17" s="608"/>
      <c r="BJ17" s="608"/>
      <c r="BK17" s="608"/>
      <c r="BL17" s="608"/>
      <c r="BM17" s="608"/>
      <c r="BN17" s="609"/>
      <c r="BO17" s="603" t="s">
        <v>45</v>
      </c>
      <c r="BP17" s="603"/>
      <c r="BQ17" s="603"/>
      <c r="BR17" s="603"/>
      <c r="BS17" s="610" t="s">
        <v>45</v>
      </c>
      <c r="BT17" s="610"/>
      <c r="BU17" s="610"/>
      <c r="BV17" s="610"/>
      <c r="BW17" s="610"/>
      <c r="BX17" s="610"/>
      <c r="BY17" s="610"/>
      <c r="BZ17" s="610"/>
      <c r="CA17" s="610"/>
      <c r="CB17" s="614"/>
      <c r="CD17" s="604" t="s">
        <v>242</v>
      </c>
      <c r="CE17" s="605"/>
      <c r="CF17" s="605"/>
      <c r="CG17" s="605"/>
      <c r="CH17" s="605"/>
      <c r="CI17" s="605"/>
      <c r="CJ17" s="605"/>
      <c r="CK17" s="605"/>
      <c r="CL17" s="605"/>
      <c r="CM17" s="605"/>
      <c r="CN17" s="605"/>
      <c r="CO17" s="605"/>
      <c r="CP17" s="605"/>
      <c r="CQ17" s="606"/>
      <c r="CR17" s="607">
        <v>2182037</v>
      </c>
      <c r="CS17" s="608"/>
      <c r="CT17" s="608"/>
      <c r="CU17" s="608"/>
      <c r="CV17" s="608"/>
      <c r="CW17" s="608"/>
      <c r="CX17" s="608"/>
      <c r="CY17" s="609"/>
      <c r="CZ17" s="603">
        <v>9.1999999999999993</v>
      </c>
      <c r="DA17" s="603"/>
      <c r="DB17" s="603"/>
      <c r="DC17" s="603"/>
      <c r="DD17" s="626" t="s">
        <v>45</v>
      </c>
      <c r="DE17" s="608"/>
      <c r="DF17" s="608"/>
      <c r="DG17" s="608"/>
      <c r="DH17" s="608"/>
      <c r="DI17" s="608"/>
      <c r="DJ17" s="608"/>
      <c r="DK17" s="608"/>
      <c r="DL17" s="608"/>
      <c r="DM17" s="608"/>
      <c r="DN17" s="608"/>
      <c r="DO17" s="608"/>
      <c r="DP17" s="609"/>
      <c r="DQ17" s="626">
        <v>2129889</v>
      </c>
      <c r="DR17" s="608"/>
      <c r="DS17" s="608"/>
      <c r="DT17" s="608"/>
      <c r="DU17" s="608"/>
      <c r="DV17" s="608"/>
      <c r="DW17" s="608"/>
      <c r="DX17" s="608"/>
      <c r="DY17" s="608"/>
      <c r="DZ17" s="608"/>
      <c r="EA17" s="608"/>
      <c r="EB17" s="608"/>
      <c r="EC17" s="627"/>
    </row>
    <row r="18" spans="2:133" ht="11.25" customHeight="1" x14ac:dyDescent="0.2">
      <c r="B18" s="604" t="s">
        <v>241</v>
      </c>
      <c r="C18" s="605"/>
      <c r="D18" s="605"/>
      <c r="E18" s="605"/>
      <c r="F18" s="605"/>
      <c r="G18" s="605"/>
      <c r="H18" s="605"/>
      <c r="I18" s="605"/>
      <c r="J18" s="605"/>
      <c r="K18" s="605"/>
      <c r="L18" s="605"/>
      <c r="M18" s="605"/>
      <c r="N18" s="605"/>
      <c r="O18" s="605"/>
      <c r="P18" s="605"/>
      <c r="Q18" s="606"/>
      <c r="R18" s="607">
        <v>47775</v>
      </c>
      <c r="S18" s="608"/>
      <c r="T18" s="608"/>
      <c r="U18" s="608"/>
      <c r="V18" s="608"/>
      <c r="W18" s="608"/>
      <c r="X18" s="608"/>
      <c r="Y18" s="609"/>
      <c r="Z18" s="603">
        <v>0.2</v>
      </c>
      <c r="AA18" s="603"/>
      <c r="AB18" s="603"/>
      <c r="AC18" s="603"/>
      <c r="AD18" s="610">
        <v>47775</v>
      </c>
      <c r="AE18" s="610"/>
      <c r="AF18" s="610"/>
      <c r="AG18" s="610"/>
      <c r="AH18" s="610"/>
      <c r="AI18" s="610"/>
      <c r="AJ18" s="610"/>
      <c r="AK18" s="610"/>
      <c r="AL18" s="611">
        <v>0.4</v>
      </c>
      <c r="AM18" s="612"/>
      <c r="AN18" s="612"/>
      <c r="AO18" s="613"/>
      <c r="AP18" s="604" t="s">
        <v>240</v>
      </c>
      <c r="AQ18" s="605"/>
      <c r="AR18" s="605"/>
      <c r="AS18" s="605"/>
      <c r="AT18" s="605"/>
      <c r="AU18" s="605"/>
      <c r="AV18" s="605"/>
      <c r="AW18" s="605"/>
      <c r="AX18" s="605"/>
      <c r="AY18" s="605"/>
      <c r="AZ18" s="605"/>
      <c r="BA18" s="605"/>
      <c r="BB18" s="605"/>
      <c r="BC18" s="605"/>
      <c r="BD18" s="605"/>
      <c r="BE18" s="605"/>
      <c r="BF18" s="606"/>
      <c r="BG18" s="607" t="s">
        <v>45</v>
      </c>
      <c r="BH18" s="608"/>
      <c r="BI18" s="608"/>
      <c r="BJ18" s="608"/>
      <c r="BK18" s="608"/>
      <c r="BL18" s="608"/>
      <c r="BM18" s="608"/>
      <c r="BN18" s="609"/>
      <c r="BO18" s="603" t="s">
        <v>45</v>
      </c>
      <c r="BP18" s="603"/>
      <c r="BQ18" s="603"/>
      <c r="BR18" s="603"/>
      <c r="BS18" s="610" t="s">
        <v>45</v>
      </c>
      <c r="BT18" s="610"/>
      <c r="BU18" s="610"/>
      <c r="BV18" s="610"/>
      <c r="BW18" s="610"/>
      <c r="BX18" s="610"/>
      <c r="BY18" s="610"/>
      <c r="BZ18" s="610"/>
      <c r="CA18" s="610"/>
      <c r="CB18" s="614"/>
      <c r="CD18" s="604" t="s">
        <v>239</v>
      </c>
      <c r="CE18" s="605"/>
      <c r="CF18" s="605"/>
      <c r="CG18" s="605"/>
      <c r="CH18" s="605"/>
      <c r="CI18" s="605"/>
      <c r="CJ18" s="605"/>
      <c r="CK18" s="605"/>
      <c r="CL18" s="605"/>
      <c r="CM18" s="605"/>
      <c r="CN18" s="605"/>
      <c r="CO18" s="605"/>
      <c r="CP18" s="605"/>
      <c r="CQ18" s="606"/>
      <c r="CR18" s="607" t="s">
        <v>45</v>
      </c>
      <c r="CS18" s="608"/>
      <c r="CT18" s="608"/>
      <c r="CU18" s="608"/>
      <c r="CV18" s="608"/>
      <c r="CW18" s="608"/>
      <c r="CX18" s="608"/>
      <c r="CY18" s="609"/>
      <c r="CZ18" s="603" t="s">
        <v>45</v>
      </c>
      <c r="DA18" s="603"/>
      <c r="DB18" s="603"/>
      <c r="DC18" s="603"/>
      <c r="DD18" s="626" t="s">
        <v>45</v>
      </c>
      <c r="DE18" s="608"/>
      <c r="DF18" s="608"/>
      <c r="DG18" s="608"/>
      <c r="DH18" s="608"/>
      <c r="DI18" s="608"/>
      <c r="DJ18" s="608"/>
      <c r="DK18" s="608"/>
      <c r="DL18" s="608"/>
      <c r="DM18" s="608"/>
      <c r="DN18" s="608"/>
      <c r="DO18" s="608"/>
      <c r="DP18" s="609"/>
      <c r="DQ18" s="626" t="s">
        <v>45</v>
      </c>
      <c r="DR18" s="608"/>
      <c r="DS18" s="608"/>
      <c r="DT18" s="608"/>
      <c r="DU18" s="608"/>
      <c r="DV18" s="608"/>
      <c r="DW18" s="608"/>
      <c r="DX18" s="608"/>
      <c r="DY18" s="608"/>
      <c r="DZ18" s="608"/>
      <c r="EA18" s="608"/>
      <c r="EB18" s="608"/>
      <c r="EC18" s="627"/>
    </row>
    <row r="19" spans="2:133" ht="11.25" customHeight="1" x14ac:dyDescent="0.2">
      <c r="B19" s="604" t="s">
        <v>238</v>
      </c>
      <c r="C19" s="605"/>
      <c r="D19" s="605"/>
      <c r="E19" s="605"/>
      <c r="F19" s="605"/>
      <c r="G19" s="605"/>
      <c r="H19" s="605"/>
      <c r="I19" s="605"/>
      <c r="J19" s="605"/>
      <c r="K19" s="605"/>
      <c r="L19" s="605"/>
      <c r="M19" s="605"/>
      <c r="N19" s="605"/>
      <c r="O19" s="605"/>
      <c r="P19" s="605"/>
      <c r="Q19" s="606"/>
      <c r="R19" s="607">
        <v>47775</v>
      </c>
      <c r="S19" s="608"/>
      <c r="T19" s="608"/>
      <c r="U19" s="608"/>
      <c r="V19" s="608"/>
      <c r="W19" s="608"/>
      <c r="X19" s="608"/>
      <c r="Y19" s="609"/>
      <c r="Z19" s="603">
        <v>0.2</v>
      </c>
      <c r="AA19" s="603"/>
      <c r="AB19" s="603"/>
      <c r="AC19" s="603"/>
      <c r="AD19" s="610">
        <v>47775</v>
      </c>
      <c r="AE19" s="610"/>
      <c r="AF19" s="610"/>
      <c r="AG19" s="610"/>
      <c r="AH19" s="610"/>
      <c r="AI19" s="610"/>
      <c r="AJ19" s="610"/>
      <c r="AK19" s="610"/>
      <c r="AL19" s="611">
        <v>0.4</v>
      </c>
      <c r="AM19" s="612"/>
      <c r="AN19" s="612"/>
      <c r="AO19" s="613"/>
      <c r="AP19" s="604" t="s">
        <v>237</v>
      </c>
      <c r="AQ19" s="605"/>
      <c r="AR19" s="605"/>
      <c r="AS19" s="605"/>
      <c r="AT19" s="605"/>
      <c r="AU19" s="605"/>
      <c r="AV19" s="605"/>
      <c r="AW19" s="605"/>
      <c r="AX19" s="605"/>
      <c r="AY19" s="605"/>
      <c r="AZ19" s="605"/>
      <c r="BA19" s="605"/>
      <c r="BB19" s="605"/>
      <c r="BC19" s="605"/>
      <c r="BD19" s="605"/>
      <c r="BE19" s="605"/>
      <c r="BF19" s="606"/>
      <c r="BG19" s="607">
        <v>54</v>
      </c>
      <c r="BH19" s="608"/>
      <c r="BI19" s="608"/>
      <c r="BJ19" s="608"/>
      <c r="BK19" s="608"/>
      <c r="BL19" s="608"/>
      <c r="BM19" s="608"/>
      <c r="BN19" s="609"/>
      <c r="BO19" s="603">
        <v>0</v>
      </c>
      <c r="BP19" s="603"/>
      <c r="BQ19" s="603"/>
      <c r="BR19" s="603"/>
      <c r="BS19" s="610" t="s">
        <v>45</v>
      </c>
      <c r="BT19" s="610"/>
      <c r="BU19" s="610"/>
      <c r="BV19" s="610"/>
      <c r="BW19" s="610"/>
      <c r="BX19" s="610"/>
      <c r="BY19" s="610"/>
      <c r="BZ19" s="610"/>
      <c r="CA19" s="610"/>
      <c r="CB19" s="614"/>
      <c r="CD19" s="604" t="s">
        <v>236</v>
      </c>
      <c r="CE19" s="605"/>
      <c r="CF19" s="605"/>
      <c r="CG19" s="605"/>
      <c r="CH19" s="605"/>
      <c r="CI19" s="605"/>
      <c r="CJ19" s="605"/>
      <c r="CK19" s="605"/>
      <c r="CL19" s="605"/>
      <c r="CM19" s="605"/>
      <c r="CN19" s="605"/>
      <c r="CO19" s="605"/>
      <c r="CP19" s="605"/>
      <c r="CQ19" s="606"/>
      <c r="CR19" s="607" t="s">
        <v>45</v>
      </c>
      <c r="CS19" s="608"/>
      <c r="CT19" s="608"/>
      <c r="CU19" s="608"/>
      <c r="CV19" s="608"/>
      <c r="CW19" s="608"/>
      <c r="CX19" s="608"/>
      <c r="CY19" s="609"/>
      <c r="CZ19" s="603" t="s">
        <v>45</v>
      </c>
      <c r="DA19" s="603"/>
      <c r="DB19" s="603"/>
      <c r="DC19" s="603"/>
      <c r="DD19" s="626" t="s">
        <v>45</v>
      </c>
      <c r="DE19" s="608"/>
      <c r="DF19" s="608"/>
      <c r="DG19" s="608"/>
      <c r="DH19" s="608"/>
      <c r="DI19" s="608"/>
      <c r="DJ19" s="608"/>
      <c r="DK19" s="608"/>
      <c r="DL19" s="608"/>
      <c r="DM19" s="608"/>
      <c r="DN19" s="608"/>
      <c r="DO19" s="608"/>
      <c r="DP19" s="609"/>
      <c r="DQ19" s="626" t="s">
        <v>45</v>
      </c>
      <c r="DR19" s="608"/>
      <c r="DS19" s="608"/>
      <c r="DT19" s="608"/>
      <c r="DU19" s="608"/>
      <c r="DV19" s="608"/>
      <c r="DW19" s="608"/>
      <c r="DX19" s="608"/>
      <c r="DY19" s="608"/>
      <c r="DZ19" s="608"/>
      <c r="EA19" s="608"/>
      <c r="EB19" s="608"/>
      <c r="EC19" s="627"/>
    </row>
    <row r="20" spans="2:133" ht="11.25" customHeight="1" x14ac:dyDescent="0.2">
      <c r="B20" s="641" t="s">
        <v>235</v>
      </c>
      <c r="C20" s="642"/>
      <c r="D20" s="642"/>
      <c r="E20" s="642"/>
      <c r="F20" s="642"/>
      <c r="G20" s="642"/>
      <c r="H20" s="642"/>
      <c r="I20" s="642"/>
      <c r="J20" s="642"/>
      <c r="K20" s="642"/>
      <c r="L20" s="642"/>
      <c r="M20" s="642"/>
      <c r="N20" s="642"/>
      <c r="O20" s="642"/>
      <c r="P20" s="642"/>
      <c r="Q20" s="643"/>
      <c r="R20" s="607" t="s">
        <v>45</v>
      </c>
      <c r="S20" s="608"/>
      <c r="T20" s="608"/>
      <c r="U20" s="608"/>
      <c r="V20" s="608"/>
      <c r="W20" s="608"/>
      <c r="X20" s="608"/>
      <c r="Y20" s="609"/>
      <c r="Z20" s="603" t="s">
        <v>45</v>
      </c>
      <c r="AA20" s="603"/>
      <c r="AB20" s="603"/>
      <c r="AC20" s="603"/>
      <c r="AD20" s="610" t="s">
        <v>45</v>
      </c>
      <c r="AE20" s="610"/>
      <c r="AF20" s="610"/>
      <c r="AG20" s="610"/>
      <c r="AH20" s="610"/>
      <c r="AI20" s="610"/>
      <c r="AJ20" s="610"/>
      <c r="AK20" s="610"/>
      <c r="AL20" s="611" t="s">
        <v>45</v>
      </c>
      <c r="AM20" s="612"/>
      <c r="AN20" s="612"/>
      <c r="AO20" s="613"/>
      <c r="AP20" s="604" t="s">
        <v>234</v>
      </c>
      <c r="AQ20" s="605"/>
      <c r="AR20" s="605"/>
      <c r="AS20" s="605"/>
      <c r="AT20" s="605"/>
      <c r="AU20" s="605"/>
      <c r="AV20" s="605"/>
      <c r="AW20" s="605"/>
      <c r="AX20" s="605"/>
      <c r="AY20" s="605"/>
      <c r="AZ20" s="605"/>
      <c r="BA20" s="605"/>
      <c r="BB20" s="605"/>
      <c r="BC20" s="605"/>
      <c r="BD20" s="605"/>
      <c r="BE20" s="605"/>
      <c r="BF20" s="606"/>
      <c r="BG20" s="607">
        <v>54</v>
      </c>
      <c r="BH20" s="608"/>
      <c r="BI20" s="608"/>
      <c r="BJ20" s="608"/>
      <c r="BK20" s="608"/>
      <c r="BL20" s="608"/>
      <c r="BM20" s="608"/>
      <c r="BN20" s="609"/>
      <c r="BO20" s="603">
        <v>0</v>
      </c>
      <c r="BP20" s="603"/>
      <c r="BQ20" s="603"/>
      <c r="BR20" s="603"/>
      <c r="BS20" s="610" t="s">
        <v>45</v>
      </c>
      <c r="BT20" s="610"/>
      <c r="BU20" s="610"/>
      <c r="BV20" s="610"/>
      <c r="BW20" s="610"/>
      <c r="BX20" s="610"/>
      <c r="BY20" s="610"/>
      <c r="BZ20" s="610"/>
      <c r="CA20" s="610"/>
      <c r="CB20" s="614"/>
      <c r="CD20" s="604" t="s">
        <v>233</v>
      </c>
      <c r="CE20" s="605"/>
      <c r="CF20" s="605"/>
      <c r="CG20" s="605"/>
      <c r="CH20" s="605"/>
      <c r="CI20" s="605"/>
      <c r="CJ20" s="605"/>
      <c r="CK20" s="605"/>
      <c r="CL20" s="605"/>
      <c r="CM20" s="605"/>
      <c r="CN20" s="605"/>
      <c r="CO20" s="605"/>
      <c r="CP20" s="605"/>
      <c r="CQ20" s="606"/>
      <c r="CR20" s="607">
        <v>23608488</v>
      </c>
      <c r="CS20" s="608"/>
      <c r="CT20" s="608"/>
      <c r="CU20" s="608"/>
      <c r="CV20" s="608"/>
      <c r="CW20" s="608"/>
      <c r="CX20" s="608"/>
      <c r="CY20" s="609"/>
      <c r="CZ20" s="603">
        <v>100</v>
      </c>
      <c r="DA20" s="603"/>
      <c r="DB20" s="603"/>
      <c r="DC20" s="603"/>
      <c r="DD20" s="626">
        <v>2599575</v>
      </c>
      <c r="DE20" s="608"/>
      <c r="DF20" s="608"/>
      <c r="DG20" s="608"/>
      <c r="DH20" s="608"/>
      <c r="DI20" s="608"/>
      <c r="DJ20" s="608"/>
      <c r="DK20" s="608"/>
      <c r="DL20" s="608"/>
      <c r="DM20" s="608"/>
      <c r="DN20" s="608"/>
      <c r="DO20" s="608"/>
      <c r="DP20" s="609"/>
      <c r="DQ20" s="626">
        <v>13539830</v>
      </c>
      <c r="DR20" s="608"/>
      <c r="DS20" s="608"/>
      <c r="DT20" s="608"/>
      <c r="DU20" s="608"/>
      <c r="DV20" s="608"/>
      <c r="DW20" s="608"/>
      <c r="DX20" s="608"/>
      <c r="DY20" s="608"/>
      <c r="DZ20" s="608"/>
      <c r="EA20" s="608"/>
      <c r="EB20" s="608"/>
      <c r="EC20" s="627"/>
    </row>
    <row r="21" spans="2:133" ht="11.25" customHeight="1" x14ac:dyDescent="0.2">
      <c r="B21" s="604" t="s">
        <v>232</v>
      </c>
      <c r="C21" s="605"/>
      <c r="D21" s="605"/>
      <c r="E21" s="605"/>
      <c r="F21" s="605"/>
      <c r="G21" s="605"/>
      <c r="H21" s="605"/>
      <c r="I21" s="605"/>
      <c r="J21" s="605"/>
      <c r="K21" s="605"/>
      <c r="L21" s="605"/>
      <c r="M21" s="605"/>
      <c r="N21" s="605"/>
      <c r="O21" s="605"/>
      <c r="P21" s="605"/>
      <c r="Q21" s="606"/>
      <c r="R21" s="607">
        <v>7177876</v>
      </c>
      <c r="S21" s="608"/>
      <c r="T21" s="608"/>
      <c r="U21" s="608"/>
      <c r="V21" s="608"/>
      <c r="W21" s="608"/>
      <c r="X21" s="608"/>
      <c r="Y21" s="609"/>
      <c r="Z21" s="603">
        <v>29.3</v>
      </c>
      <c r="AA21" s="603"/>
      <c r="AB21" s="603"/>
      <c r="AC21" s="603"/>
      <c r="AD21" s="610">
        <v>6427503</v>
      </c>
      <c r="AE21" s="610"/>
      <c r="AF21" s="610"/>
      <c r="AG21" s="610"/>
      <c r="AH21" s="610"/>
      <c r="AI21" s="610"/>
      <c r="AJ21" s="610"/>
      <c r="AK21" s="610"/>
      <c r="AL21" s="611">
        <v>51.8</v>
      </c>
      <c r="AM21" s="612"/>
      <c r="AN21" s="612"/>
      <c r="AO21" s="613"/>
      <c r="AP21" s="604" t="s">
        <v>231</v>
      </c>
      <c r="AQ21" s="639"/>
      <c r="AR21" s="639"/>
      <c r="AS21" s="639"/>
      <c r="AT21" s="639"/>
      <c r="AU21" s="639"/>
      <c r="AV21" s="639"/>
      <c r="AW21" s="639"/>
      <c r="AX21" s="639"/>
      <c r="AY21" s="639"/>
      <c r="AZ21" s="639"/>
      <c r="BA21" s="639"/>
      <c r="BB21" s="639"/>
      <c r="BC21" s="639"/>
      <c r="BD21" s="639"/>
      <c r="BE21" s="639"/>
      <c r="BF21" s="640"/>
      <c r="BG21" s="607">
        <v>54</v>
      </c>
      <c r="BH21" s="608"/>
      <c r="BI21" s="608"/>
      <c r="BJ21" s="608"/>
      <c r="BK21" s="608"/>
      <c r="BL21" s="608"/>
      <c r="BM21" s="608"/>
      <c r="BN21" s="609"/>
      <c r="BO21" s="603">
        <v>0</v>
      </c>
      <c r="BP21" s="603"/>
      <c r="BQ21" s="603"/>
      <c r="BR21" s="603"/>
      <c r="BS21" s="610" t="s">
        <v>45</v>
      </c>
      <c r="BT21" s="610"/>
      <c r="BU21" s="610"/>
      <c r="BV21" s="610"/>
      <c r="BW21" s="610"/>
      <c r="BX21" s="610"/>
      <c r="BY21" s="610"/>
      <c r="BZ21" s="610"/>
      <c r="CA21" s="610"/>
      <c r="CB21" s="614"/>
      <c r="CD21" s="633"/>
      <c r="CE21" s="634"/>
      <c r="CF21" s="634"/>
      <c r="CG21" s="634"/>
      <c r="CH21" s="634"/>
      <c r="CI21" s="634"/>
      <c r="CJ21" s="634"/>
      <c r="CK21" s="634"/>
      <c r="CL21" s="634"/>
      <c r="CM21" s="634"/>
      <c r="CN21" s="634"/>
      <c r="CO21" s="634"/>
      <c r="CP21" s="634"/>
      <c r="CQ21" s="635"/>
      <c r="CR21" s="636"/>
      <c r="CS21" s="631"/>
      <c r="CT21" s="631"/>
      <c r="CU21" s="631"/>
      <c r="CV21" s="631"/>
      <c r="CW21" s="631"/>
      <c r="CX21" s="631"/>
      <c r="CY21" s="637"/>
      <c r="CZ21" s="638"/>
      <c r="DA21" s="638"/>
      <c r="DB21" s="638"/>
      <c r="DC21" s="638"/>
      <c r="DD21" s="630"/>
      <c r="DE21" s="631"/>
      <c r="DF21" s="631"/>
      <c r="DG21" s="631"/>
      <c r="DH21" s="631"/>
      <c r="DI21" s="631"/>
      <c r="DJ21" s="631"/>
      <c r="DK21" s="631"/>
      <c r="DL21" s="631"/>
      <c r="DM21" s="631"/>
      <c r="DN21" s="631"/>
      <c r="DO21" s="631"/>
      <c r="DP21" s="637"/>
      <c r="DQ21" s="630"/>
      <c r="DR21" s="631"/>
      <c r="DS21" s="631"/>
      <c r="DT21" s="631"/>
      <c r="DU21" s="631"/>
      <c r="DV21" s="631"/>
      <c r="DW21" s="631"/>
      <c r="DX21" s="631"/>
      <c r="DY21" s="631"/>
      <c r="DZ21" s="631"/>
      <c r="EA21" s="631"/>
      <c r="EB21" s="631"/>
      <c r="EC21" s="632"/>
    </row>
    <row r="22" spans="2:133" ht="11.25" customHeight="1" x14ac:dyDescent="0.2">
      <c r="B22" s="604" t="s">
        <v>230</v>
      </c>
      <c r="C22" s="605"/>
      <c r="D22" s="605"/>
      <c r="E22" s="605"/>
      <c r="F22" s="605"/>
      <c r="G22" s="605"/>
      <c r="H22" s="605"/>
      <c r="I22" s="605"/>
      <c r="J22" s="605"/>
      <c r="K22" s="605"/>
      <c r="L22" s="605"/>
      <c r="M22" s="605"/>
      <c r="N22" s="605"/>
      <c r="O22" s="605"/>
      <c r="P22" s="605"/>
      <c r="Q22" s="606"/>
      <c r="R22" s="607">
        <v>6427503</v>
      </c>
      <c r="S22" s="608"/>
      <c r="T22" s="608"/>
      <c r="U22" s="608"/>
      <c r="V22" s="608"/>
      <c r="W22" s="608"/>
      <c r="X22" s="608"/>
      <c r="Y22" s="609"/>
      <c r="Z22" s="603">
        <v>26.3</v>
      </c>
      <c r="AA22" s="603"/>
      <c r="AB22" s="603"/>
      <c r="AC22" s="603"/>
      <c r="AD22" s="610">
        <v>6427503</v>
      </c>
      <c r="AE22" s="610"/>
      <c r="AF22" s="610"/>
      <c r="AG22" s="610"/>
      <c r="AH22" s="610"/>
      <c r="AI22" s="610"/>
      <c r="AJ22" s="610"/>
      <c r="AK22" s="610"/>
      <c r="AL22" s="611">
        <v>51.8</v>
      </c>
      <c r="AM22" s="612"/>
      <c r="AN22" s="612"/>
      <c r="AO22" s="613"/>
      <c r="AP22" s="604" t="s">
        <v>229</v>
      </c>
      <c r="AQ22" s="639"/>
      <c r="AR22" s="639"/>
      <c r="AS22" s="639"/>
      <c r="AT22" s="639"/>
      <c r="AU22" s="639"/>
      <c r="AV22" s="639"/>
      <c r="AW22" s="639"/>
      <c r="AX22" s="639"/>
      <c r="AY22" s="639"/>
      <c r="AZ22" s="639"/>
      <c r="BA22" s="639"/>
      <c r="BB22" s="639"/>
      <c r="BC22" s="639"/>
      <c r="BD22" s="639"/>
      <c r="BE22" s="639"/>
      <c r="BF22" s="640"/>
      <c r="BG22" s="607" t="s">
        <v>45</v>
      </c>
      <c r="BH22" s="608"/>
      <c r="BI22" s="608"/>
      <c r="BJ22" s="608"/>
      <c r="BK22" s="608"/>
      <c r="BL22" s="608"/>
      <c r="BM22" s="608"/>
      <c r="BN22" s="609"/>
      <c r="BO22" s="603" t="s">
        <v>45</v>
      </c>
      <c r="BP22" s="603"/>
      <c r="BQ22" s="603"/>
      <c r="BR22" s="603"/>
      <c r="BS22" s="610" t="s">
        <v>45</v>
      </c>
      <c r="BT22" s="610"/>
      <c r="BU22" s="610"/>
      <c r="BV22" s="610"/>
      <c r="BW22" s="610"/>
      <c r="BX22" s="610"/>
      <c r="BY22" s="610"/>
      <c r="BZ22" s="610"/>
      <c r="CA22" s="610"/>
      <c r="CB22" s="614"/>
      <c r="CD22" s="596" t="s">
        <v>228</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x14ac:dyDescent="0.2">
      <c r="B23" s="604" t="s">
        <v>227</v>
      </c>
      <c r="C23" s="605"/>
      <c r="D23" s="605"/>
      <c r="E23" s="605"/>
      <c r="F23" s="605"/>
      <c r="G23" s="605"/>
      <c r="H23" s="605"/>
      <c r="I23" s="605"/>
      <c r="J23" s="605"/>
      <c r="K23" s="605"/>
      <c r="L23" s="605"/>
      <c r="M23" s="605"/>
      <c r="N23" s="605"/>
      <c r="O23" s="605"/>
      <c r="P23" s="605"/>
      <c r="Q23" s="606"/>
      <c r="R23" s="607">
        <v>750373</v>
      </c>
      <c r="S23" s="608"/>
      <c r="T23" s="608"/>
      <c r="U23" s="608"/>
      <c r="V23" s="608"/>
      <c r="W23" s="608"/>
      <c r="X23" s="608"/>
      <c r="Y23" s="609"/>
      <c r="Z23" s="603">
        <v>3.1</v>
      </c>
      <c r="AA23" s="603"/>
      <c r="AB23" s="603"/>
      <c r="AC23" s="603"/>
      <c r="AD23" s="610" t="s">
        <v>45</v>
      </c>
      <c r="AE23" s="610"/>
      <c r="AF23" s="610"/>
      <c r="AG23" s="610"/>
      <c r="AH23" s="610"/>
      <c r="AI23" s="610"/>
      <c r="AJ23" s="610"/>
      <c r="AK23" s="610"/>
      <c r="AL23" s="611" t="s">
        <v>45</v>
      </c>
      <c r="AM23" s="612"/>
      <c r="AN23" s="612"/>
      <c r="AO23" s="613"/>
      <c r="AP23" s="604" t="s">
        <v>226</v>
      </c>
      <c r="AQ23" s="639"/>
      <c r="AR23" s="639"/>
      <c r="AS23" s="639"/>
      <c r="AT23" s="639"/>
      <c r="AU23" s="639"/>
      <c r="AV23" s="639"/>
      <c r="AW23" s="639"/>
      <c r="AX23" s="639"/>
      <c r="AY23" s="639"/>
      <c r="AZ23" s="639"/>
      <c r="BA23" s="639"/>
      <c r="BB23" s="639"/>
      <c r="BC23" s="639"/>
      <c r="BD23" s="639"/>
      <c r="BE23" s="639"/>
      <c r="BF23" s="640"/>
      <c r="BG23" s="607" t="s">
        <v>45</v>
      </c>
      <c r="BH23" s="608"/>
      <c r="BI23" s="608"/>
      <c r="BJ23" s="608"/>
      <c r="BK23" s="608"/>
      <c r="BL23" s="608"/>
      <c r="BM23" s="608"/>
      <c r="BN23" s="609"/>
      <c r="BO23" s="603" t="s">
        <v>45</v>
      </c>
      <c r="BP23" s="603"/>
      <c r="BQ23" s="603"/>
      <c r="BR23" s="603"/>
      <c r="BS23" s="610" t="s">
        <v>45</v>
      </c>
      <c r="BT23" s="610"/>
      <c r="BU23" s="610"/>
      <c r="BV23" s="610"/>
      <c r="BW23" s="610"/>
      <c r="BX23" s="610"/>
      <c r="BY23" s="610"/>
      <c r="BZ23" s="610"/>
      <c r="CA23" s="610"/>
      <c r="CB23" s="614"/>
      <c r="CD23" s="596" t="s">
        <v>203</v>
      </c>
      <c r="CE23" s="597"/>
      <c r="CF23" s="597"/>
      <c r="CG23" s="597"/>
      <c r="CH23" s="597"/>
      <c r="CI23" s="597"/>
      <c r="CJ23" s="597"/>
      <c r="CK23" s="597"/>
      <c r="CL23" s="597"/>
      <c r="CM23" s="597"/>
      <c r="CN23" s="597"/>
      <c r="CO23" s="597"/>
      <c r="CP23" s="597"/>
      <c r="CQ23" s="598"/>
      <c r="CR23" s="596" t="s">
        <v>225</v>
      </c>
      <c r="CS23" s="597"/>
      <c r="CT23" s="597"/>
      <c r="CU23" s="597"/>
      <c r="CV23" s="597"/>
      <c r="CW23" s="597"/>
      <c r="CX23" s="597"/>
      <c r="CY23" s="598"/>
      <c r="CZ23" s="596" t="s">
        <v>224</v>
      </c>
      <c r="DA23" s="597"/>
      <c r="DB23" s="597"/>
      <c r="DC23" s="598"/>
      <c r="DD23" s="596" t="s">
        <v>223</v>
      </c>
      <c r="DE23" s="597"/>
      <c r="DF23" s="597"/>
      <c r="DG23" s="597"/>
      <c r="DH23" s="597"/>
      <c r="DI23" s="597"/>
      <c r="DJ23" s="597"/>
      <c r="DK23" s="598"/>
      <c r="DL23" s="644" t="s">
        <v>222</v>
      </c>
      <c r="DM23" s="645"/>
      <c r="DN23" s="645"/>
      <c r="DO23" s="645"/>
      <c r="DP23" s="645"/>
      <c r="DQ23" s="645"/>
      <c r="DR23" s="645"/>
      <c r="DS23" s="645"/>
      <c r="DT23" s="645"/>
      <c r="DU23" s="645"/>
      <c r="DV23" s="646"/>
      <c r="DW23" s="596" t="s">
        <v>221</v>
      </c>
      <c r="DX23" s="597"/>
      <c r="DY23" s="597"/>
      <c r="DZ23" s="597"/>
      <c r="EA23" s="597"/>
      <c r="EB23" s="597"/>
      <c r="EC23" s="598"/>
    </row>
    <row r="24" spans="2:133" ht="11.25" customHeight="1" x14ac:dyDescent="0.2">
      <c r="B24" s="604" t="s">
        <v>220</v>
      </c>
      <c r="C24" s="605"/>
      <c r="D24" s="605"/>
      <c r="E24" s="605"/>
      <c r="F24" s="605"/>
      <c r="G24" s="605"/>
      <c r="H24" s="605"/>
      <c r="I24" s="605"/>
      <c r="J24" s="605"/>
      <c r="K24" s="605"/>
      <c r="L24" s="605"/>
      <c r="M24" s="605"/>
      <c r="N24" s="605"/>
      <c r="O24" s="605"/>
      <c r="P24" s="605"/>
      <c r="Q24" s="606"/>
      <c r="R24" s="607" t="s">
        <v>45</v>
      </c>
      <c r="S24" s="608"/>
      <c r="T24" s="608"/>
      <c r="U24" s="608"/>
      <c r="V24" s="608"/>
      <c r="W24" s="608"/>
      <c r="X24" s="608"/>
      <c r="Y24" s="609"/>
      <c r="Z24" s="603" t="s">
        <v>45</v>
      </c>
      <c r="AA24" s="603"/>
      <c r="AB24" s="603"/>
      <c r="AC24" s="603"/>
      <c r="AD24" s="610" t="s">
        <v>45</v>
      </c>
      <c r="AE24" s="610"/>
      <c r="AF24" s="610"/>
      <c r="AG24" s="610"/>
      <c r="AH24" s="610"/>
      <c r="AI24" s="610"/>
      <c r="AJ24" s="610"/>
      <c r="AK24" s="610"/>
      <c r="AL24" s="611" t="s">
        <v>45</v>
      </c>
      <c r="AM24" s="612"/>
      <c r="AN24" s="612"/>
      <c r="AO24" s="613"/>
      <c r="AP24" s="604" t="s">
        <v>219</v>
      </c>
      <c r="AQ24" s="639"/>
      <c r="AR24" s="639"/>
      <c r="AS24" s="639"/>
      <c r="AT24" s="639"/>
      <c r="AU24" s="639"/>
      <c r="AV24" s="639"/>
      <c r="AW24" s="639"/>
      <c r="AX24" s="639"/>
      <c r="AY24" s="639"/>
      <c r="AZ24" s="639"/>
      <c r="BA24" s="639"/>
      <c r="BB24" s="639"/>
      <c r="BC24" s="639"/>
      <c r="BD24" s="639"/>
      <c r="BE24" s="639"/>
      <c r="BF24" s="640"/>
      <c r="BG24" s="607" t="s">
        <v>45</v>
      </c>
      <c r="BH24" s="608"/>
      <c r="BI24" s="608"/>
      <c r="BJ24" s="608"/>
      <c r="BK24" s="608"/>
      <c r="BL24" s="608"/>
      <c r="BM24" s="608"/>
      <c r="BN24" s="609"/>
      <c r="BO24" s="603" t="s">
        <v>45</v>
      </c>
      <c r="BP24" s="603"/>
      <c r="BQ24" s="603"/>
      <c r="BR24" s="603"/>
      <c r="BS24" s="610" t="s">
        <v>45</v>
      </c>
      <c r="BT24" s="610"/>
      <c r="BU24" s="610"/>
      <c r="BV24" s="610"/>
      <c r="BW24" s="610"/>
      <c r="BX24" s="610"/>
      <c r="BY24" s="610"/>
      <c r="BZ24" s="610"/>
      <c r="CA24" s="610"/>
      <c r="CB24" s="614"/>
      <c r="CD24" s="615" t="s">
        <v>218</v>
      </c>
      <c r="CE24" s="616"/>
      <c r="CF24" s="616"/>
      <c r="CG24" s="616"/>
      <c r="CH24" s="616"/>
      <c r="CI24" s="616"/>
      <c r="CJ24" s="616"/>
      <c r="CK24" s="616"/>
      <c r="CL24" s="616"/>
      <c r="CM24" s="616"/>
      <c r="CN24" s="616"/>
      <c r="CO24" s="616"/>
      <c r="CP24" s="616"/>
      <c r="CQ24" s="617"/>
      <c r="CR24" s="618">
        <v>10978815</v>
      </c>
      <c r="CS24" s="619"/>
      <c r="CT24" s="619"/>
      <c r="CU24" s="619"/>
      <c r="CV24" s="619"/>
      <c r="CW24" s="619"/>
      <c r="CX24" s="619"/>
      <c r="CY24" s="620"/>
      <c r="CZ24" s="623">
        <v>46.5</v>
      </c>
      <c r="DA24" s="624"/>
      <c r="DB24" s="624"/>
      <c r="DC24" s="628"/>
      <c r="DD24" s="647">
        <v>6521525</v>
      </c>
      <c r="DE24" s="619"/>
      <c r="DF24" s="619"/>
      <c r="DG24" s="619"/>
      <c r="DH24" s="619"/>
      <c r="DI24" s="619"/>
      <c r="DJ24" s="619"/>
      <c r="DK24" s="620"/>
      <c r="DL24" s="647">
        <v>6489810</v>
      </c>
      <c r="DM24" s="619"/>
      <c r="DN24" s="619"/>
      <c r="DO24" s="619"/>
      <c r="DP24" s="619"/>
      <c r="DQ24" s="619"/>
      <c r="DR24" s="619"/>
      <c r="DS24" s="619"/>
      <c r="DT24" s="619"/>
      <c r="DU24" s="619"/>
      <c r="DV24" s="620"/>
      <c r="DW24" s="623">
        <v>51.7</v>
      </c>
      <c r="DX24" s="624"/>
      <c r="DY24" s="624"/>
      <c r="DZ24" s="624"/>
      <c r="EA24" s="624"/>
      <c r="EB24" s="624"/>
      <c r="EC24" s="625"/>
    </row>
    <row r="25" spans="2:133" ht="11.25" customHeight="1" x14ac:dyDescent="0.2">
      <c r="B25" s="604" t="s">
        <v>217</v>
      </c>
      <c r="C25" s="605"/>
      <c r="D25" s="605"/>
      <c r="E25" s="605"/>
      <c r="F25" s="605"/>
      <c r="G25" s="605"/>
      <c r="H25" s="605"/>
      <c r="I25" s="605"/>
      <c r="J25" s="605"/>
      <c r="K25" s="605"/>
      <c r="L25" s="605"/>
      <c r="M25" s="605"/>
      <c r="N25" s="605"/>
      <c r="O25" s="605"/>
      <c r="P25" s="605"/>
      <c r="Q25" s="606"/>
      <c r="R25" s="607">
        <v>13074647</v>
      </c>
      <c r="S25" s="608"/>
      <c r="T25" s="608"/>
      <c r="U25" s="608"/>
      <c r="V25" s="608"/>
      <c r="W25" s="608"/>
      <c r="X25" s="608"/>
      <c r="Y25" s="609"/>
      <c r="Z25" s="603">
        <v>53.4</v>
      </c>
      <c r="AA25" s="603"/>
      <c r="AB25" s="603"/>
      <c r="AC25" s="603"/>
      <c r="AD25" s="610">
        <v>12324274</v>
      </c>
      <c r="AE25" s="610"/>
      <c r="AF25" s="610"/>
      <c r="AG25" s="610"/>
      <c r="AH25" s="610"/>
      <c r="AI25" s="610"/>
      <c r="AJ25" s="610"/>
      <c r="AK25" s="610"/>
      <c r="AL25" s="611">
        <v>99.4</v>
      </c>
      <c r="AM25" s="612"/>
      <c r="AN25" s="612"/>
      <c r="AO25" s="613"/>
      <c r="AP25" s="604" t="s">
        <v>216</v>
      </c>
      <c r="AQ25" s="639"/>
      <c r="AR25" s="639"/>
      <c r="AS25" s="639"/>
      <c r="AT25" s="639"/>
      <c r="AU25" s="639"/>
      <c r="AV25" s="639"/>
      <c r="AW25" s="639"/>
      <c r="AX25" s="639"/>
      <c r="AY25" s="639"/>
      <c r="AZ25" s="639"/>
      <c r="BA25" s="639"/>
      <c r="BB25" s="639"/>
      <c r="BC25" s="639"/>
      <c r="BD25" s="639"/>
      <c r="BE25" s="639"/>
      <c r="BF25" s="640"/>
      <c r="BG25" s="607" t="s">
        <v>45</v>
      </c>
      <c r="BH25" s="608"/>
      <c r="BI25" s="608"/>
      <c r="BJ25" s="608"/>
      <c r="BK25" s="608"/>
      <c r="BL25" s="608"/>
      <c r="BM25" s="608"/>
      <c r="BN25" s="609"/>
      <c r="BO25" s="603" t="s">
        <v>45</v>
      </c>
      <c r="BP25" s="603"/>
      <c r="BQ25" s="603"/>
      <c r="BR25" s="603"/>
      <c r="BS25" s="610" t="s">
        <v>45</v>
      </c>
      <c r="BT25" s="610"/>
      <c r="BU25" s="610"/>
      <c r="BV25" s="610"/>
      <c r="BW25" s="610"/>
      <c r="BX25" s="610"/>
      <c r="BY25" s="610"/>
      <c r="BZ25" s="610"/>
      <c r="CA25" s="610"/>
      <c r="CB25" s="614"/>
      <c r="CD25" s="604" t="s">
        <v>215</v>
      </c>
      <c r="CE25" s="605"/>
      <c r="CF25" s="605"/>
      <c r="CG25" s="605"/>
      <c r="CH25" s="605"/>
      <c r="CI25" s="605"/>
      <c r="CJ25" s="605"/>
      <c r="CK25" s="605"/>
      <c r="CL25" s="605"/>
      <c r="CM25" s="605"/>
      <c r="CN25" s="605"/>
      <c r="CO25" s="605"/>
      <c r="CP25" s="605"/>
      <c r="CQ25" s="606"/>
      <c r="CR25" s="607">
        <v>3461152</v>
      </c>
      <c r="CS25" s="650"/>
      <c r="CT25" s="650"/>
      <c r="CU25" s="650"/>
      <c r="CV25" s="650"/>
      <c r="CW25" s="650"/>
      <c r="CX25" s="650"/>
      <c r="CY25" s="651"/>
      <c r="CZ25" s="611">
        <v>14.7</v>
      </c>
      <c r="DA25" s="648"/>
      <c r="DB25" s="648"/>
      <c r="DC25" s="652"/>
      <c r="DD25" s="626">
        <v>3088032</v>
      </c>
      <c r="DE25" s="650"/>
      <c r="DF25" s="650"/>
      <c r="DG25" s="650"/>
      <c r="DH25" s="650"/>
      <c r="DI25" s="650"/>
      <c r="DJ25" s="650"/>
      <c r="DK25" s="651"/>
      <c r="DL25" s="626">
        <v>3056617</v>
      </c>
      <c r="DM25" s="650"/>
      <c r="DN25" s="650"/>
      <c r="DO25" s="650"/>
      <c r="DP25" s="650"/>
      <c r="DQ25" s="650"/>
      <c r="DR25" s="650"/>
      <c r="DS25" s="650"/>
      <c r="DT25" s="650"/>
      <c r="DU25" s="650"/>
      <c r="DV25" s="651"/>
      <c r="DW25" s="611">
        <v>24.3</v>
      </c>
      <c r="DX25" s="648"/>
      <c r="DY25" s="648"/>
      <c r="DZ25" s="648"/>
      <c r="EA25" s="648"/>
      <c r="EB25" s="648"/>
      <c r="EC25" s="649"/>
    </row>
    <row r="26" spans="2:133" ht="11.25" customHeight="1" x14ac:dyDescent="0.2">
      <c r="B26" s="604" t="s">
        <v>214</v>
      </c>
      <c r="C26" s="605"/>
      <c r="D26" s="605"/>
      <c r="E26" s="605"/>
      <c r="F26" s="605"/>
      <c r="G26" s="605"/>
      <c r="H26" s="605"/>
      <c r="I26" s="605"/>
      <c r="J26" s="605"/>
      <c r="K26" s="605"/>
      <c r="L26" s="605"/>
      <c r="M26" s="605"/>
      <c r="N26" s="605"/>
      <c r="O26" s="605"/>
      <c r="P26" s="605"/>
      <c r="Q26" s="606"/>
      <c r="R26" s="607">
        <v>6861</v>
      </c>
      <c r="S26" s="608"/>
      <c r="T26" s="608"/>
      <c r="U26" s="608"/>
      <c r="V26" s="608"/>
      <c r="W26" s="608"/>
      <c r="X26" s="608"/>
      <c r="Y26" s="609"/>
      <c r="Z26" s="603">
        <v>0</v>
      </c>
      <c r="AA26" s="603"/>
      <c r="AB26" s="603"/>
      <c r="AC26" s="603"/>
      <c r="AD26" s="610">
        <v>6861</v>
      </c>
      <c r="AE26" s="610"/>
      <c r="AF26" s="610"/>
      <c r="AG26" s="610"/>
      <c r="AH26" s="610"/>
      <c r="AI26" s="610"/>
      <c r="AJ26" s="610"/>
      <c r="AK26" s="610"/>
      <c r="AL26" s="611">
        <v>0.1</v>
      </c>
      <c r="AM26" s="612"/>
      <c r="AN26" s="612"/>
      <c r="AO26" s="613"/>
      <c r="AP26" s="604" t="s">
        <v>213</v>
      </c>
      <c r="AQ26" s="639"/>
      <c r="AR26" s="639"/>
      <c r="AS26" s="639"/>
      <c r="AT26" s="639"/>
      <c r="AU26" s="639"/>
      <c r="AV26" s="639"/>
      <c r="AW26" s="639"/>
      <c r="AX26" s="639"/>
      <c r="AY26" s="639"/>
      <c r="AZ26" s="639"/>
      <c r="BA26" s="639"/>
      <c r="BB26" s="639"/>
      <c r="BC26" s="639"/>
      <c r="BD26" s="639"/>
      <c r="BE26" s="639"/>
      <c r="BF26" s="640"/>
      <c r="BG26" s="607" t="s">
        <v>45</v>
      </c>
      <c r="BH26" s="608"/>
      <c r="BI26" s="608"/>
      <c r="BJ26" s="608"/>
      <c r="BK26" s="608"/>
      <c r="BL26" s="608"/>
      <c r="BM26" s="608"/>
      <c r="BN26" s="609"/>
      <c r="BO26" s="603" t="s">
        <v>45</v>
      </c>
      <c r="BP26" s="603"/>
      <c r="BQ26" s="603"/>
      <c r="BR26" s="603"/>
      <c r="BS26" s="610" t="s">
        <v>45</v>
      </c>
      <c r="BT26" s="610"/>
      <c r="BU26" s="610"/>
      <c r="BV26" s="610"/>
      <c r="BW26" s="610"/>
      <c r="BX26" s="610"/>
      <c r="BY26" s="610"/>
      <c r="BZ26" s="610"/>
      <c r="CA26" s="610"/>
      <c r="CB26" s="614"/>
      <c r="CD26" s="604" t="s">
        <v>212</v>
      </c>
      <c r="CE26" s="605"/>
      <c r="CF26" s="605"/>
      <c r="CG26" s="605"/>
      <c r="CH26" s="605"/>
      <c r="CI26" s="605"/>
      <c r="CJ26" s="605"/>
      <c r="CK26" s="605"/>
      <c r="CL26" s="605"/>
      <c r="CM26" s="605"/>
      <c r="CN26" s="605"/>
      <c r="CO26" s="605"/>
      <c r="CP26" s="605"/>
      <c r="CQ26" s="606"/>
      <c r="CR26" s="607">
        <v>2073178</v>
      </c>
      <c r="CS26" s="608"/>
      <c r="CT26" s="608"/>
      <c r="CU26" s="608"/>
      <c r="CV26" s="608"/>
      <c r="CW26" s="608"/>
      <c r="CX26" s="608"/>
      <c r="CY26" s="609"/>
      <c r="CZ26" s="611">
        <v>8.8000000000000007</v>
      </c>
      <c r="DA26" s="648"/>
      <c r="DB26" s="648"/>
      <c r="DC26" s="652"/>
      <c r="DD26" s="626">
        <v>1843539</v>
      </c>
      <c r="DE26" s="608"/>
      <c r="DF26" s="608"/>
      <c r="DG26" s="608"/>
      <c r="DH26" s="608"/>
      <c r="DI26" s="608"/>
      <c r="DJ26" s="608"/>
      <c r="DK26" s="609"/>
      <c r="DL26" s="626" t="s">
        <v>45</v>
      </c>
      <c r="DM26" s="608"/>
      <c r="DN26" s="608"/>
      <c r="DO26" s="608"/>
      <c r="DP26" s="608"/>
      <c r="DQ26" s="608"/>
      <c r="DR26" s="608"/>
      <c r="DS26" s="608"/>
      <c r="DT26" s="608"/>
      <c r="DU26" s="608"/>
      <c r="DV26" s="609"/>
      <c r="DW26" s="611" t="s">
        <v>45</v>
      </c>
      <c r="DX26" s="648"/>
      <c r="DY26" s="648"/>
      <c r="DZ26" s="648"/>
      <c r="EA26" s="648"/>
      <c r="EB26" s="648"/>
      <c r="EC26" s="649"/>
    </row>
    <row r="27" spans="2:133" ht="11.25" customHeight="1" x14ac:dyDescent="0.2">
      <c r="B27" s="604" t="s">
        <v>211</v>
      </c>
      <c r="C27" s="605"/>
      <c r="D27" s="605"/>
      <c r="E27" s="605"/>
      <c r="F27" s="605"/>
      <c r="G27" s="605"/>
      <c r="H27" s="605"/>
      <c r="I27" s="605"/>
      <c r="J27" s="605"/>
      <c r="K27" s="605"/>
      <c r="L27" s="605"/>
      <c r="M27" s="605"/>
      <c r="N27" s="605"/>
      <c r="O27" s="605"/>
      <c r="P27" s="605"/>
      <c r="Q27" s="606"/>
      <c r="R27" s="607">
        <v>49677</v>
      </c>
      <c r="S27" s="608"/>
      <c r="T27" s="608"/>
      <c r="U27" s="608"/>
      <c r="V27" s="608"/>
      <c r="W27" s="608"/>
      <c r="X27" s="608"/>
      <c r="Y27" s="609"/>
      <c r="Z27" s="603">
        <v>0.2</v>
      </c>
      <c r="AA27" s="603"/>
      <c r="AB27" s="603"/>
      <c r="AC27" s="603"/>
      <c r="AD27" s="610" t="s">
        <v>45</v>
      </c>
      <c r="AE27" s="610"/>
      <c r="AF27" s="610"/>
      <c r="AG27" s="610"/>
      <c r="AH27" s="610"/>
      <c r="AI27" s="610"/>
      <c r="AJ27" s="610"/>
      <c r="AK27" s="610"/>
      <c r="AL27" s="611" t="s">
        <v>45</v>
      </c>
      <c r="AM27" s="612"/>
      <c r="AN27" s="612"/>
      <c r="AO27" s="613"/>
      <c r="AP27" s="604" t="s">
        <v>210</v>
      </c>
      <c r="AQ27" s="605"/>
      <c r="AR27" s="605"/>
      <c r="AS27" s="605"/>
      <c r="AT27" s="605"/>
      <c r="AU27" s="605"/>
      <c r="AV27" s="605"/>
      <c r="AW27" s="605"/>
      <c r="AX27" s="605"/>
      <c r="AY27" s="605"/>
      <c r="AZ27" s="605"/>
      <c r="BA27" s="605"/>
      <c r="BB27" s="605"/>
      <c r="BC27" s="605"/>
      <c r="BD27" s="605"/>
      <c r="BE27" s="605"/>
      <c r="BF27" s="606"/>
      <c r="BG27" s="607">
        <v>4573976</v>
      </c>
      <c r="BH27" s="608"/>
      <c r="BI27" s="608"/>
      <c r="BJ27" s="608"/>
      <c r="BK27" s="608"/>
      <c r="BL27" s="608"/>
      <c r="BM27" s="608"/>
      <c r="BN27" s="609"/>
      <c r="BO27" s="603">
        <v>100</v>
      </c>
      <c r="BP27" s="603"/>
      <c r="BQ27" s="603"/>
      <c r="BR27" s="603"/>
      <c r="BS27" s="610">
        <v>42741</v>
      </c>
      <c r="BT27" s="610"/>
      <c r="BU27" s="610"/>
      <c r="BV27" s="610"/>
      <c r="BW27" s="610"/>
      <c r="BX27" s="610"/>
      <c r="BY27" s="610"/>
      <c r="BZ27" s="610"/>
      <c r="CA27" s="610"/>
      <c r="CB27" s="614"/>
      <c r="CD27" s="604" t="s">
        <v>209</v>
      </c>
      <c r="CE27" s="605"/>
      <c r="CF27" s="605"/>
      <c r="CG27" s="605"/>
      <c r="CH27" s="605"/>
      <c r="CI27" s="605"/>
      <c r="CJ27" s="605"/>
      <c r="CK27" s="605"/>
      <c r="CL27" s="605"/>
      <c r="CM27" s="605"/>
      <c r="CN27" s="605"/>
      <c r="CO27" s="605"/>
      <c r="CP27" s="605"/>
      <c r="CQ27" s="606"/>
      <c r="CR27" s="607">
        <v>5335626</v>
      </c>
      <c r="CS27" s="650"/>
      <c r="CT27" s="650"/>
      <c r="CU27" s="650"/>
      <c r="CV27" s="650"/>
      <c r="CW27" s="650"/>
      <c r="CX27" s="650"/>
      <c r="CY27" s="651"/>
      <c r="CZ27" s="611">
        <v>22.6</v>
      </c>
      <c r="DA27" s="648"/>
      <c r="DB27" s="648"/>
      <c r="DC27" s="652"/>
      <c r="DD27" s="626">
        <v>1303604</v>
      </c>
      <c r="DE27" s="650"/>
      <c r="DF27" s="650"/>
      <c r="DG27" s="650"/>
      <c r="DH27" s="650"/>
      <c r="DI27" s="650"/>
      <c r="DJ27" s="650"/>
      <c r="DK27" s="651"/>
      <c r="DL27" s="626">
        <v>1303304</v>
      </c>
      <c r="DM27" s="650"/>
      <c r="DN27" s="650"/>
      <c r="DO27" s="650"/>
      <c r="DP27" s="650"/>
      <c r="DQ27" s="650"/>
      <c r="DR27" s="650"/>
      <c r="DS27" s="650"/>
      <c r="DT27" s="650"/>
      <c r="DU27" s="650"/>
      <c r="DV27" s="651"/>
      <c r="DW27" s="611">
        <v>10.4</v>
      </c>
      <c r="DX27" s="648"/>
      <c r="DY27" s="648"/>
      <c r="DZ27" s="648"/>
      <c r="EA27" s="648"/>
      <c r="EB27" s="648"/>
      <c r="EC27" s="649"/>
    </row>
    <row r="28" spans="2:133" ht="11.25" customHeight="1" x14ac:dyDescent="0.2">
      <c r="B28" s="604" t="s">
        <v>208</v>
      </c>
      <c r="C28" s="605"/>
      <c r="D28" s="605"/>
      <c r="E28" s="605"/>
      <c r="F28" s="605"/>
      <c r="G28" s="605"/>
      <c r="H28" s="605"/>
      <c r="I28" s="605"/>
      <c r="J28" s="605"/>
      <c r="K28" s="605"/>
      <c r="L28" s="605"/>
      <c r="M28" s="605"/>
      <c r="N28" s="605"/>
      <c r="O28" s="605"/>
      <c r="P28" s="605"/>
      <c r="Q28" s="606"/>
      <c r="R28" s="607">
        <v>146596</v>
      </c>
      <c r="S28" s="608"/>
      <c r="T28" s="608"/>
      <c r="U28" s="608"/>
      <c r="V28" s="608"/>
      <c r="W28" s="608"/>
      <c r="X28" s="608"/>
      <c r="Y28" s="609"/>
      <c r="Z28" s="603">
        <v>0.6</v>
      </c>
      <c r="AA28" s="603"/>
      <c r="AB28" s="603"/>
      <c r="AC28" s="603"/>
      <c r="AD28" s="610">
        <v>11514</v>
      </c>
      <c r="AE28" s="610"/>
      <c r="AF28" s="610"/>
      <c r="AG28" s="610"/>
      <c r="AH28" s="610"/>
      <c r="AI28" s="610"/>
      <c r="AJ28" s="610"/>
      <c r="AK28" s="610"/>
      <c r="AL28" s="611">
        <v>0.1</v>
      </c>
      <c r="AM28" s="612"/>
      <c r="AN28" s="612"/>
      <c r="AO28" s="613"/>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03"/>
      <c r="BP28" s="603"/>
      <c r="BQ28" s="603"/>
      <c r="BR28" s="603"/>
      <c r="BS28" s="626"/>
      <c r="BT28" s="608"/>
      <c r="BU28" s="608"/>
      <c r="BV28" s="608"/>
      <c r="BW28" s="608"/>
      <c r="BX28" s="608"/>
      <c r="BY28" s="608"/>
      <c r="BZ28" s="608"/>
      <c r="CA28" s="608"/>
      <c r="CB28" s="627"/>
      <c r="CD28" s="604" t="s">
        <v>207</v>
      </c>
      <c r="CE28" s="605"/>
      <c r="CF28" s="605"/>
      <c r="CG28" s="605"/>
      <c r="CH28" s="605"/>
      <c r="CI28" s="605"/>
      <c r="CJ28" s="605"/>
      <c r="CK28" s="605"/>
      <c r="CL28" s="605"/>
      <c r="CM28" s="605"/>
      <c r="CN28" s="605"/>
      <c r="CO28" s="605"/>
      <c r="CP28" s="605"/>
      <c r="CQ28" s="606"/>
      <c r="CR28" s="607">
        <v>2182037</v>
      </c>
      <c r="CS28" s="608"/>
      <c r="CT28" s="608"/>
      <c r="CU28" s="608"/>
      <c r="CV28" s="608"/>
      <c r="CW28" s="608"/>
      <c r="CX28" s="608"/>
      <c r="CY28" s="609"/>
      <c r="CZ28" s="611">
        <v>9.1999999999999993</v>
      </c>
      <c r="DA28" s="648"/>
      <c r="DB28" s="648"/>
      <c r="DC28" s="652"/>
      <c r="DD28" s="626">
        <v>2129889</v>
      </c>
      <c r="DE28" s="608"/>
      <c r="DF28" s="608"/>
      <c r="DG28" s="608"/>
      <c r="DH28" s="608"/>
      <c r="DI28" s="608"/>
      <c r="DJ28" s="608"/>
      <c r="DK28" s="609"/>
      <c r="DL28" s="626">
        <v>2129889</v>
      </c>
      <c r="DM28" s="608"/>
      <c r="DN28" s="608"/>
      <c r="DO28" s="608"/>
      <c r="DP28" s="608"/>
      <c r="DQ28" s="608"/>
      <c r="DR28" s="608"/>
      <c r="DS28" s="608"/>
      <c r="DT28" s="608"/>
      <c r="DU28" s="608"/>
      <c r="DV28" s="609"/>
      <c r="DW28" s="611">
        <v>17</v>
      </c>
      <c r="DX28" s="648"/>
      <c r="DY28" s="648"/>
      <c r="DZ28" s="648"/>
      <c r="EA28" s="648"/>
      <c r="EB28" s="648"/>
      <c r="EC28" s="649"/>
    </row>
    <row r="29" spans="2:133" ht="11.25" customHeight="1" x14ac:dyDescent="0.2">
      <c r="B29" s="604" t="s">
        <v>206</v>
      </c>
      <c r="C29" s="605"/>
      <c r="D29" s="605"/>
      <c r="E29" s="605"/>
      <c r="F29" s="605"/>
      <c r="G29" s="605"/>
      <c r="H29" s="605"/>
      <c r="I29" s="605"/>
      <c r="J29" s="605"/>
      <c r="K29" s="605"/>
      <c r="L29" s="605"/>
      <c r="M29" s="605"/>
      <c r="N29" s="605"/>
      <c r="O29" s="605"/>
      <c r="P29" s="605"/>
      <c r="Q29" s="606"/>
      <c r="R29" s="607">
        <v>93747</v>
      </c>
      <c r="S29" s="608"/>
      <c r="T29" s="608"/>
      <c r="U29" s="608"/>
      <c r="V29" s="608"/>
      <c r="W29" s="608"/>
      <c r="X29" s="608"/>
      <c r="Y29" s="609"/>
      <c r="Z29" s="603">
        <v>0.4</v>
      </c>
      <c r="AA29" s="603"/>
      <c r="AB29" s="603"/>
      <c r="AC29" s="603"/>
      <c r="AD29" s="610">
        <v>11866</v>
      </c>
      <c r="AE29" s="610"/>
      <c r="AF29" s="610"/>
      <c r="AG29" s="610"/>
      <c r="AH29" s="610"/>
      <c r="AI29" s="610"/>
      <c r="AJ29" s="610"/>
      <c r="AK29" s="610"/>
      <c r="AL29" s="611">
        <v>0.1</v>
      </c>
      <c r="AM29" s="612"/>
      <c r="AN29" s="612"/>
      <c r="AO29" s="613"/>
      <c r="AP29" s="633"/>
      <c r="AQ29" s="634"/>
      <c r="AR29" s="634"/>
      <c r="AS29" s="634"/>
      <c r="AT29" s="634"/>
      <c r="AU29" s="634"/>
      <c r="AV29" s="634"/>
      <c r="AW29" s="634"/>
      <c r="AX29" s="634"/>
      <c r="AY29" s="634"/>
      <c r="AZ29" s="634"/>
      <c r="BA29" s="634"/>
      <c r="BB29" s="634"/>
      <c r="BC29" s="634"/>
      <c r="BD29" s="634"/>
      <c r="BE29" s="634"/>
      <c r="BF29" s="635"/>
      <c r="BG29" s="607"/>
      <c r="BH29" s="608"/>
      <c r="BI29" s="608"/>
      <c r="BJ29" s="608"/>
      <c r="BK29" s="608"/>
      <c r="BL29" s="608"/>
      <c r="BM29" s="608"/>
      <c r="BN29" s="609"/>
      <c r="BO29" s="603"/>
      <c r="BP29" s="603"/>
      <c r="BQ29" s="603"/>
      <c r="BR29" s="603"/>
      <c r="BS29" s="610"/>
      <c r="BT29" s="610"/>
      <c r="BU29" s="610"/>
      <c r="BV29" s="610"/>
      <c r="BW29" s="610"/>
      <c r="BX29" s="610"/>
      <c r="BY29" s="610"/>
      <c r="BZ29" s="610"/>
      <c r="CA29" s="610"/>
      <c r="CB29" s="614"/>
      <c r="CD29" s="673" t="s">
        <v>151</v>
      </c>
      <c r="CE29" s="674"/>
      <c r="CF29" s="604" t="s">
        <v>205</v>
      </c>
      <c r="CG29" s="605"/>
      <c r="CH29" s="605"/>
      <c r="CI29" s="605"/>
      <c r="CJ29" s="605"/>
      <c r="CK29" s="605"/>
      <c r="CL29" s="605"/>
      <c r="CM29" s="605"/>
      <c r="CN29" s="605"/>
      <c r="CO29" s="605"/>
      <c r="CP29" s="605"/>
      <c r="CQ29" s="606"/>
      <c r="CR29" s="607">
        <v>2182035</v>
      </c>
      <c r="CS29" s="650"/>
      <c r="CT29" s="650"/>
      <c r="CU29" s="650"/>
      <c r="CV29" s="650"/>
      <c r="CW29" s="650"/>
      <c r="CX29" s="650"/>
      <c r="CY29" s="651"/>
      <c r="CZ29" s="611">
        <v>9.1999999999999993</v>
      </c>
      <c r="DA29" s="648"/>
      <c r="DB29" s="648"/>
      <c r="DC29" s="652"/>
      <c r="DD29" s="626">
        <v>2129887</v>
      </c>
      <c r="DE29" s="650"/>
      <c r="DF29" s="650"/>
      <c r="DG29" s="650"/>
      <c r="DH29" s="650"/>
      <c r="DI29" s="650"/>
      <c r="DJ29" s="650"/>
      <c r="DK29" s="651"/>
      <c r="DL29" s="626">
        <v>2129887</v>
      </c>
      <c r="DM29" s="650"/>
      <c r="DN29" s="650"/>
      <c r="DO29" s="650"/>
      <c r="DP29" s="650"/>
      <c r="DQ29" s="650"/>
      <c r="DR29" s="650"/>
      <c r="DS29" s="650"/>
      <c r="DT29" s="650"/>
      <c r="DU29" s="650"/>
      <c r="DV29" s="651"/>
      <c r="DW29" s="611">
        <v>17</v>
      </c>
      <c r="DX29" s="648"/>
      <c r="DY29" s="648"/>
      <c r="DZ29" s="648"/>
      <c r="EA29" s="648"/>
      <c r="EB29" s="648"/>
      <c r="EC29" s="649"/>
    </row>
    <row r="30" spans="2:133" ht="11.25" customHeight="1" x14ac:dyDescent="0.2">
      <c r="B30" s="604" t="s">
        <v>204</v>
      </c>
      <c r="C30" s="605"/>
      <c r="D30" s="605"/>
      <c r="E30" s="605"/>
      <c r="F30" s="605"/>
      <c r="G30" s="605"/>
      <c r="H30" s="605"/>
      <c r="I30" s="605"/>
      <c r="J30" s="605"/>
      <c r="K30" s="605"/>
      <c r="L30" s="605"/>
      <c r="M30" s="605"/>
      <c r="N30" s="605"/>
      <c r="O30" s="605"/>
      <c r="P30" s="605"/>
      <c r="Q30" s="606"/>
      <c r="R30" s="607">
        <v>4613054</v>
      </c>
      <c r="S30" s="608"/>
      <c r="T30" s="608"/>
      <c r="U30" s="608"/>
      <c r="V30" s="608"/>
      <c r="W30" s="608"/>
      <c r="X30" s="608"/>
      <c r="Y30" s="609"/>
      <c r="Z30" s="603">
        <v>18.899999999999999</v>
      </c>
      <c r="AA30" s="603"/>
      <c r="AB30" s="603"/>
      <c r="AC30" s="603"/>
      <c r="AD30" s="610" t="s">
        <v>45</v>
      </c>
      <c r="AE30" s="610"/>
      <c r="AF30" s="610"/>
      <c r="AG30" s="610"/>
      <c r="AH30" s="610"/>
      <c r="AI30" s="610"/>
      <c r="AJ30" s="610"/>
      <c r="AK30" s="610"/>
      <c r="AL30" s="611" t="s">
        <v>45</v>
      </c>
      <c r="AM30" s="612"/>
      <c r="AN30" s="612"/>
      <c r="AO30" s="613"/>
      <c r="AP30" s="596" t="s">
        <v>203</v>
      </c>
      <c r="AQ30" s="597"/>
      <c r="AR30" s="597"/>
      <c r="AS30" s="597"/>
      <c r="AT30" s="597"/>
      <c r="AU30" s="597"/>
      <c r="AV30" s="597"/>
      <c r="AW30" s="597"/>
      <c r="AX30" s="597"/>
      <c r="AY30" s="597"/>
      <c r="AZ30" s="597"/>
      <c r="BA30" s="597"/>
      <c r="BB30" s="597"/>
      <c r="BC30" s="597"/>
      <c r="BD30" s="597"/>
      <c r="BE30" s="597"/>
      <c r="BF30" s="598"/>
      <c r="BG30" s="596" t="s">
        <v>202</v>
      </c>
      <c r="BH30" s="653"/>
      <c r="BI30" s="653"/>
      <c r="BJ30" s="653"/>
      <c r="BK30" s="653"/>
      <c r="BL30" s="653"/>
      <c r="BM30" s="653"/>
      <c r="BN30" s="653"/>
      <c r="BO30" s="653"/>
      <c r="BP30" s="653"/>
      <c r="BQ30" s="654"/>
      <c r="BR30" s="596" t="s">
        <v>201</v>
      </c>
      <c r="BS30" s="653"/>
      <c r="BT30" s="653"/>
      <c r="BU30" s="653"/>
      <c r="BV30" s="653"/>
      <c r="BW30" s="653"/>
      <c r="BX30" s="653"/>
      <c r="BY30" s="653"/>
      <c r="BZ30" s="653"/>
      <c r="CA30" s="653"/>
      <c r="CB30" s="654"/>
      <c r="CD30" s="675"/>
      <c r="CE30" s="676"/>
      <c r="CF30" s="604" t="s">
        <v>200</v>
      </c>
      <c r="CG30" s="605"/>
      <c r="CH30" s="605"/>
      <c r="CI30" s="605"/>
      <c r="CJ30" s="605"/>
      <c r="CK30" s="605"/>
      <c r="CL30" s="605"/>
      <c r="CM30" s="605"/>
      <c r="CN30" s="605"/>
      <c r="CO30" s="605"/>
      <c r="CP30" s="605"/>
      <c r="CQ30" s="606"/>
      <c r="CR30" s="607">
        <v>2132468</v>
      </c>
      <c r="CS30" s="608"/>
      <c r="CT30" s="608"/>
      <c r="CU30" s="608"/>
      <c r="CV30" s="608"/>
      <c r="CW30" s="608"/>
      <c r="CX30" s="608"/>
      <c r="CY30" s="609"/>
      <c r="CZ30" s="611">
        <v>9</v>
      </c>
      <c r="DA30" s="648"/>
      <c r="DB30" s="648"/>
      <c r="DC30" s="652"/>
      <c r="DD30" s="626">
        <v>2081841</v>
      </c>
      <c r="DE30" s="608"/>
      <c r="DF30" s="608"/>
      <c r="DG30" s="608"/>
      <c r="DH30" s="608"/>
      <c r="DI30" s="608"/>
      <c r="DJ30" s="608"/>
      <c r="DK30" s="609"/>
      <c r="DL30" s="626">
        <v>2081841</v>
      </c>
      <c r="DM30" s="608"/>
      <c r="DN30" s="608"/>
      <c r="DO30" s="608"/>
      <c r="DP30" s="608"/>
      <c r="DQ30" s="608"/>
      <c r="DR30" s="608"/>
      <c r="DS30" s="608"/>
      <c r="DT30" s="608"/>
      <c r="DU30" s="608"/>
      <c r="DV30" s="609"/>
      <c r="DW30" s="611">
        <v>16.600000000000001</v>
      </c>
      <c r="DX30" s="648"/>
      <c r="DY30" s="648"/>
      <c r="DZ30" s="648"/>
      <c r="EA30" s="648"/>
      <c r="EB30" s="648"/>
      <c r="EC30" s="649"/>
    </row>
    <row r="31" spans="2:133" ht="11.25" customHeight="1" x14ac:dyDescent="0.2">
      <c r="B31" s="641" t="s">
        <v>199</v>
      </c>
      <c r="C31" s="642"/>
      <c r="D31" s="642"/>
      <c r="E31" s="642"/>
      <c r="F31" s="642"/>
      <c r="G31" s="642"/>
      <c r="H31" s="642"/>
      <c r="I31" s="642"/>
      <c r="J31" s="642"/>
      <c r="K31" s="642"/>
      <c r="L31" s="642"/>
      <c r="M31" s="642"/>
      <c r="N31" s="642"/>
      <c r="O31" s="642"/>
      <c r="P31" s="642"/>
      <c r="Q31" s="643"/>
      <c r="R31" s="607" t="s">
        <v>45</v>
      </c>
      <c r="S31" s="608"/>
      <c r="T31" s="608"/>
      <c r="U31" s="608"/>
      <c r="V31" s="608"/>
      <c r="W31" s="608"/>
      <c r="X31" s="608"/>
      <c r="Y31" s="609"/>
      <c r="Z31" s="603" t="s">
        <v>45</v>
      </c>
      <c r="AA31" s="603"/>
      <c r="AB31" s="603"/>
      <c r="AC31" s="603"/>
      <c r="AD31" s="610" t="s">
        <v>45</v>
      </c>
      <c r="AE31" s="610"/>
      <c r="AF31" s="610"/>
      <c r="AG31" s="610"/>
      <c r="AH31" s="610"/>
      <c r="AI31" s="610"/>
      <c r="AJ31" s="610"/>
      <c r="AK31" s="610"/>
      <c r="AL31" s="611" t="s">
        <v>45</v>
      </c>
      <c r="AM31" s="612"/>
      <c r="AN31" s="612"/>
      <c r="AO31" s="613"/>
      <c r="AP31" s="658" t="s">
        <v>198</v>
      </c>
      <c r="AQ31" s="659"/>
      <c r="AR31" s="659"/>
      <c r="AS31" s="659"/>
      <c r="AT31" s="664" t="s">
        <v>197</v>
      </c>
      <c r="AU31" s="78"/>
      <c r="AV31" s="78"/>
      <c r="AW31" s="78"/>
      <c r="AX31" s="615" t="s">
        <v>41</v>
      </c>
      <c r="AY31" s="616"/>
      <c r="AZ31" s="616"/>
      <c r="BA31" s="616"/>
      <c r="BB31" s="616"/>
      <c r="BC31" s="616"/>
      <c r="BD31" s="616"/>
      <c r="BE31" s="616"/>
      <c r="BF31" s="617"/>
      <c r="BG31" s="655">
        <v>99.3</v>
      </c>
      <c r="BH31" s="656"/>
      <c r="BI31" s="656"/>
      <c r="BJ31" s="656"/>
      <c r="BK31" s="656"/>
      <c r="BL31" s="656"/>
      <c r="BM31" s="624">
        <v>98.4</v>
      </c>
      <c r="BN31" s="656"/>
      <c r="BO31" s="656"/>
      <c r="BP31" s="656"/>
      <c r="BQ31" s="657"/>
      <c r="BR31" s="655">
        <v>99.3</v>
      </c>
      <c r="BS31" s="656"/>
      <c r="BT31" s="656"/>
      <c r="BU31" s="656"/>
      <c r="BV31" s="656"/>
      <c r="BW31" s="656"/>
      <c r="BX31" s="624">
        <v>98.4</v>
      </c>
      <c r="BY31" s="656"/>
      <c r="BZ31" s="656"/>
      <c r="CA31" s="656"/>
      <c r="CB31" s="657"/>
      <c r="CD31" s="675"/>
      <c r="CE31" s="676"/>
      <c r="CF31" s="604" t="s">
        <v>196</v>
      </c>
      <c r="CG31" s="605"/>
      <c r="CH31" s="605"/>
      <c r="CI31" s="605"/>
      <c r="CJ31" s="605"/>
      <c r="CK31" s="605"/>
      <c r="CL31" s="605"/>
      <c r="CM31" s="605"/>
      <c r="CN31" s="605"/>
      <c r="CO31" s="605"/>
      <c r="CP31" s="605"/>
      <c r="CQ31" s="606"/>
      <c r="CR31" s="607">
        <v>49567</v>
      </c>
      <c r="CS31" s="650"/>
      <c r="CT31" s="650"/>
      <c r="CU31" s="650"/>
      <c r="CV31" s="650"/>
      <c r="CW31" s="650"/>
      <c r="CX31" s="650"/>
      <c r="CY31" s="651"/>
      <c r="CZ31" s="611">
        <v>0.2</v>
      </c>
      <c r="DA31" s="648"/>
      <c r="DB31" s="648"/>
      <c r="DC31" s="652"/>
      <c r="DD31" s="626">
        <v>48046</v>
      </c>
      <c r="DE31" s="650"/>
      <c r="DF31" s="650"/>
      <c r="DG31" s="650"/>
      <c r="DH31" s="650"/>
      <c r="DI31" s="650"/>
      <c r="DJ31" s="650"/>
      <c r="DK31" s="651"/>
      <c r="DL31" s="626">
        <v>48046</v>
      </c>
      <c r="DM31" s="650"/>
      <c r="DN31" s="650"/>
      <c r="DO31" s="650"/>
      <c r="DP31" s="650"/>
      <c r="DQ31" s="650"/>
      <c r="DR31" s="650"/>
      <c r="DS31" s="650"/>
      <c r="DT31" s="650"/>
      <c r="DU31" s="650"/>
      <c r="DV31" s="651"/>
      <c r="DW31" s="611">
        <v>0.4</v>
      </c>
      <c r="DX31" s="648"/>
      <c r="DY31" s="648"/>
      <c r="DZ31" s="648"/>
      <c r="EA31" s="648"/>
      <c r="EB31" s="648"/>
      <c r="EC31" s="649"/>
    </row>
    <row r="32" spans="2:133" ht="11.25" customHeight="1" x14ac:dyDescent="0.2">
      <c r="B32" s="604" t="s">
        <v>195</v>
      </c>
      <c r="C32" s="605"/>
      <c r="D32" s="605"/>
      <c r="E32" s="605"/>
      <c r="F32" s="605"/>
      <c r="G32" s="605"/>
      <c r="H32" s="605"/>
      <c r="I32" s="605"/>
      <c r="J32" s="605"/>
      <c r="K32" s="605"/>
      <c r="L32" s="605"/>
      <c r="M32" s="605"/>
      <c r="N32" s="605"/>
      <c r="O32" s="605"/>
      <c r="P32" s="605"/>
      <c r="Q32" s="606"/>
      <c r="R32" s="607">
        <v>2092917</v>
      </c>
      <c r="S32" s="608"/>
      <c r="T32" s="608"/>
      <c r="U32" s="608"/>
      <c r="V32" s="608"/>
      <c r="W32" s="608"/>
      <c r="X32" s="608"/>
      <c r="Y32" s="609"/>
      <c r="Z32" s="603">
        <v>8.6</v>
      </c>
      <c r="AA32" s="603"/>
      <c r="AB32" s="603"/>
      <c r="AC32" s="603"/>
      <c r="AD32" s="610" t="s">
        <v>45</v>
      </c>
      <c r="AE32" s="610"/>
      <c r="AF32" s="610"/>
      <c r="AG32" s="610"/>
      <c r="AH32" s="610"/>
      <c r="AI32" s="610"/>
      <c r="AJ32" s="610"/>
      <c r="AK32" s="610"/>
      <c r="AL32" s="611" t="s">
        <v>45</v>
      </c>
      <c r="AM32" s="612"/>
      <c r="AN32" s="612"/>
      <c r="AO32" s="613"/>
      <c r="AP32" s="660"/>
      <c r="AQ32" s="661"/>
      <c r="AR32" s="661"/>
      <c r="AS32" s="661"/>
      <c r="AT32" s="665"/>
      <c r="AU32" s="71" t="s">
        <v>194</v>
      </c>
      <c r="AX32" s="604" t="s">
        <v>193</v>
      </c>
      <c r="AY32" s="605"/>
      <c r="AZ32" s="605"/>
      <c r="BA32" s="605"/>
      <c r="BB32" s="605"/>
      <c r="BC32" s="605"/>
      <c r="BD32" s="605"/>
      <c r="BE32" s="605"/>
      <c r="BF32" s="606"/>
      <c r="BG32" s="667">
        <v>99.2</v>
      </c>
      <c r="BH32" s="650"/>
      <c r="BI32" s="650"/>
      <c r="BJ32" s="650"/>
      <c r="BK32" s="650"/>
      <c r="BL32" s="650"/>
      <c r="BM32" s="612">
        <v>98.5</v>
      </c>
      <c r="BN32" s="650"/>
      <c r="BO32" s="650"/>
      <c r="BP32" s="650"/>
      <c r="BQ32" s="668"/>
      <c r="BR32" s="667">
        <v>99.3</v>
      </c>
      <c r="BS32" s="650"/>
      <c r="BT32" s="650"/>
      <c r="BU32" s="650"/>
      <c r="BV32" s="650"/>
      <c r="BW32" s="650"/>
      <c r="BX32" s="612">
        <v>98.5</v>
      </c>
      <c r="BY32" s="650"/>
      <c r="BZ32" s="650"/>
      <c r="CA32" s="650"/>
      <c r="CB32" s="668"/>
      <c r="CD32" s="677"/>
      <c r="CE32" s="678"/>
      <c r="CF32" s="604" t="s">
        <v>192</v>
      </c>
      <c r="CG32" s="605"/>
      <c r="CH32" s="605"/>
      <c r="CI32" s="605"/>
      <c r="CJ32" s="605"/>
      <c r="CK32" s="605"/>
      <c r="CL32" s="605"/>
      <c r="CM32" s="605"/>
      <c r="CN32" s="605"/>
      <c r="CO32" s="605"/>
      <c r="CP32" s="605"/>
      <c r="CQ32" s="606"/>
      <c r="CR32" s="607">
        <v>2</v>
      </c>
      <c r="CS32" s="608"/>
      <c r="CT32" s="608"/>
      <c r="CU32" s="608"/>
      <c r="CV32" s="608"/>
      <c r="CW32" s="608"/>
      <c r="CX32" s="608"/>
      <c r="CY32" s="609"/>
      <c r="CZ32" s="611">
        <v>0</v>
      </c>
      <c r="DA32" s="648"/>
      <c r="DB32" s="648"/>
      <c r="DC32" s="652"/>
      <c r="DD32" s="626">
        <v>2</v>
      </c>
      <c r="DE32" s="608"/>
      <c r="DF32" s="608"/>
      <c r="DG32" s="608"/>
      <c r="DH32" s="608"/>
      <c r="DI32" s="608"/>
      <c r="DJ32" s="608"/>
      <c r="DK32" s="609"/>
      <c r="DL32" s="626">
        <v>2</v>
      </c>
      <c r="DM32" s="608"/>
      <c r="DN32" s="608"/>
      <c r="DO32" s="608"/>
      <c r="DP32" s="608"/>
      <c r="DQ32" s="608"/>
      <c r="DR32" s="608"/>
      <c r="DS32" s="608"/>
      <c r="DT32" s="608"/>
      <c r="DU32" s="608"/>
      <c r="DV32" s="609"/>
      <c r="DW32" s="611">
        <v>0</v>
      </c>
      <c r="DX32" s="648"/>
      <c r="DY32" s="648"/>
      <c r="DZ32" s="648"/>
      <c r="EA32" s="648"/>
      <c r="EB32" s="648"/>
      <c r="EC32" s="649"/>
    </row>
    <row r="33" spans="2:133" ht="11.25" customHeight="1" x14ac:dyDescent="0.2">
      <c r="B33" s="604" t="s">
        <v>191</v>
      </c>
      <c r="C33" s="605"/>
      <c r="D33" s="605"/>
      <c r="E33" s="605"/>
      <c r="F33" s="605"/>
      <c r="G33" s="605"/>
      <c r="H33" s="605"/>
      <c r="I33" s="605"/>
      <c r="J33" s="605"/>
      <c r="K33" s="605"/>
      <c r="L33" s="605"/>
      <c r="M33" s="605"/>
      <c r="N33" s="605"/>
      <c r="O33" s="605"/>
      <c r="P33" s="605"/>
      <c r="Q33" s="606"/>
      <c r="R33" s="607">
        <v>42599</v>
      </c>
      <c r="S33" s="608"/>
      <c r="T33" s="608"/>
      <c r="U33" s="608"/>
      <c r="V33" s="608"/>
      <c r="W33" s="608"/>
      <c r="X33" s="608"/>
      <c r="Y33" s="609"/>
      <c r="Z33" s="603">
        <v>0.2</v>
      </c>
      <c r="AA33" s="603"/>
      <c r="AB33" s="603"/>
      <c r="AC33" s="603"/>
      <c r="AD33" s="610">
        <v>7177</v>
      </c>
      <c r="AE33" s="610"/>
      <c r="AF33" s="610"/>
      <c r="AG33" s="610"/>
      <c r="AH33" s="610"/>
      <c r="AI33" s="610"/>
      <c r="AJ33" s="610"/>
      <c r="AK33" s="610"/>
      <c r="AL33" s="611">
        <v>0.1</v>
      </c>
      <c r="AM33" s="612"/>
      <c r="AN33" s="612"/>
      <c r="AO33" s="613"/>
      <c r="AP33" s="662"/>
      <c r="AQ33" s="663"/>
      <c r="AR33" s="663"/>
      <c r="AS33" s="663"/>
      <c r="AT33" s="666"/>
      <c r="AU33" s="80"/>
      <c r="AV33" s="80"/>
      <c r="AW33" s="80"/>
      <c r="AX33" s="633" t="s">
        <v>190</v>
      </c>
      <c r="AY33" s="634"/>
      <c r="AZ33" s="634"/>
      <c r="BA33" s="634"/>
      <c r="BB33" s="634"/>
      <c r="BC33" s="634"/>
      <c r="BD33" s="634"/>
      <c r="BE33" s="634"/>
      <c r="BF33" s="635"/>
      <c r="BG33" s="669">
        <v>99.2</v>
      </c>
      <c r="BH33" s="670"/>
      <c r="BI33" s="670"/>
      <c r="BJ33" s="670"/>
      <c r="BK33" s="670"/>
      <c r="BL33" s="670"/>
      <c r="BM33" s="671">
        <v>98.2</v>
      </c>
      <c r="BN33" s="670"/>
      <c r="BO33" s="670"/>
      <c r="BP33" s="670"/>
      <c r="BQ33" s="672"/>
      <c r="BR33" s="669">
        <v>99.1</v>
      </c>
      <c r="BS33" s="670"/>
      <c r="BT33" s="670"/>
      <c r="BU33" s="670"/>
      <c r="BV33" s="670"/>
      <c r="BW33" s="670"/>
      <c r="BX33" s="671">
        <v>98.2</v>
      </c>
      <c r="BY33" s="670"/>
      <c r="BZ33" s="670"/>
      <c r="CA33" s="670"/>
      <c r="CB33" s="672"/>
      <c r="CD33" s="604" t="s">
        <v>189</v>
      </c>
      <c r="CE33" s="605"/>
      <c r="CF33" s="605"/>
      <c r="CG33" s="605"/>
      <c r="CH33" s="605"/>
      <c r="CI33" s="605"/>
      <c r="CJ33" s="605"/>
      <c r="CK33" s="605"/>
      <c r="CL33" s="605"/>
      <c r="CM33" s="605"/>
      <c r="CN33" s="605"/>
      <c r="CO33" s="605"/>
      <c r="CP33" s="605"/>
      <c r="CQ33" s="606"/>
      <c r="CR33" s="607">
        <v>9429549</v>
      </c>
      <c r="CS33" s="650"/>
      <c r="CT33" s="650"/>
      <c r="CU33" s="650"/>
      <c r="CV33" s="650"/>
      <c r="CW33" s="650"/>
      <c r="CX33" s="650"/>
      <c r="CY33" s="651"/>
      <c r="CZ33" s="611">
        <v>39.9</v>
      </c>
      <c r="DA33" s="648"/>
      <c r="DB33" s="648"/>
      <c r="DC33" s="652"/>
      <c r="DD33" s="626">
        <v>6801901</v>
      </c>
      <c r="DE33" s="650"/>
      <c r="DF33" s="650"/>
      <c r="DG33" s="650"/>
      <c r="DH33" s="650"/>
      <c r="DI33" s="650"/>
      <c r="DJ33" s="650"/>
      <c r="DK33" s="651"/>
      <c r="DL33" s="626">
        <v>5179729</v>
      </c>
      <c r="DM33" s="650"/>
      <c r="DN33" s="650"/>
      <c r="DO33" s="650"/>
      <c r="DP33" s="650"/>
      <c r="DQ33" s="650"/>
      <c r="DR33" s="650"/>
      <c r="DS33" s="650"/>
      <c r="DT33" s="650"/>
      <c r="DU33" s="650"/>
      <c r="DV33" s="651"/>
      <c r="DW33" s="611">
        <v>41.2</v>
      </c>
      <c r="DX33" s="648"/>
      <c r="DY33" s="648"/>
      <c r="DZ33" s="648"/>
      <c r="EA33" s="648"/>
      <c r="EB33" s="648"/>
      <c r="EC33" s="649"/>
    </row>
    <row r="34" spans="2:133" ht="11.25" customHeight="1" x14ac:dyDescent="0.2">
      <c r="B34" s="604" t="s">
        <v>188</v>
      </c>
      <c r="C34" s="605"/>
      <c r="D34" s="605"/>
      <c r="E34" s="605"/>
      <c r="F34" s="605"/>
      <c r="G34" s="605"/>
      <c r="H34" s="605"/>
      <c r="I34" s="605"/>
      <c r="J34" s="605"/>
      <c r="K34" s="605"/>
      <c r="L34" s="605"/>
      <c r="M34" s="605"/>
      <c r="N34" s="605"/>
      <c r="O34" s="605"/>
      <c r="P34" s="605"/>
      <c r="Q34" s="606"/>
      <c r="R34" s="607">
        <v>1218942</v>
      </c>
      <c r="S34" s="608"/>
      <c r="T34" s="608"/>
      <c r="U34" s="608"/>
      <c r="V34" s="608"/>
      <c r="W34" s="608"/>
      <c r="X34" s="608"/>
      <c r="Y34" s="609"/>
      <c r="Z34" s="603">
        <v>5</v>
      </c>
      <c r="AA34" s="603"/>
      <c r="AB34" s="603"/>
      <c r="AC34" s="603"/>
      <c r="AD34" s="610" t="s">
        <v>45</v>
      </c>
      <c r="AE34" s="610"/>
      <c r="AF34" s="610"/>
      <c r="AG34" s="610"/>
      <c r="AH34" s="610"/>
      <c r="AI34" s="610"/>
      <c r="AJ34" s="610"/>
      <c r="AK34" s="610"/>
      <c r="AL34" s="611" t="s">
        <v>45</v>
      </c>
      <c r="AM34" s="612"/>
      <c r="AN34" s="612"/>
      <c r="AO34" s="613"/>
      <c r="AP34" s="79"/>
      <c r="AQ34" s="77"/>
      <c r="AS34" s="78"/>
      <c r="AT34" s="78"/>
      <c r="AU34" s="78"/>
      <c r="AV34" s="78"/>
      <c r="AW34" s="78"/>
      <c r="AX34" s="78"/>
      <c r="AY34" s="78"/>
      <c r="AZ34" s="78"/>
      <c r="BA34" s="78"/>
      <c r="BB34" s="78"/>
      <c r="BC34" s="78"/>
      <c r="BD34" s="78"/>
      <c r="BE34" s="78"/>
      <c r="BF34" s="78"/>
      <c r="BG34" s="77"/>
      <c r="BH34" s="77"/>
      <c r="BI34" s="77"/>
      <c r="BJ34" s="77"/>
      <c r="BK34" s="77"/>
      <c r="BL34" s="77"/>
      <c r="BM34" s="77"/>
      <c r="BN34" s="77"/>
      <c r="BO34" s="77"/>
      <c r="BP34" s="77"/>
      <c r="BQ34" s="77"/>
      <c r="BR34" s="77"/>
      <c r="BS34" s="77"/>
      <c r="BT34" s="77"/>
      <c r="BU34" s="77"/>
      <c r="BV34" s="77"/>
      <c r="BW34" s="77"/>
      <c r="BX34" s="77"/>
      <c r="BY34" s="77"/>
      <c r="BZ34" s="77"/>
      <c r="CA34" s="77"/>
      <c r="CB34" s="77"/>
      <c r="CD34" s="604" t="s">
        <v>187</v>
      </c>
      <c r="CE34" s="605"/>
      <c r="CF34" s="605"/>
      <c r="CG34" s="605"/>
      <c r="CH34" s="605"/>
      <c r="CI34" s="605"/>
      <c r="CJ34" s="605"/>
      <c r="CK34" s="605"/>
      <c r="CL34" s="605"/>
      <c r="CM34" s="605"/>
      <c r="CN34" s="605"/>
      <c r="CO34" s="605"/>
      <c r="CP34" s="605"/>
      <c r="CQ34" s="606"/>
      <c r="CR34" s="607">
        <v>3776488</v>
      </c>
      <c r="CS34" s="608"/>
      <c r="CT34" s="608"/>
      <c r="CU34" s="608"/>
      <c r="CV34" s="608"/>
      <c r="CW34" s="608"/>
      <c r="CX34" s="608"/>
      <c r="CY34" s="609"/>
      <c r="CZ34" s="611">
        <v>16</v>
      </c>
      <c r="DA34" s="648"/>
      <c r="DB34" s="648"/>
      <c r="DC34" s="652"/>
      <c r="DD34" s="626">
        <v>2177707</v>
      </c>
      <c r="DE34" s="608"/>
      <c r="DF34" s="608"/>
      <c r="DG34" s="608"/>
      <c r="DH34" s="608"/>
      <c r="DI34" s="608"/>
      <c r="DJ34" s="608"/>
      <c r="DK34" s="609"/>
      <c r="DL34" s="626">
        <v>1704963</v>
      </c>
      <c r="DM34" s="608"/>
      <c r="DN34" s="608"/>
      <c r="DO34" s="608"/>
      <c r="DP34" s="608"/>
      <c r="DQ34" s="608"/>
      <c r="DR34" s="608"/>
      <c r="DS34" s="608"/>
      <c r="DT34" s="608"/>
      <c r="DU34" s="608"/>
      <c r="DV34" s="609"/>
      <c r="DW34" s="611">
        <v>13.6</v>
      </c>
      <c r="DX34" s="648"/>
      <c r="DY34" s="648"/>
      <c r="DZ34" s="648"/>
      <c r="EA34" s="648"/>
      <c r="EB34" s="648"/>
      <c r="EC34" s="649"/>
    </row>
    <row r="35" spans="2:133" ht="11.25" customHeight="1" x14ac:dyDescent="0.2">
      <c r="B35" s="604" t="s">
        <v>186</v>
      </c>
      <c r="C35" s="605"/>
      <c r="D35" s="605"/>
      <c r="E35" s="605"/>
      <c r="F35" s="605"/>
      <c r="G35" s="605"/>
      <c r="H35" s="605"/>
      <c r="I35" s="605"/>
      <c r="J35" s="605"/>
      <c r="K35" s="605"/>
      <c r="L35" s="605"/>
      <c r="M35" s="605"/>
      <c r="N35" s="605"/>
      <c r="O35" s="605"/>
      <c r="P35" s="605"/>
      <c r="Q35" s="606"/>
      <c r="R35" s="607">
        <v>233374</v>
      </c>
      <c r="S35" s="608"/>
      <c r="T35" s="608"/>
      <c r="U35" s="608"/>
      <c r="V35" s="608"/>
      <c r="W35" s="608"/>
      <c r="X35" s="608"/>
      <c r="Y35" s="609"/>
      <c r="Z35" s="603">
        <v>1</v>
      </c>
      <c r="AA35" s="603"/>
      <c r="AB35" s="603"/>
      <c r="AC35" s="603"/>
      <c r="AD35" s="610" t="s">
        <v>45</v>
      </c>
      <c r="AE35" s="610"/>
      <c r="AF35" s="610"/>
      <c r="AG35" s="610"/>
      <c r="AH35" s="610"/>
      <c r="AI35" s="610"/>
      <c r="AJ35" s="610"/>
      <c r="AK35" s="610"/>
      <c r="AL35" s="611" t="s">
        <v>45</v>
      </c>
      <c r="AM35" s="612"/>
      <c r="AN35" s="612"/>
      <c r="AO35" s="613"/>
      <c r="AP35" s="76"/>
      <c r="AQ35" s="596" t="s">
        <v>185</v>
      </c>
      <c r="AR35" s="597"/>
      <c r="AS35" s="597"/>
      <c r="AT35" s="597"/>
      <c r="AU35" s="597"/>
      <c r="AV35" s="597"/>
      <c r="AW35" s="597"/>
      <c r="AX35" s="597"/>
      <c r="AY35" s="597"/>
      <c r="AZ35" s="597"/>
      <c r="BA35" s="597"/>
      <c r="BB35" s="597"/>
      <c r="BC35" s="597"/>
      <c r="BD35" s="597"/>
      <c r="BE35" s="597"/>
      <c r="BF35" s="598"/>
      <c r="BG35" s="596" t="s">
        <v>184</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04" t="s">
        <v>183</v>
      </c>
      <c r="CE35" s="605"/>
      <c r="CF35" s="605"/>
      <c r="CG35" s="605"/>
      <c r="CH35" s="605"/>
      <c r="CI35" s="605"/>
      <c r="CJ35" s="605"/>
      <c r="CK35" s="605"/>
      <c r="CL35" s="605"/>
      <c r="CM35" s="605"/>
      <c r="CN35" s="605"/>
      <c r="CO35" s="605"/>
      <c r="CP35" s="605"/>
      <c r="CQ35" s="606"/>
      <c r="CR35" s="607">
        <v>62194</v>
      </c>
      <c r="CS35" s="650"/>
      <c r="CT35" s="650"/>
      <c r="CU35" s="650"/>
      <c r="CV35" s="650"/>
      <c r="CW35" s="650"/>
      <c r="CX35" s="650"/>
      <c r="CY35" s="651"/>
      <c r="CZ35" s="611">
        <v>0.3</v>
      </c>
      <c r="DA35" s="648"/>
      <c r="DB35" s="648"/>
      <c r="DC35" s="652"/>
      <c r="DD35" s="626">
        <v>35745</v>
      </c>
      <c r="DE35" s="650"/>
      <c r="DF35" s="650"/>
      <c r="DG35" s="650"/>
      <c r="DH35" s="650"/>
      <c r="DI35" s="650"/>
      <c r="DJ35" s="650"/>
      <c r="DK35" s="651"/>
      <c r="DL35" s="626">
        <v>28599</v>
      </c>
      <c r="DM35" s="650"/>
      <c r="DN35" s="650"/>
      <c r="DO35" s="650"/>
      <c r="DP35" s="650"/>
      <c r="DQ35" s="650"/>
      <c r="DR35" s="650"/>
      <c r="DS35" s="650"/>
      <c r="DT35" s="650"/>
      <c r="DU35" s="650"/>
      <c r="DV35" s="651"/>
      <c r="DW35" s="611">
        <v>0.2</v>
      </c>
      <c r="DX35" s="648"/>
      <c r="DY35" s="648"/>
      <c r="DZ35" s="648"/>
      <c r="EA35" s="648"/>
      <c r="EB35" s="648"/>
      <c r="EC35" s="649"/>
    </row>
    <row r="36" spans="2:133" ht="11.25" customHeight="1" x14ac:dyDescent="0.2">
      <c r="B36" s="604" t="s">
        <v>182</v>
      </c>
      <c r="C36" s="605"/>
      <c r="D36" s="605"/>
      <c r="E36" s="605"/>
      <c r="F36" s="605"/>
      <c r="G36" s="605"/>
      <c r="H36" s="605"/>
      <c r="I36" s="605"/>
      <c r="J36" s="605"/>
      <c r="K36" s="605"/>
      <c r="L36" s="605"/>
      <c r="M36" s="605"/>
      <c r="N36" s="605"/>
      <c r="O36" s="605"/>
      <c r="P36" s="605"/>
      <c r="Q36" s="606"/>
      <c r="R36" s="607">
        <v>543179</v>
      </c>
      <c r="S36" s="608"/>
      <c r="T36" s="608"/>
      <c r="U36" s="608"/>
      <c r="V36" s="608"/>
      <c r="W36" s="608"/>
      <c r="X36" s="608"/>
      <c r="Y36" s="609"/>
      <c r="Z36" s="603">
        <v>2.2000000000000002</v>
      </c>
      <c r="AA36" s="603"/>
      <c r="AB36" s="603"/>
      <c r="AC36" s="603"/>
      <c r="AD36" s="610" t="s">
        <v>45</v>
      </c>
      <c r="AE36" s="610"/>
      <c r="AF36" s="610"/>
      <c r="AG36" s="610"/>
      <c r="AH36" s="610"/>
      <c r="AI36" s="610"/>
      <c r="AJ36" s="610"/>
      <c r="AK36" s="610"/>
      <c r="AL36" s="611" t="s">
        <v>45</v>
      </c>
      <c r="AM36" s="612"/>
      <c r="AN36" s="612"/>
      <c r="AO36" s="613"/>
      <c r="AP36" s="76"/>
      <c r="AQ36" s="679" t="s">
        <v>181</v>
      </c>
      <c r="AR36" s="680"/>
      <c r="AS36" s="680"/>
      <c r="AT36" s="680"/>
      <c r="AU36" s="680"/>
      <c r="AV36" s="680"/>
      <c r="AW36" s="680"/>
      <c r="AX36" s="680"/>
      <c r="AY36" s="681"/>
      <c r="AZ36" s="618">
        <v>3011205</v>
      </c>
      <c r="BA36" s="619"/>
      <c r="BB36" s="619"/>
      <c r="BC36" s="619"/>
      <c r="BD36" s="619"/>
      <c r="BE36" s="619"/>
      <c r="BF36" s="682"/>
      <c r="BG36" s="615" t="s">
        <v>180</v>
      </c>
      <c r="BH36" s="616"/>
      <c r="BI36" s="616"/>
      <c r="BJ36" s="616"/>
      <c r="BK36" s="616"/>
      <c r="BL36" s="616"/>
      <c r="BM36" s="616"/>
      <c r="BN36" s="616"/>
      <c r="BO36" s="616"/>
      <c r="BP36" s="616"/>
      <c r="BQ36" s="616"/>
      <c r="BR36" s="616"/>
      <c r="BS36" s="616"/>
      <c r="BT36" s="616"/>
      <c r="BU36" s="617"/>
      <c r="BV36" s="618">
        <v>56403</v>
      </c>
      <c r="BW36" s="619"/>
      <c r="BX36" s="619"/>
      <c r="BY36" s="619"/>
      <c r="BZ36" s="619"/>
      <c r="CA36" s="619"/>
      <c r="CB36" s="682"/>
      <c r="CD36" s="604" t="s">
        <v>179</v>
      </c>
      <c r="CE36" s="605"/>
      <c r="CF36" s="605"/>
      <c r="CG36" s="605"/>
      <c r="CH36" s="605"/>
      <c r="CI36" s="605"/>
      <c r="CJ36" s="605"/>
      <c r="CK36" s="605"/>
      <c r="CL36" s="605"/>
      <c r="CM36" s="605"/>
      <c r="CN36" s="605"/>
      <c r="CO36" s="605"/>
      <c r="CP36" s="605"/>
      <c r="CQ36" s="606"/>
      <c r="CR36" s="607">
        <v>3582112</v>
      </c>
      <c r="CS36" s="608"/>
      <c r="CT36" s="608"/>
      <c r="CU36" s="608"/>
      <c r="CV36" s="608"/>
      <c r="CW36" s="608"/>
      <c r="CX36" s="608"/>
      <c r="CY36" s="609"/>
      <c r="CZ36" s="611">
        <v>15.2</v>
      </c>
      <c r="DA36" s="648"/>
      <c r="DB36" s="648"/>
      <c r="DC36" s="652"/>
      <c r="DD36" s="626">
        <v>3078134</v>
      </c>
      <c r="DE36" s="608"/>
      <c r="DF36" s="608"/>
      <c r="DG36" s="608"/>
      <c r="DH36" s="608"/>
      <c r="DI36" s="608"/>
      <c r="DJ36" s="608"/>
      <c r="DK36" s="609"/>
      <c r="DL36" s="626">
        <v>2119285</v>
      </c>
      <c r="DM36" s="608"/>
      <c r="DN36" s="608"/>
      <c r="DO36" s="608"/>
      <c r="DP36" s="608"/>
      <c r="DQ36" s="608"/>
      <c r="DR36" s="608"/>
      <c r="DS36" s="608"/>
      <c r="DT36" s="608"/>
      <c r="DU36" s="608"/>
      <c r="DV36" s="609"/>
      <c r="DW36" s="611">
        <v>16.899999999999999</v>
      </c>
      <c r="DX36" s="648"/>
      <c r="DY36" s="648"/>
      <c r="DZ36" s="648"/>
      <c r="EA36" s="648"/>
      <c r="EB36" s="648"/>
      <c r="EC36" s="649"/>
    </row>
    <row r="37" spans="2:133" ht="11.25" customHeight="1" x14ac:dyDescent="0.2">
      <c r="B37" s="604" t="s">
        <v>178</v>
      </c>
      <c r="C37" s="605"/>
      <c r="D37" s="605"/>
      <c r="E37" s="605"/>
      <c r="F37" s="605"/>
      <c r="G37" s="605"/>
      <c r="H37" s="605"/>
      <c r="I37" s="605"/>
      <c r="J37" s="605"/>
      <c r="K37" s="605"/>
      <c r="L37" s="605"/>
      <c r="M37" s="605"/>
      <c r="N37" s="605"/>
      <c r="O37" s="605"/>
      <c r="P37" s="605"/>
      <c r="Q37" s="606"/>
      <c r="R37" s="607">
        <v>525618</v>
      </c>
      <c r="S37" s="608"/>
      <c r="T37" s="608"/>
      <c r="U37" s="608"/>
      <c r="V37" s="608"/>
      <c r="W37" s="608"/>
      <c r="X37" s="608"/>
      <c r="Y37" s="609"/>
      <c r="Z37" s="603">
        <v>2.1</v>
      </c>
      <c r="AA37" s="603"/>
      <c r="AB37" s="603"/>
      <c r="AC37" s="603"/>
      <c r="AD37" s="610">
        <v>41790</v>
      </c>
      <c r="AE37" s="610"/>
      <c r="AF37" s="610"/>
      <c r="AG37" s="610"/>
      <c r="AH37" s="610"/>
      <c r="AI37" s="610"/>
      <c r="AJ37" s="610"/>
      <c r="AK37" s="610"/>
      <c r="AL37" s="611">
        <v>0.3</v>
      </c>
      <c r="AM37" s="612"/>
      <c r="AN37" s="612"/>
      <c r="AO37" s="613"/>
      <c r="AQ37" s="683" t="s">
        <v>177</v>
      </c>
      <c r="AR37" s="684"/>
      <c r="AS37" s="684"/>
      <c r="AT37" s="684"/>
      <c r="AU37" s="684"/>
      <c r="AV37" s="684"/>
      <c r="AW37" s="684"/>
      <c r="AX37" s="684"/>
      <c r="AY37" s="685"/>
      <c r="AZ37" s="607">
        <v>1121444</v>
      </c>
      <c r="BA37" s="608"/>
      <c r="BB37" s="608"/>
      <c r="BC37" s="608"/>
      <c r="BD37" s="650"/>
      <c r="BE37" s="650"/>
      <c r="BF37" s="668"/>
      <c r="BG37" s="604" t="s">
        <v>176</v>
      </c>
      <c r="BH37" s="605"/>
      <c r="BI37" s="605"/>
      <c r="BJ37" s="605"/>
      <c r="BK37" s="605"/>
      <c r="BL37" s="605"/>
      <c r="BM37" s="605"/>
      <c r="BN37" s="605"/>
      <c r="BO37" s="605"/>
      <c r="BP37" s="605"/>
      <c r="BQ37" s="605"/>
      <c r="BR37" s="605"/>
      <c r="BS37" s="605"/>
      <c r="BT37" s="605"/>
      <c r="BU37" s="606"/>
      <c r="BV37" s="607">
        <v>10386</v>
      </c>
      <c r="BW37" s="608"/>
      <c r="BX37" s="608"/>
      <c r="BY37" s="608"/>
      <c r="BZ37" s="608"/>
      <c r="CA37" s="608"/>
      <c r="CB37" s="627"/>
      <c r="CD37" s="604" t="s">
        <v>175</v>
      </c>
      <c r="CE37" s="605"/>
      <c r="CF37" s="605"/>
      <c r="CG37" s="605"/>
      <c r="CH37" s="605"/>
      <c r="CI37" s="605"/>
      <c r="CJ37" s="605"/>
      <c r="CK37" s="605"/>
      <c r="CL37" s="605"/>
      <c r="CM37" s="605"/>
      <c r="CN37" s="605"/>
      <c r="CO37" s="605"/>
      <c r="CP37" s="605"/>
      <c r="CQ37" s="606"/>
      <c r="CR37" s="607">
        <v>1102072</v>
      </c>
      <c r="CS37" s="650"/>
      <c r="CT37" s="650"/>
      <c r="CU37" s="650"/>
      <c r="CV37" s="650"/>
      <c r="CW37" s="650"/>
      <c r="CX37" s="650"/>
      <c r="CY37" s="651"/>
      <c r="CZ37" s="611">
        <v>4.7</v>
      </c>
      <c r="DA37" s="648"/>
      <c r="DB37" s="648"/>
      <c r="DC37" s="652"/>
      <c r="DD37" s="626">
        <v>1009411</v>
      </c>
      <c r="DE37" s="650"/>
      <c r="DF37" s="650"/>
      <c r="DG37" s="650"/>
      <c r="DH37" s="650"/>
      <c r="DI37" s="650"/>
      <c r="DJ37" s="650"/>
      <c r="DK37" s="651"/>
      <c r="DL37" s="626">
        <v>946297</v>
      </c>
      <c r="DM37" s="650"/>
      <c r="DN37" s="650"/>
      <c r="DO37" s="650"/>
      <c r="DP37" s="650"/>
      <c r="DQ37" s="650"/>
      <c r="DR37" s="650"/>
      <c r="DS37" s="650"/>
      <c r="DT37" s="650"/>
      <c r="DU37" s="650"/>
      <c r="DV37" s="651"/>
      <c r="DW37" s="611">
        <v>7.5</v>
      </c>
      <c r="DX37" s="648"/>
      <c r="DY37" s="648"/>
      <c r="DZ37" s="648"/>
      <c r="EA37" s="648"/>
      <c r="EB37" s="648"/>
      <c r="EC37" s="649"/>
    </row>
    <row r="38" spans="2:133" ht="11.25" customHeight="1" x14ac:dyDescent="0.2">
      <c r="B38" s="604" t="s">
        <v>174</v>
      </c>
      <c r="C38" s="605"/>
      <c r="D38" s="605"/>
      <c r="E38" s="605"/>
      <c r="F38" s="605"/>
      <c r="G38" s="605"/>
      <c r="H38" s="605"/>
      <c r="I38" s="605"/>
      <c r="J38" s="605"/>
      <c r="K38" s="605"/>
      <c r="L38" s="605"/>
      <c r="M38" s="605"/>
      <c r="N38" s="605"/>
      <c r="O38" s="605"/>
      <c r="P38" s="605"/>
      <c r="Q38" s="606"/>
      <c r="R38" s="607">
        <v>1830890</v>
      </c>
      <c r="S38" s="608"/>
      <c r="T38" s="608"/>
      <c r="U38" s="608"/>
      <c r="V38" s="608"/>
      <c r="W38" s="608"/>
      <c r="X38" s="608"/>
      <c r="Y38" s="609"/>
      <c r="Z38" s="603">
        <v>7.5</v>
      </c>
      <c r="AA38" s="603"/>
      <c r="AB38" s="603"/>
      <c r="AC38" s="603"/>
      <c r="AD38" s="610" t="s">
        <v>45</v>
      </c>
      <c r="AE38" s="610"/>
      <c r="AF38" s="610"/>
      <c r="AG38" s="610"/>
      <c r="AH38" s="610"/>
      <c r="AI38" s="610"/>
      <c r="AJ38" s="610"/>
      <c r="AK38" s="610"/>
      <c r="AL38" s="611" t="s">
        <v>45</v>
      </c>
      <c r="AM38" s="612"/>
      <c r="AN38" s="612"/>
      <c r="AO38" s="613"/>
      <c r="AQ38" s="683" t="s">
        <v>173</v>
      </c>
      <c r="AR38" s="684"/>
      <c r="AS38" s="684"/>
      <c r="AT38" s="684"/>
      <c r="AU38" s="684"/>
      <c r="AV38" s="684"/>
      <c r="AW38" s="684"/>
      <c r="AX38" s="684"/>
      <c r="AY38" s="685"/>
      <c r="AZ38" s="607">
        <v>169532</v>
      </c>
      <c r="BA38" s="608"/>
      <c r="BB38" s="608"/>
      <c r="BC38" s="608"/>
      <c r="BD38" s="650"/>
      <c r="BE38" s="650"/>
      <c r="BF38" s="668"/>
      <c r="BG38" s="604" t="s">
        <v>172</v>
      </c>
      <c r="BH38" s="605"/>
      <c r="BI38" s="605"/>
      <c r="BJ38" s="605"/>
      <c r="BK38" s="605"/>
      <c r="BL38" s="605"/>
      <c r="BM38" s="605"/>
      <c r="BN38" s="605"/>
      <c r="BO38" s="605"/>
      <c r="BP38" s="605"/>
      <c r="BQ38" s="605"/>
      <c r="BR38" s="605"/>
      <c r="BS38" s="605"/>
      <c r="BT38" s="605"/>
      <c r="BU38" s="606"/>
      <c r="BV38" s="607">
        <v>4917</v>
      </c>
      <c r="BW38" s="608"/>
      <c r="BX38" s="608"/>
      <c r="BY38" s="608"/>
      <c r="BZ38" s="608"/>
      <c r="CA38" s="608"/>
      <c r="CB38" s="627"/>
      <c r="CD38" s="604" t="s">
        <v>171</v>
      </c>
      <c r="CE38" s="605"/>
      <c r="CF38" s="605"/>
      <c r="CG38" s="605"/>
      <c r="CH38" s="605"/>
      <c r="CI38" s="605"/>
      <c r="CJ38" s="605"/>
      <c r="CK38" s="605"/>
      <c r="CL38" s="605"/>
      <c r="CM38" s="605"/>
      <c r="CN38" s="605"/>
      <c r="CO38" s="605"/>
      <c r="CP38" s="605"/>
      <c r="CQ38" s="606"/>
      <c r="CR38" s="607">
        <v>1678698</v>
      </c>
      <c r="CS38" s="608"/>
      <c r="CT38" s="608"/>
      <c r="CU38" s="608"/>
      <c r="CV38" s="608"/>
      <c r="CW38" s="608"/>
      <c r="CX38" s="608"/>
      <c r="CY38" s="609"/>
      <c r="CZ38" s="611">
        <v>7.1</v>
      </c>
      <c r="DA38" s="648"/>
      <c r="DB38" s="648"/>
      <c r="DC38" s="652"/>
      <c r="DD38" s="626">
        <v>1378240</v>
      </c>
      <c r="DE38" s="608"/>
      <c r="DF38" s="608"/>
      <c r="DG38" s="608"/>
      <c r="DH38" s="608"/>
      <c r="DI38" s="608"/>
      <c r="DJ38" s="608"/>
      <c r="DK38" s="609"/>
      <c r="DL38" s="626">
        <v>1325299</v>
      </c>
      <c r="DM38" s="608"/>
      <c r="DN38" s="608"/>
      <c r="DO38" s="608"/>
      <c r="DP38" s="608"/>
      <c r="DQ38" s="608"/>
      <c r="DR38" s="608"/>
      <c r="DS38" s="608"/>
      <c r="DT38" s="608"/>
      <c r="DU38" s="608"/>
      <c r="DV38" s="609"/>
      <c r="DW38" s="611">
        <v>10.6</v>
      </c>
      <c r="DX38" s="648"/>
      <c r="DY38" s="648"/>
      <c r="DZ38" s="648"/>
      <c r="EA38" s="648"/>
      <c r="EB38" s="648"/>
      <c r="EC38" s="649"/>
    </row>
    <row r="39" spans="2:133" ht="11.25" customHeight="1" x14ac:dyDescent="0.2">
      <c r="B39" s="604" t="s">
        <v>170</v>
      </c>
      <c r="C39" s="605"/>
      <c r="D39" s="605"/>
      <c r="E39" s="605"/>
      <c r="F39" s="605"/>
      <c r="G39" s="605"/>
      <c r="H39" s="605"/>
      <c r="I39" s="605"/>
      <c r="J39" s="605"/>
      <c r="K39" s="605"/>
      <c r="L39" s="605"/>
      <c r="M39" s="605"/>
      <c r="N39" s="605"/>
      <c r="O39" s="605"/>
      <c r="P39" s="605"/>
      <c r="Q39" s="606"/>
      <c r="R39" s="607" t="s">
        <v>45</v>
      </c>
      <c r="S39" s="608"/>
      <c r="T39" s="608"/>
      <c r="U39" s="608"/>
      <c r="V39" s="608"/>
      <c r="W39" s="608"/>
      <c r="X39" s="608"/>
      <c r="Y39" s="609"/>
      <c r="Z39" s="603" t="s">
        <v>45</v>
      </c>
      <c r="AA39" s="603"/>
      <c r="AB39" s="603"/>
      <c r="AC39" s="603"/>
      <c r="AD39" s="610" t="s">
        <v>45</v>
      </c>
      <c r="AE39" s="610"/>
      <c r="AF39" s="610"/>
      <c r="AG39" s="610"/>
      <c r="AH39" s="610"/>
      <c r="AI39" s="610"/>
      <c r="AJ39" s="610"/>
      <c r="AK39" s="610"/>
      <c r="AL39" s="611" t="s">
        <v>45</v>
      </c>
      <c r="AM39" s="612"/>
      <c r="AN39" s="612"/>
      <c r="AO39" s="613"/>
      <c r="AQ39" s="683" t="s">
        <v>169</v>
      </c>
      <c r="AR39" s="684"/>
      <c r="AS39" s="684"/>
      <c r="AT39" s="684"/>
      <c r="AU39" s="684"/>
      <c r="AV39" s="684"/>
      <c r="AW39" s="684"/>
      <c r="AX39" s="684"/>
      <c r="AY39" s="685"/>
      <c r="AZ39" s="607">
        <v>41531</v>
      </c>
      <c r="BA39" s="608"/>
      <c r="BB39" s="608"/>
      <c r="BC39" s="608"/>
      <c r="BD39" s="650"/>
      <c r="BE39" s="650"/>
      <c r="BF39" s="668"/>
      <c r="BG39" s="604" t="s">
        <v>168</v>
      </c>
      <c r="BH39" s="605"/>
      <c r="BI39" s="605"/>
      <c r="BJ39" s="605"/>
      <c r="BK39" s="605"/>
      <c r="BL39" s="605"/>
      <c r="BM39" s="605"/>
      <c r="BN39" s="605"/>
      <c r="BO39" s="605"/>
      <c r="BP39" s="605"/>
      <c r="BQ39" s="605"/>
      <c r="BR39" s="605"/>
      <c r="BS39" s="605"/>
      <c r="BT39" s="605"/>
      <c r="BU39" s="606"/>
      <c r="BV39" s="607">
        <v>8047</v>
      </c>
      <c r="BW39" s="608"/>
      <c r="BX39" s="608"/>
      <c r="BY39" s="608"/>
      <c r="BZ39" s="608"/>
      <c r="CA39" s="608"/>
      <c r="CB39" s="627"/>
      <c r="CD39" s="604" t="s">
        <v>167</v>
      </c>
      <c r="CE39" s="605"/>
      <c r="CF39" s="605"/>
      <c r="CG39" s="605"/>
      <c r="CH39" s="605"/>
      <c r="CI39" s="605"/>
      <c r="CJ39" s="605"/>
      <c r="CK39" s="605"/>
      <c r="CL39" s="605"/>
      <c r="CM39" s="605"/>
      <c r="CN39" s="605"/>
      <c r="CO39" s="605"/>
      <c r="CP39" s="605"/>
      <c r="CQ39" s="606"/>
      <c r="CR39" s="607">
        <v>222150</v>
      </c>
      <c r="CS39" s="650"/>
      <c r="CT39" s="650"/>
      <c r="CU39" s="650"/>
      <c r="CV39" s="650"/>
      <c r="CW39" s="650"/>
      <c r="CX39" s="650"/>
      <c r="CY39" s="651"/>
      <c r="CZ39" s="611">
        <v>0.9</v>
      </c>
      <c r="DA39" s="648"/>
      <c r="DB39" s="648"/>
      <c r="DC39" s="652"/>
      <c r="DD39" s="626">
        <v>119968</v>
      </c>
      <c r="DE39" s="650"/>
      <c r="DF39" s="650"/>
      <c r="DG39" s="650"/>
      <c r="DH39" s="650"/>
      <c r="DI39" s="650"/>
      <c r="DJ39" s="650"/>
      <c r="DK39" s="651"/>
      <c r="DL39" s="626" t="s">
        <v>45</v>
      </c>
      <c r="DM39" s="650"/>
      <c r="DN39" s="650"/>
      <c r="DO39" s="650"/>
      <c r="DP39" s="650"/>
      <c r="DQ39" s="650"/>
      <c r="DR39" s="650"/>
      <c r="DS39" s="650"/>
      <c r="DT39" s="650"/>
      <c r="DU39" s="650"/>
      <c r="DV39" s="651"/>
      <c r="DW39" s="611" t="s">
        <v>45</v>
      </c>
      <c r="DX39" s="648"/>
      <c r="DY39" s="648"/>
      <c r="DZ39" s="648"/>
      <c r="EA39" s="648"/>
      <c r="EB39" s="648"/>
      <c r="EC39" s="649"/>
    </row>
    <row r="40" spans="2:133" ht="11.25" customHeight="1" x14ac:dyDescent="0.2">
      <c r="B40" s="604" t="s">
        <v>166</v>
      </c>
      <c r="C40" s="605"/>
      <c r="D40" s="605"/>
      <c r="E40" s="605"/>
      <c r="F40" s="605"/>
      <c r="G40" s="605"/>
      <c r="H40" s="605"/>
      <c r="I40" s="605"/>
      <c r="J40" s="605"/>
      <c r="K40" s="605"/>
      <c r="L40" s="605"/>
      <c r="M40" s="605"/>
      <c r="N40" s="605"/>
      <c r="O40" s="605"/>
      <c r="P40" s="605"/>
      <c r="Q40" s="606"/>
      <c r="R40" s="607">
        <v>153900</v>
      </c>
      <c r="S40" s="608"/>
      <c r="T40" s="608"/>
      <c r="U40" s="608"/>
      <c r="V40" s="608"/>
      <c r="W40" s="608"/>
      <c r="X40" s="608"/>
      <c r="Y40" s="609"/>
      <c r="Z40" s="603">
        <v>0.6</v>
      </c>
      <c r="AA40" s="603"/>
      <c r="AB40" s="603"/>
      <c r="AC40" s="603"/>
      <c r="AD40" s="610" t="s">
        <v>45</v>
      </c>
      <c r="AE40" s="610"/>
      <c r="AF40" s="610"/>
      <c r="AG40" s="610"/>
      <c r="AH40" s="610"/>
      <c r="AI40" s="610"/>
      <c r="AJ40" s="610"/>
      <c r="AK40" s="610"/>
      <c r="AL40" s="611" t="s">
        <v>45</v>
      </c>
      <c r="AM40" s="612"/>
      <c r="AN40" s="612"/>
      <c r="AO40" s="613"/>
      <c r="AQ40" s="683" t="s">
        <v>165</v>
      </c>
      <c r="AR40" s="684"/>
      <c r="AS40" s="684"/>
      <c r="AT40" s="684"/>
      <c r="AU40" s="684"/>
      <c r="AV40" s="684"/>
      <c r="AW40" s="684"/>
      <c r="AX40" s="684"/>
      <c r="AY40" s="685"/>
      <c r="AZ40" s="607" t="s">
        <v>45</v>
      </c>
      <c r="BA40" s="608"/>
      <c r="BB40" s="608"/>
      <c r="BC40" s="608"/>
      <c r="BD40" s="650"/>
      <c r="BE40" s="650"/>
      <c r="BF40" s="668"/>
      <c r="BG40" s="660" t="s">
        <v>164</v>
      </c>
      <c r="BH40" s="661"/>
      <c r="BI40" s="661"/>
      <c r="BJ40" s="661"/>
      <c r="BK40" s="661"/>
      <c r="BL40" s="75"/>
      <c r="BM40" s="605" t="s">
        <v>163</v>
      </c>
      <c r="BN40" s="605"/>
      <c r="BO40" s="605"/>
      <c r="BP40" s="605"/>
      <c r="BQ40" s="605"/>
      <c r="BR40" s="605"/>
      <c r="BS40" s="605"/>
      <c r="BT40" s="605"/>
      <c r="BU40" s="606"/>
      <c r="BV40" s="607">
        <v>119</v>
      </c>
      <c r="BW40" s="608"/>
      <c r="BX40" s="608"/>
      <c r="BY40" s="608"/>
      <c r="BZ40" s="608"/>
      <c r="CA40" s="608"/>
      <c r="CB40" s="627"/>
      <c r="CD40" s="604" t="s">
        <v>162</v>
      </c>
      <c r="CE40" s="605"/>
      <c r="CF40" s="605"/>
      <c r="CG40" s="605"/>
      <c r="CH40" s="605"/>
      <c r="CI40" s="605"/>
      <c r="CJ40" s="605"/>
      <c r="CK40" s="605"/>
      <c r="CL40" s="605"/>
      <c r="CM40" s="605"/>
      <c r="CN40" s="605"/>
      <c r="CO40" s="605"/>
      <c r="CP40" s="605"/>
      <c r="CQ40" s="606"/>
      <c r="CR40" s="607">
        <v>107907</v>
      </c>
      <c r="CS40" s="608"/>
      <c r="CT40" s="608"/>
      <c r="CU40" s="608"/>
      <c r="CV40" s="608"/>
      <c r="CW40" s="608"/>
      <c r="CX40" s="608"/>
      <c r="CY40" s="609"/>
      <c r="CZ40" s="611">
        <v>0.5</v>
      </c>
      <c r="DA40" s="648"/>
      <c r="DB40" s="648"/>
      <c r="DC40" s="652"/>
      <c r="DD40" s="626">
        <v>12107</v>
      </c>
      <c r="DE40" s="608"/>
      <c r="DF40" s="608"/>
      <c r="DG40" s="608"/>
      <c r="DH40" s="608"/>
      <c r="DI40" s="608"/>
      <c r="DJ40" s="608"/>
      <c r="DK40" s="609"/>
      <c r="DL40" s="626">
        <v>1583</v>
      </c>
      <c r="DM40" s="608"/>
      <c r="DN40" s="608"/>
      <c r="DO40" s="608"/>
      <c r="DP40" s="608"/>
      <c r="DQ40" s="608"/>
      <c r="DR40" s="608"/>
      <c r="DS40" s="608"/>
      <c r="DT40" s="608"/>
      <c r="DU40" s="608"/>
      <c r="DV40" s="609"/>
      <c r="DW40" s="611">
        <v>0</v>
      </c>
      <c r="DX40" s="648"/>
      <c r="DY40" s="648"/>
      <c r="DZ40" s="648"/>
      <c r="EA40" s="648"/>
      <c r="EB40" s="648"/>
      <c r="EC40" s="649"/>
    </row>
    <row r="41" spans="2:133" ht="11.25" customHeight="1" x14ac:dyDescent="0.2">
      <c r="B41" s="633" t="s">
        <v>161</v>
      </c>
      <c r="C41" s="634"/>
      <c r="D41" s="634"/>
      <c r="E41" s="634"/>
      <c r="F41" s="634"/>
      <c r="G41" s="634"/>
      <c r="H41" s="634"/>
      <c r="I41" s="634"/>
      <c r="J41" s="634"/>
      <c r="K41" s="634"/>
      <c r="L41" s="634"/>
      <c r="M41" s="634"/>
      <c r="N41" s="634"/>
      <c r="O41" s="634"/>
      <c r="P41" s="634"/>
      <c r="Q41" s="635"/>
      <c r="R41" s="692">
        <v>24472101</v>
      </c>
      <c r="S41" s="693"/>
      <c r="T41" s="693"/>
      <c r="U41" s="693"/>
      <c r="V41" s="693"/>
      <c r="W41" s="693"/>
      <c r="X41" s="693"/>
      <c r="Y41" s="694"/>
      <c r="Z41" s="695">
        <v>100</v>
      </c>
      <c r="AA41" s="695"/>
      <c r="AB41" s="695"/>
      <c r="AC41" s="695"/>
      <c r="AD41" s="696">
        <v>12403482</v>
      </c>
      <c r="AE41" s="696"/>
      <c r="AF41" s="696"/>
      <c r="AG41" s="696"/>
      <c r="AH41" s="696"/>
      <c r="AI41" s="696"/>
      <c r="AJ41" s="696"/>
      <c r="AK41" s="696"/>
      <c r="AL41" s="697">
        <v>100</v>
      </c>
      <c r="AM41" s="671"/>
      <c r="AN41" s="671"/>
      <c r="AO41" s="698"/>
      <c r="AQ41" s="683" t="s">
        <v>160</v>
      </c>
      <c r="AR41" s="684"/>
      <c r="AS41" s="684"/>
      <c r="AT41" s="684"/>
      <c r="AU41" s="684"/>
      <c r="AV41" s="684"/>
      <c r="AW41" s="684"/>
      <c r="AX41" s="684"/>
      <c r="AY41" s="685"/>
      <c r="AZ41" s="607">
        <v>349587</v>
      </c>
      <c r="BA41" s="608"/>
      <c r="BB41" s="608"/>
      <c r="BC41" s="608"/>
      <c r="BD41" s="650"/>
      <c r="BE41" s="650"/>
      <c r="BF41" s="668"/>
      <c r="BG41" s="660"/>
      <c r="BH41" s="661"/>
      <c r="BI41" s="661"/>
      <c r="BJ41" s="661"/>
      <c r="BK41" s="661"/>
      <c r="BL41" s="75"/>
      <c r="BM41" s="605" t="s">
        <v>159</v>
      </c>
      <c r="BN41" s="605"/>
      <c r="BO41" s="605"/>
      <c r="BP41" s="605"/>
      <c r="BQ41" s="605"/>
      <c r="BR41" s="605"/>
      <c r="BS41" s="605"/>
      <c r="BT41" s="605"/>
      <c r="BU41" s="606"/>
      <c r="BV41" s="607" t="s">
        <v>45</v>
      </c>
      <c r="BW41" s="608"/>
      <c r="BX41" s="608"/>
      <c r="BY41" s="608"/>
      <c r="BZ41" s="608"/>
      <c r="CA41" s="608"/>
      <c r="CB41" s="627"/>
      <c r="CD41" s="604" t="s">
        <v>158</v>
      </c>
      <c r="CE41" s="605"/>
      <c r="CF41" s="605"/>
      <c r="CG41" s="605"/>
      <c r="CH41" s="605"/>
      <c r="CI41" s="605"/>
      <c r="CJ41" s="605"/>
      <c r="CK41" s="605"/>
      <c r="CL41" s="605"/>
      <c r="CM41" s="605"/>
      <c r="CN41" s="605"/>
      <c r="CO41" s="605"/>
      <c r="CP41" s="605"/>
      <c r="CQ41" s="606"/>
      <c r="CR41" s="607" t="s">
        <v>45</v>
      </c>
      <c r="CS41" s="650"/>
      <c r="CT41" s="650"/>
      <c r="CU41" s="650"/>
      <c r="CV41" s="650"/>
      <c r="CW41" s="650"/>
      <c r="CX41" s="650"/>
      <c r="CY41" s="651"/>
      <c r="CZ41" s="611" t="s">
        <v>45</v>
      </c>
      <c r="DA41" s="648"/>
      <c r="DB41" s="648"/>
      <c r="DC41" s="652"/>
      <c r="DD41" s="626" t="s">
        <v>45</v>
      </c>
      <c r="DE41" s="650"/>
      <c r="DF41" s="650"/>
      <c r="DG41" s="650"/>
      <c r="DH41" s="650"/>
      <c r="DI41" s="650"/>
      <c r="DJ41" s="650"/>
      <c r="DK41" s="651"/>
      <c r="DL41" s="689"/>
      <c r="DM41" s="690"/>
      <c r="DN41" s="690"/>
      <c r="DO41" s="690"/>
      <c r="DP41" s="690"/>
      <c r="DQ41" s="690"/>
      <c r="DR41" s="690"/>
      <c r="DS41" s="690"/>
      <c r="DT41" s="690"/>
      <c r="DU41" s="690"/>
      <c r="DV41" s="691"/>
      <c r="DW41" s="686"/>
      <c r="DX41" s="687"/>
      <c r="DY41" s="687"/>
      <c r="DZ41" s="687"/>
      <c r="EA41" s="687"/>
      <c r="EB41" s="687"/>
      <c r="EC41" s="688"/>
    </row>
    <row r="42" spans="2:133" ht="11.25" customHeight="1" x14ac:dyDescent="0.2">
      <c r="AQ42" s="699" t="s">
        <v>157</v>
      </c>
      <c r="AR42" s="700"/>
      <c r="AS42" s="700"/>
      <c r="AT42" s="700"/>
      <c r="AU42" s="700"/>
      <c r="AV42" s="700"/>
      <c r="AW42" s="700"/>
      <c r="AX42" s="700"/>
      <c r="AY42" s="701"/>
      <c r="AZ42" s="692">
        <v>1329111</v>
      </c>
      <c r="BA42" s="693"/>
      <c r="BB42" s="693"/>
      <c r="BC42" s="693"/>
      <c r="BD42" s="670"/>
      <c r="BE42" s="670"/>
      <c r="BF42" s="672"/>
      <c r="BG42" s="662"/>
      <c r="BH42" s="663"/>
      <c r="BI42" s="663"/>
      <c r="BJ42" s="663"/>
      <c r="BK42" s="663"/>
      <c r="BL42" s="74"/>
      <c r="BM42" s="634" t="s">
        <v>156</v>
      </c>
      <c r="BN42" s="634"/>
      <c r="BO42" s="634"/>
      <c r="BP42" s="634"/>
      <c r="BQ42" s="634"/>
      <c r="BR42" s="634"/>
      <c r="BS42" s="634"/>
      <c r="BT42" s="634"/>
      <c r="BU42" s="635"/>
      <c r="BV42" s="692">
        <v>445</v>
      </c>
      <c r="BW42" s="693"/>
      <c r="BX42" s="693"/>
      <c r="BY42" s="693"/>
      <c r="BZ42" s="693"/>
      <c r="CA42" s="693"/>
      <c r="CB42" s="702"/>
      <c r="CD42" s="604" t="s">
        <v>155</v>
      </c>
      <c r="CE42" s="605"/>
      <c r="CF42" s="605"/>
      <c r="CG42" s="605"/>
      <c r="CH42" s="605"/>
      <c r="CI42" s="605"/>
      <c r="CJ42" s="605"/>
      <c r="CK42" s="605"/>
      <c r="CL42" s="605"/>
      <c r="CM42" s="605"/>
      <c r="CN42" s="605"/>
      <c r="CO42" s="605"/>
      <c r="CP42" s="605"/>
      <c r="CQ42" s="606"/>
      <c r="CR42" s="607">
        <v>3200124</v>
      </c>
      <c r="CS42" s="650"/>
      <c r="CT42" s="650"/>
      <c r="CU42" s="650"/>
      <c r="CV42" s="650"/>
      <c r="CW42" s="650"/>
      <c r="CX42" s="650"/>
      <c r="CY42" s="651"/>
      <c r="CZ42" s="611">
        <v>13.6</v>
      </c>
      <c r="DA42" s="648"/>
      <c r="DB42" s="648"/>
      <c r="DC42" s="652"/>
      <c r="DD42" s="626">
        <v>216404</v>
      </c>
      <c r="DE42" s="650"/>
      <c r="DF42" s="650"/>
      <c r="DG42" s="650"/>
      <c r="DH42" s="650"/>
      <c r="DI42" s="650"/>
      <c r="DJ42" s="650"/>
      <c r="DK42" s="651"/>
      <c r="DL42" s="689"/>
      <c r="DM42" s="690"/>
      <c r="DN42" s="690"/>
      <c r="DO42" s="690"/>
      <c r="DP42" s="690"/>
      <c r="DQ42" s="690"/>
      <c r="DR42" s="690"/>
      <c r="DS42" s="690"/>
      <c r="DT42" s="690"/>
      <c r="DU42" s="690"/>
      <c r="DV42" s="691"/>
      <c r="DW42" s="686"/>
      <c r="DX42" s="687"/>
      <c r="DY42" s="687"/>
      <c r="DZ42" s="687"/>
      <c r="EA42" s="687"/>
      <c r="EB42" s="687"/>
      <c r="EC42" s="688"/>
    </row>
    <row r="43" spans="2:133" ht="11.25" customHeight="1" x14ac:dyDescent="0.2">
      <c r="B43" s="71" t="s">
        <v>154</v>
      </c>
      <c r="CD43" s="604" t="s">
        <v>153</v>
      </c>
      <c r="CE43" s="605"/>
      <c r="CF43" s="605"/>
      <c r="CG43" s="605"/>
      <c r="CH43" s="605"/>
      <c r="CI43" s="605"/>
      <c r="CJ43" s="605"/>
      <c r="CK43" s="605"/>
      <c r="CL43" s="605"/>
      <c r="CM43" s="605"/>
      <c r="CN43" s="605"/>
      <c r="CO43" s="605"/>
      <c r="CP43" s="605"/>
      <c r="CQ43" s="606"/>
      <c r="CR43" s="607">
        <v>67138</v>
      </c>
      <c r="CS43" s="650"/>
      <c r="CT43" s="650"/>
      <c r="CU43" s="650"/>
      <c r="CV43" s="650"/>
      <c r="CW43" s="650"/>
      <c r="CX43" s="650"/>
      <c r="CY43" s="651"/>
      <c r="CZ43" s="611">
        <v>0.3</v>
      </c>
      <c r="DA43" s="648"/>
      <c r="DB43" s="648"/>
      <c r="DC43" s="652"/>
      <c r="DD43" s="626">
        <v>63475</v>
      </c>
      <c r="DE43" s="650"/>
      <c r="DF43" s="650"/>
      <c r="DG43" s="650"/>
      <c r="DH43" s="650"/>
      <c r="DI43" s="650"/>
      <c r="DJ43" s="650"/>
      <c r="DK43" s="651"/>
      <c r="DL43" s="689"/>
      <c r="DM43" s="690"/>
      <c r="DN43" s="690"/>
      <c r="DO43" s="690"/>
      <c r="DP43" s="690"/>
      <c r="DQ43" s="690"/>
      <c r="DR43" s="690"/>
      <c r="DS43" s="690"/>
      <c r="DT43" s="690"/>
      <c r="DU43" s="690"/>
      <c r="DV43" s="691"/>
      <c r="DW43" s="686"/>
      <c r="DX43" s="687"/>
      <c r="DY43" s="687"/>
      <c r="DZ43" s="687"/>
      <c r="EA43" s="687"/>
      <c r="EB43" s="687"/>
      <c r="EC43" s="688"/>
    </row>
    <row r="44" spans="2:133" ht="11.25" customHeight="1" x14ac:dyDescent="0.2">
      <c r="B44" s="703" t="s">
        <v>152</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73" t="s">
        <v>151</v>
      </c>
      <c r="CE44" s="674"/>
      <c r="CF44" s="604" t="s">
        <v>150</v>
      </c>
      <c r="CG44" s="605"/>
      <c r="CH44" s="605"/>
      <c r="CI44" s="605"/>
      <c r="CJ44" s="605"/>
      <c r="CK44" s="605"/>
      <c r="CL44" s="605"/>
      <c r="CM44" s="605"/>
      <c r="CN44" s="605"/>
      <c r="CO44" s="605"/>
      <c r="CP44" s="605"/>
      <c r="CQ44" s="606"/>
      <c r="CR44" s="607">
        <v>2599575</v>
      </c>
      <c r="CS44" s="608"/>
      <c r="CT44" s="608"/>
      <c r="CU44" s="608"/>
      <c r="CV44" s="608"/>
      <c r="CW44" s="608"/>
      <c r="CX44" s="608"/>
      <c r="CY44" s="609"/>
      <c r="CZ44" s="611">
        <v>11</v>
      </c>
      <c r="DA44" s="612"/>
      <c r="DB44" s="612"/>
      <c r="DC44" s="629"/>
      <c r="DD44" s="626">
        <v>200760</v>
      </c>
      <c r="DE44" s="608"/>
      <c r="DF44" s="608"/>
      <c r="DG44" s="608"/>
      <c r="DH44" s="608"/>
      <c r="DI44" s="608"/>
      <c r="DJ44" s="608"/>
      <c r="DK44" s="609"/>
      <c r="DL44" s="689"/>
      <c r="DM44" s="690"/>
      <c r="DN44" s="690"/>
      <c r="DO44" s="690"/>
      <c r="DP44" s="690"/>
      <c r="DQ44" s="690"/>
      <c r="DR44" s="690"/>
      <c r="DS44" s="690"/>
      <c r="DT44" s="690"/>
      <c r="DU44" s="690"/>
      <c r="DV44" s="691"/>
      <c r="DW44" s="686"/>
      <c r="DX44" s="687"/>
      <c r="DY44" s="687"/>
      <c r="DZ44" s="687"/>
      <c r="EA44" s="687"/>
      <c r="EB44" s="687"/>
      <c r="EC44" s="688"/>
    </row>
    <row r="45" spans="2:133" ht="11.25" customHeight="1" x14ac:dyDescent="0.2">
      <c r="B45" s="703" t="s">
        <v>149</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75"/>
      <c r="CE45" s="676"/>
      <c r="CF45" s="604" t="s">
        <v>148</v>
      </c>
      <c r="CG45" s="605"/>
      <c r="CH45" s="605"/>
      <c r="CI45" s="605"/>
      <c r="CJ45" s="605"/>
      <c r="CK45" s="605"/>
      <c r="CL45" s="605"/>
      <c r="CM45" s="605"/>
      <c r="CN45" s="605"/>
      <c r="CO45" s="605"/>
      <c r="CP45" s="605"/>
      <c r="CQ45" s="606"/>
      <c r="CR45" s="607">
        <v>1742517</v>
      </c>
      <c r="CS45" s="650"/>
      <c r="CT45" s="650"/>
      <c r="CU45" s="650"/>
      <c r="CV45" s="650"/>
      <c r="CW45" s="650"/>
      <c r="CX45" s="650"/>
      <c r="CY45" s="651"/>
      <c r="CZ45" s="611">
        <v>7.4</v>
      </c>
      <c r="DA45" s="648"/>
      <c r="DB45" s="648"/>
      <c r="DC45" s="652"/>
      <c r="DD45" s="626">
        <v>60610</v>
      </c>
      <c r="DE45" s="650"/>
      <c r="DF45" s="650"/>
      <c r="DG45" s="650"/>
      <c r="DH45" s="650"/>
      <c r="DI45" s="650"/>
      <c r="DJ45" s="650"/>
      <c r="DK45" s="651"/>
      <c r="DL45" s="689"/>
      <c r="DM45" s="690"/>
      <c r="DN45" s="690"/>
      <c r="DO45" s="690"/>
      <c r="DP45" s="690"/>
      <c r="DQ45" s="690"/>
      <c r="DR45" s="690"/>
      <c r="DS45" s="690"/>
      <c r="DT45" s="690"/>
      <c r="DU45" s="690"/>
      <c r="DV45" s="691"/>
      <c r="DW45" s="686"/>
      <c r="DX45" s="687"/>
      <c r="DY45" s="687"/>
      <c r="DZ45" s="687"/>
      <c r="EA45" s="687"/>
      <c r="EB45" s="687"/>
      <c r="EC45" s="688"/>
    </row>
    <row r="46" spans="2:133" ht="11.25" customHeight="1" x14ac:dyDescent="0.2">
      <c r="B46" s="73"/>
      <c r="CD46" s="675"/>
      <c r="CE46" s="676"/>
      <c r="CF46" s="604" t="s">
        <v>147</v>
      </c>
      <c r="CG46" s="605"/>
      <c r="CH46" s="605"/>
      <c r="CI46" s="605"/>
      <c r="CJ46" s="605"/>
      <c r="CK46" s="605"/>
      <c r="CL46" s="605"/>
      <c r="CM46" s="605"/>
      <c r="CN46" s="605"/>
      <c r="CO46" s="605"/>
      <c r="CP46" s="605"/>
      <c r="CQ46" s="606"/>
      <c r="CR46" s="607">
        <v>739075</v>
      </c>
      <c r="CS46" s="608"/>
      <c r="CT46" s="608"/>
      <c r="CU46" s="608"/>
      <c r="CV46" s="608"/>
      <c r="CW46" s="608"/>
      <c r="CX46" s="608"/>
      <c r="CY46" s="609"/>
      <c r="CZ46" s="611">
        <v>3.1</v>
      </c>
      <c r="DA46" s="612"/>
      <c r="DB46" s="612"/>
      <c r="DC46" s="629"/>
      <c r="DD46" s="626">
        <v>91967</v>
      </c>
      <c r="DE46" s="608"/>
      <c r="DF46" s="608"/>
      <c r="DG46" s="608"/>
      <c r="DH46" s="608"/>
      <c r="DI46" s="608"/>
      <c r="DJ46" s="608"/>
      <c r="DK46" s="609"/>
      <c r="DL46" s="689"/>
      <c r="DM46" s="690"/>
      <c r="DN46" s="690"/>
      <c r="DO46" s="690"/>
      <c r="DP46" s="690"/>
      <c r="DQ46" s="690"/>
      <c r="DR46" s="690"/>
      <c r="DS46" s="690"/>
      <c r="DT46" s="690"/>
      <c r="DU46" s="690"/>
      <c r="DV46" s="691"/>
      <c r="DW46" s="686"/>
      <c r="DX46" s="687"/>
      <c r="DY46" s="687"/>
      <c r="DZ46" s="687"/>
      <c r="EA46" s="687"/>
      <c r="EB46" s="687"/>
      <c r="EC46" s="688"/>
    </row>
    <row r="47" spans="2:133" ht="11.25" customHeight="1" x14ac:dyDescent="0.2">
      <c r="B47" s="73"/>
      <c r="CD47" s="675"/>
      <c r="CE47" s="676"/>
      <c r="CF47" s="604" t="s">
        <v>146</v>
      </c>
      <c r="CG47" s="605"/>
      <c r="CH47" s="605"/>
      <c r="CI47" s="605"/>
      <c r="CJ47" s="605"/>
      <c r="CK47" s="605"/>
      <c r="CL47" s="605"/>
      <c r="CM47" s="605"/>
      <c r="CN47" s="605"/>
      <c r="CO47" s="605"/>
      <c r="CP47" s="605"/>
      <c r="CQ47" s="606"/>
      <c r="CR47" s="607">
        <v>600549</v>
      </c>
      <c r="CS47" s="650"/>
      <c r="CT47" s="650"/>
      <c r="CU47" s="650"/>
      <c r="CV47" s="650"/>
      <c r="CW47" s="650"/>
      <c r="CX47" s="650"/>
      <c r="CY47" s="651"/>
      <c r="CZ47" s="611">
        <v>2.5</v>
      </c>
      <c r="DA47" s="648"/>
      <c r="DB47" s="648"/>
      <c r="DC47" s="652"/>
      <c r="DD47" s="626">
        <v>15644</v>
      </c>
      <c r="DE47" s="650"/>
      <c r="DF47" s="650"/>
      <c r="DG47" s="650"/>
      <c r="DH47" s="650"/>
      <c r="DI47" s="650"/>
      <c r="DJ47" s="650"/>
      <c r="DK47" s="651"/>
      <c r="DL47" s="689"/>
      <c r="DM47" s="690"/>
      <c r="DN47" s="690"/>
      <c r="DO47" s="690"/>
      <c r="DP47" s="690"/>
      <c r="DQ47" s="690"/>
      <c r="DR47" s="690"/>
      <c r="DS47" s="690"/>
      <c r="DT47" s="690"/>
      <c r="DU47" s="690"/>
      <c r="DV47" s="691"/>
      <c r="DW47" s="686"/>
      <c r="DX47" s="687"/>
      <c r="DY47" s="687"/>
      <c r="DZ47" s="687"/>
      <c r="EA47" s="687"/>
      <c r="EB47" s="687"/>
      <c r="EC47" s="688"/>
    </row>
    <row r="48" spans="2:133" ht="10.8" x14ac:dyDescent="0.2">
      <c r="B48" s="73"/>
      <c r="CD48" s="677"/>
      <c r="CE48" s="678"/>
      <c r="CF48" s="604" t="s">
        <v>145</v>
      </c>
      <c r="CG48" s="605"/>
      <c r="CH48" s="605"/>
      <c r="CI48" s="605"/>
      <c r="CJ48" s="605"/>
      <c r="CK48" s="605"/>
      <c r="CL48" s="605"/>
      <c r="CM48" s="605"/>
      <c r="CN48" s="605"/>
      <c r="CO48" s="605"/>
      <c r="CP48" s="605"/>
      <c r="CQ48" s="606"/>
      <c r="CR48" s="607" t="s">
        <v>45</v>
      </c>
      <c r="CS48" s="608"/>
      <c r="CT48" s="608"/>
      <c r="CU48" s="608"/>
      <c r="CV48" s="608"/>
      <c r="CW48" s="608"/>
      <c r="CX48" s="608"/>
      <c r="CY48" s="609"/>
      <c r="CZ48" s="611" t="s">
        <v>45</v>
      </c>
      <c r="DA48" s="612"/>
      <c r="DB48" s="612"/>
      <c r="DC48" s="629"/>
      <c r="DD48" s="626" t="s">
        <v>45</v>
      </c>
      <c r="DE48" s="608"/>
      <c r="DF48" s="608"/>
      <c r="DG48" s="608"/>
      <c r="DH48" s="608"/>
      <c r="DI48" s="608"/>
      <c r="DJ48" s="608"/>
      <c r="DK48" s="609"/>
      <c r="DL48" s="689"/>
      <c r="DM48" s="690"/>
      <c r="DN48" s="690"/>
      <c r="DO48" s="690"/>
      <c r="DP48" s="690"/>
      <c r="DQ48" s="690"/>
      <c r="DR48" s="690"/>
      <c r="DS48" s="690"/>
      <c r="DT48" s="690"/>
      <c r="DU48" s="690"/>
      <c r="DV48" s="691"/>
      <c r="DW48" s="686"/>
      <c r="DX48" s="687"/>
      <c r="DY48" s="687"/>
      <c r="DZ48" s="687"/>
      <c r="EA48" s="687"/>
      <c r="EB48" s="687"/>
      <c r="EC48" s="688"/>
    </row>
    <row r="49" spans="2:133" ht="11.25" customHeight="1" x14ac:dyDescent="0.2">
      <c r="B49" s="73"/>
      <c r="CD49" s="633" t="s">
        <v>144</v>
      </c>
      <c r="CE49" s="634"/>
      <c r="CF49" s="634"/>
      <c r="CG49" s="634"/>
      <c r="CH49" s="634"/>
      <c r="CI49" s="634"/>
      <c r="CJ49" s="634"/>
      <c r="CK49" s="634"/>
      <c r="CL49" s="634"/>
      <c r="CM49" s="634"/>
      <c r="CN49" s="634"/>
      <c r="CO49" s="634"/>
      <c r="CP49" s="634"/>
      <c r="CQ49" s="635"/>
      <c r="CR49" s="692">
        <v>23608488</v>
      </c>
      <c r="CS49" s="670"/>
      <c r="CT49" s="670"/>
      <c r="CU49" s="670"/>
      <c r="CV49" s="670"/>
      <c r="CW49" s="670"/>
      <c r="CX49" s="670"/>
      <c r="CY49" s="705"/>
      <c r="CZ49" s="697">
        <v>100</v>
      </c>
      <c r="DA49" s="706"/>
      <c r="DB49" s="706"/>
      <c r="DC49" s="707"/>
      <c r="DD49" s="708">
        <v>13539830</v>
      </c>
      <c r="DE49" s="670"/>
      <c r="DF49" s="670"/>
      <c r="DG49" s="670"/>
      <c r="DH49" s="670"/>
      <c r="DI49" s="670"/>
      <c r="DJ49" s="670"/>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j6NHAcDhWJ6okuJc6NcVbGFPAF6TpXPwS7rtBtaWkCjf4Xo1OPu8MTnKtT5httGSP63BkpjqK4/m21M46cBNqw==" saltValue="mW6gVL4iulWScHxu7E3p5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F47:CQ47"/>
    <mergeCell ref="CR47:CY47"/>
    <mergeCell ref="CZ47:DC47"/>
    <mergeCell ref="DD47:DK47"/>
    <mergeCell ref="DL47:DV47"/>
    <mergeCell ref="DL45:DV45"/>
    <mergeCell ref="DW45:EC45"/>
    <mergeCell ref="DL48:DV48"/>
    <mergeCell ref="DW48:EC48"/>
    <mergeCell ref="B44:CC44"/>
    <mergeCell ref="CD44:CE48"/>
    <mergeCell ref="CF44:CQ44"/>
    <mergeCell ref="CR44:CY44"/>
    <mergeCell ref="CZ44:DC44"/>
    <mergeCell ref="DD44:DK44"/>
    <mergeCell ref="CF46:CQ46"/>
    <mergeCell ref="CR46:CY46"/>
    <mergeCell ref="CR48:CY48"/>
    <mergeCell ref="CZ48:DC48"/>
    <mergeCell ref="DD48:DK48"/>
    <mergeCell ref="B45:CC45"/>
    <mergeCell ref="CF45:CQ45"/>
    <mergeCell ref="CR45:CY45"/>
    <mergeCell ref="CZ45:DC45"/>
    <mergeCell ref="CD43:CQ43"/>
    <mergeCell ref="CR43:CY43"/>
    <mergeCell ref="CZ43:DC43"/>
    <mergeCell ref="DD43:DK43"/>
    <mergeCell ref="DL43:DV43"/>
    <mergeCell ref="DW43:EC43"/>
    <mergeCell ref="CZ46:DC46"/>
    <mergeCell ref="DD46:DK46"/>
    <mergeCell ref="DL46:DV46"/>
    <mergeCell ref="DW46:EC46"/>
    <mergeCell ref="DD45:DK45"/>
    <mergeCell ref="DW40:EC40"/>
    <mergeCell ref="B41:Q41"/>
    <mergeCell ref="R41:Y41"/>
    <mergeCell ref="Z41:AC41"/>
    <mergeCell ref="AD41:AK41"/>
    <mergeCell ref="AL41:AO41"/>
    <mergeCell ref="AQ42:AY42"/>
    <mergeCell ref="AZ42:BF42"/>
    <mergeCell ref="BM42:BU42"/>
    <mergeCell ref="BV42:CB42"/>
    <mergeCell ref="CD42:CQ42"/>
    <mergeCell ref="CR42:CY42"/>
    <mergeCell ref="DD42:DK42"/>
    <mergeCell ref="DL42:DV42"/>
    <mergeCell ref="DW42:EC42"/>
    <mergeCell ref="AQ41:AY41"/>
    <mergeCell ref="AZ41:BF41"/>
    <mergeCell ref="BM41:BU41"/>
    <mergeCell ref="BV41:CB41"/>
    <mergeCell ref="BV40:CB40"/>
    <mergeCell ref="CD40:CQ40"/>
    <mergeCell ref="CD41:CQ41"/>
    <mergeCell ref="CR41:CY41"/>
    <mergeCell ref="CZ41:DC41"/>
    <mergeCell ref="BG40:BK42"/>
    <mergeCell ref="BM40:BU40"/>
    <mergeCell ref="CR40:CY40"/>
    <mergeCell ref="CZ40:DC40"/>
    <mergeCell ref="DD40:DK40"/>
    <mergeCell ref="DL40:DV40"/>
    <mergeCell ref="BV38:CB38"/>
    <mergeCell ref="CD38:CQ38"/>
    <mergeCell ref="CR38:CY38"/>
    <mergeCell ref="CZ38:DC38"/>
    <mergeCell ref="DD38:DK38"/>
    <mergeCell ref="BV39:CB39"/>
    <mergeCell ref="CZ42:DC42"/>
    <mergeCell ref="DW41:EC41"/>
    <mergeCell ref="B39:Q39"/>
    <mergeCell ref="R39:Y39"/>
    <mergeCell ref="Z39:AC39"/>
    <mergeCell ref="AD39:AK39"/>
    <mergeCell ref="AL39:AO39"/>
    <mergeCell ref="AQ39:AY39"/>
    <mergeCell ref="AZ39:BF39"/>
    <mergeCell ref="BG39:BU39"/>
    <mergeCell ref="CD39:CQ39"/>
    <mergeCell ref="CR39:CY39"/>
    <mergeCell ref="CZ39:DC39"/>
    <mergeCell ref="DD39:DK39"/>
    <mergeCell ref="DL39:DV39"/>
    <mergeCell ref="DD41:DK41"/>
    <mergeCell ref="DL41:DV41"/>
    <mergeCell ref="DW39:EC39"/>
    <mergeCell ref="B40:Q40"/>
    <mergeCell ref="R40:Y40"/>
    <mergeCell ref="Z40:AC40"/>
    <mergeCell ref="AD40:AK40"/>
    <mergeCell ref="AL40:AO40"/>
    <mergeCell ref="AQ40:AY40"/>
    <mergeCell ref="AZ40:BF40"/>
    <mergeCell ref="BV37:CB37"/>
    <mergeCell ref="CD37:CQ37"/>
    <mergeCell ref="CR37:CY37"/>
    <mergeCell ref="BG38:BU38"/>
    <mergeCell ref="DD37:DK37"/>
    <mergeCell ref="DL37:DV37"/>
    <mergeCell ref="DW37:EC37"/>
    <mergeCell ref="B38:Q38"/>
    <mergeCell ref="R38:Y38"/>
    <mergeCell ref="Z38:AC38"/>
    <mergeCell ref="AD38:AK38"/>
    <mergeCell ref="AL38:AO38"/>
    <mergeCell ref="AQ38:AY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D8A2-0795-446F-A085-6426094C2724}">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86" customWidth="1"/>
    <col min="131" max="131" width="1.6640625" style="86" customWidth="1"/>
    <col min="132" max="16384" width="9" style="86" hidden="1"/>
  </cols>
  <sheetData>
    <row r="1" spans="1:131" ht="11.25" customHeight="1" thickBot="1" x14ac:dyDescent="0.25">
      <c r="A1" s="117"/>
      <c r="B1" s="117"/>
      <c r="C1" s="117"/>
      <c r="D1" s="117"/>
      <c r="E1" s="117"/>
      <c r="F1" s="117"/>
      <c r="G1" s="117"/>
      <c r="H1" s="117"/>
      <c r="I1" s="117"/>
      <c r="J1" s="117"/>
      <c r="K1" s="117"/>
      <c r="L1" s="117"/>
      <c r="M1" s="117"/>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6"/>
      <c r="DR1" s="116"/>
      <c r="DS1" s="116"/>
      <c r="DT1" s="116"/>
      <c r="DU1" s="116"/>
      <c r="DV1" s="116"/>
      <c r="DW1" s="116"/>
      <c r="DX1" s="116"/>
      <c r="DY1" s="116"/>
      <c r="DZ1" s="116"/>
      <c r="EA1" s="88"/>
    </row>
    <row r="2" spans="1:131" ht="26.25" customHeight="1" thickBot="1" x14ac:dyDescent="0.25">
      <c r="A2" s="720" t="s">
        <v>425</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721" t="s">
        <v>424</v>
      </c>
      <c r="DK2" s="722"/>
      <c r="DL2" s="722"/>
      <c r="DM2" s="722"/>
      <c r="DN2" s="722"/>
      <c r="DO2" s="723"/>
      <c r="DP2" s="115"/>
      <c r="DQ2" s="721" t="s">
        <v>423</v>
      </c>
      <c r="DR2" s="722"/>
      <c r="DS2" s="722"/>
      <c r="DT2" s="722"/>
      <c r="DU2" s="722"/>
      <c r="DV2" s="722"/>
      <c r="DW2" s="722"/>
      <c r="DX2" s="722"/>
      <c r="DY2" s="722"/>
      <c r="DZ2" s="723"/>
      <c r="EA2" s="88"/>
    </row>
    <row r="3" spans="1:131" ht="11.25" customHeight="1" x14ac:dyDescent="0.2">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88"/>
    </row>
    <row r="4" spans="1:131" s="113" customFormat="1" ht="26.25" customHeight="1" thickBot="1" x14ac:dyDescent="0.25">
      <c r="A4" s="724" t="s">
        <v>422</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94"/>
      <c r="BA4" s="94"/>
      <c r="BB4" s="94"/>
      <c r="BC4" s="94"/>
      <c r="BD4" s="94"/>
      <c r="BE4" s="89"/>
      <c r="BF4" s="89"/>
      <c r="BG4" s="89"/>
      <c r="BH4" s="89"/>
      <c r="BI4" s="89"/>
      <c r="BJ4" s="89"/>
      <c r="BK4" s="89"/>
      <c r="BL4" s="89"/>
      <c r="BM4" s="89"/>
      <c r="BN4" s="89"/>
      <c r="BO4" s="89"/>
      <c r="BP4" s="89"/>
      <c r="BQ4" s="725" t="s">
        <v>421</v>
      </c>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91"/>
    </row>
    <row r="5" spans="1:131" s="113" customFormat="1" ht="26.25" customHeight="1" x14ac:dyDescent="0.2">
      <c r="A5" s="726" t="s">
        <v>400</v>
      </c>
      <c r="B5" s="727"/>
      <c r="C5" s="727"/>
      <c r="D5" s="727"/>
      <c r="E5" s="727"/>
      <c r="F5" s="727"/>
      <c r="G5" s="727"/>
      <c r="H5" s="727"/>
      <c r="I5" s="727"/>
      <c r="J5" s="727"/>
      <c r="K5" s="727"/>
      <c r="L5" s="727"/>
      <c r="M5" s="727"/>
      <c r="N5" s="727"/>
      <c r="O5" s="727"/>
      <c r="P5" s="728"/>
      <c r="Q5" s="732" t="s">
        <v>420</v>
      </c>
      <c r="R5" s="733"/>
      <c r="S5" s="733"/>
      <c r="T5" s="733"/>
      <c r="U5" s="734"/>
      <c r="V5" s="732" t="s">
        <v>419</v>
      </c>
      <c r="W5" s="733"/>
      <c r="X5" s="733"/>
      <c r="Y5" s="733"/>
      <c r="Z5" s="734"/>
      <c r="AA5" s="732" t="s">
        <v>418</v>
      </c>
      <c r="AB5" s="733"/>
      <c r="AC5" s="733"/>
      <c r="AD5" s="733"/>
      <c r="AE5" s="733"/>
      <c r="AF5" s="738" t="s">
        <v>417</v>
      </c>
      <c r="AG5" s="733"/>
      <c r="AH5" s="733"/>
      <c r="AI5" s="733"/>
      <c r="AJ5" s="739"/>
      <c r="AK5" s="733" t="s">
        <v>416</v>
      </c>
      <c r="AL5" s="733"/>
      <c r="AM5" s="733"/>
      <c r="AN5" s="733"/>
      <c r="AO5" s="734"/>
      <c r="AP5" s="732" t="s">
        <v>415</v>
      </c>
      <c r="AQ5" s="733"/>
      <c r="AR5" s="733"/>
      <c r="AS5" s="733"/>
      <c r="AT5" s="734"/>
      <c r="AU5" s="732" t="s">
        <v>383</v>
      </c>
      <c r="AV5" s="733"/>
      <c r="AW5" s="733"/>
      <c r="AX5" s="733"/>
      <c r="AY5" s="739"/>
      <c r="AZ5" s="94"/>
      <c r="BA5" s="94"/>
      <c r="BB5" s="94"/>
      <c r="BC5" s="94"/>
      <c r="BD5" s="94"/>
      <c r="BE5" s="89"/>
      <c r="BF5" s="89"/>
      <c r="BG5" s="89"/>
      <c r="BH5" s="89"/>
      <c r="BI5" s="89"/>
      <c r="BJ5" s="89"/>
      <c r="BK5" s="89"/>
      <c r="BL5" s="89"/>
      <c r="BM5" s="89"/>
      <c r="BN5" s="89"/>
      <c r="BO5" s="89"/>
      <c r="BP5" s="89"/>
      <c r="BQ5" s="726" t="s">
        <v>414</v>
      </c>
      <c r="BR5" s="727"/>
      <c r="BS5" s="727"/>
      <c r="BT5" s="727"/>
      <c r="BU5" s="727"/>
      <c r="BV5" s="727"/>
      <c r="BW5" s="727"/>
      <c r="BX5" s="727"/>
      <c r="BY5" s="727"/>
      <c r="BZ5" s="727"/>
      <c r="CA5" s="727"/>
      <c r="CB5" s="727"/>
      <c r="CC5" s="727"/>
      <c r="CD5" s="727"/>
      <c r="CE5" s="727"/>
      <c r="CF5" s="727"/>
      <c r="CG5" s="728"/>
      <c r="CH5" s="732" t="s">
        <v>413</v>
      </c>
      <c r="CI5" s="733"/>
      <c r="CJ5" s="733"/>
      <c r="CK5" s="733"/>
      <c r="CL5" s="734"/>
      <c r="CM5" s="732" t="s">
        <v>412</v>
      </c>
      <c r="CN5" s="733"/>
      <c r="CO5" s="733"/>
      <c r="CP5" s="733"/>
      <c r="CQ5" s="734"/>
      <c r="CR5" s="732" t="s">
        <v>411</v>
      </c>
      <c r="CS5" s="733"/>
      <c r="CT5" s="733"/>
      <c r="CU5" s="733"/>
      <c r="CV5" s="734"/>
      <c r="CW5" s="732" t="s">
        <v>410</v>
      </c>
      <c r="CX5" s="733"/>
      <c r="CY5" s="733"/>
      <c r="CZ5" s="733"/>
      <c r="DA5" s="734"/>
      <c r="DB5" s="732" t="s">
        <v>409</v>
      </c>
      <c r="DC5" s="733"/>
      <c r="DD5" s="733"/>
      <c r="DE5" s="733"/>
      <c r="DF5" s="734"/>
      <c r="DG5" s="742" t="s">
        <v>408</v>
      </c>
      <c r="DH5" s="743"/>
      <c r="DI5" s="743"/>
      <c r="DJ5" s="743"/>
      <c r="DK5" s="744"/>
      <c r="DL5" s="742" t="s">
        <v>407</v>
      </c>
      <c r="DM5" s="743"/>
      <c r="DN5" s="743"/>
      <c r="DO5" s="743"/>
      <c r="DP5" s="744"/>
      <c r="DQ5" s="732" t="s">
        <v>406</v>
      </c>
      <c r="DR5" s="733"/>
      <c r="DS5" s="733"/>
      <c r="DT5" s="733"/>
      <c r="DU5" s="734"/>
      <c r="DV5" s="732" t="s">
        <v>383</v>
      </c>
      <c r="DW5" s="733"/>
      <c r="DX5" s="733"/>
      <c r="DY5" s="733"/>
      <c r="DZ5" s="739"/>
      <c r="EA5" s="91"/>
    </row>
    <row r="6" spans="1:131" s="113" customFormat="1" ht="26.25" customHeight="1" thickBot="1" x14ac:dyDescent="0.25">
      <c r="A6" s="729"/>
      <c r="B6" s="730"/>
      <c r="C6" s="730"/>
      <c r="D6" s="730"/>
      <c r="E6" s="730"/>
      <c r="F6" s="730"/>
      <c r="G6" s="730"/>
      <c r="H6" s="730"/>
      <c r="I6" s="730"/>
      <c r="J6" s="730"/>
      <c r="K6" s="730"/>
      <c r="L6" s="730"/>
      <c r="M6" s="730"/>
      <c r="N6" s="730"/>
      <c r="O6" s="730"/>
      <c r="P6" s="731"/>
      <c r="Q6" s="735"/>
      <c r="R6" s="736"/>
      <c r="S6" s="736"/>
      <c r="T6" s="736"/>
      <c r="U6" s="737"/>
      <c r="V6" s="735"/>
      <c r="W6" s="736"/>
      <c r="X6" s="736"/>
      <c r="Y6" s="736"/>
      <c r="Z6" s="737"/>
      <c r="AA6" s="735"/>
      <c r="AB6" s="736"/>
      <c r="AC6" s="736"/>
      <c r="AD6" s="736"/>
      <c r="AE6" s="736"/>
      <c r="AF6" s="740"/>
      <c r="AG6" s="736"/>
      <c r="AH6" s="736"/>
      <c r="AI6" s="736"/>
      <c r="AJ6" s="741"/>
      <c r="AK6" s="736"/>
      <c r="AL6" s="736"/>
      <c r="AM6" s="736"/>
      <c r="AN6" s="736"/>
      <c r="AO6" s="737"/>
      <c r="AP6" s="735"/>
      <c r="AQ6" s="736"/>
      <c r="AR6" s="736"/>
      <c r="AS6" s="736"/>
      <c r="AT6" s="737"/>
      <c r="AU6" s="735"/>
      <c r="AV6" s="736"/>
      <c r="AW6" s="736"/>
      <c r="AX6" s="736"/>
      <c r="AY6" s="741"/>
      <c r="AZ6" s="94"/>
      <c r="BA6" s="94"/>
      <c r="BB6" s="94"/>
      <c r="BC6" s="94"/>
      <c r="BD6" s="94"/>
      <c r="BE6" s="89"/>
      <c r="BF6" s="89"/>
      <c r="BG6" s="89"/>
      <c r="BH6" s="89"/>
      <c r="BI6" s="89"/>
      <c r="BJ6" s="89"/>
      <c r="BK6" s="89"/>
      <c r="BL6" s="89"/>
      <c r="BM6" s="89"/>
      <c r="BN6" s="89"/>
      <c r="BO6" s="89"/>
      <c r="BP6" s="89"/>
      <c r="BQ6" s="729"/>
      <c r="BR6" s="730"/>
      <c r="BS6" s="730"/>
      <c r="BT6" s="730"/>
      <c r="BU6" s="730"/>
      <c r="BV6" s="730"/>
      <c r="BW6" s="730"/>
      <c r="BX6" s="730"/>
      <c r="BY6" s="730"/>
      <c r="BZ6" s="730"/>
      <c r="CA6" s="730"/>
      <c r="CB6" s="730"/>
      <c r="CC6" s="730"/>
      <c r="CD6" s="730"/>
      <c r="CE6" s="730"/>
      <c r="CF6" s="730"/>
      <c r="CG6" s="731"/>
      <c r="CH6" s="735"/>
      <c r="CI6" s="736"/>
      <c r="CJ6" s="736"/>
      <c r="CK6" s="736"/>
      <c r="CL6" s="737"/>
      <c r="CM6" s="735"/>
      <c r="CN6" s="736"/>
      <c r="CO6" s="736"/>
      <c r="CP6" s="736"/>
      <c r="CQ6" s="737"/>
      <c r="CR6" s="735"/>
      <c r="CS6" s="736"/>
      <c r="CT6" s="736"/>
      <c r="CU6" s="736"/>
      <c r="CV6" s="737"/>
      <c r="CW6" s="735"/>
      <c r="CX6" s="736"/>
      <c r="CY6" s="736"/>
      <c r="CZ6" s="736"/>
      <c r="DA6" s="737"/>
      <c r="DB6" s="735"/>
      <c r="DC6" s="736"/>
      <c r="DD6" s="736"/>
      <c r="DE6" s="736"/>
      <c r="DF6" s="737"/>
      <c r="DG6" s="745"/>
      <c r="DH6" s="746"/>
      <c r="DI6" s="746"/>
      <c r="DJ6" s="746"/>
      <c r="DK6" s="747"/>
      <c r="DL6" s="745"/>
      <c r="DM6" s="746"/>
      <c r="DN6" s="746"/>
      <c r="DO6" s="746"/>
      <c r="DP6" s="747"/>
      <c r="DQ6" s="735"/>
      <c r="DR6" s="736"/>
      <c r="DS6" s="736"/>
      <c r="DT6" s="736"/>
      <c r="DU6" s="737"/>
      <c r="DV6" s="735"/>
      <c r="DW6" s="736"/>
      <c r="DX6" s="736"/>
      <c r="DY6" s="736"/>
      <c r="DZ6" s="741"/>
      <c r="EA6" s="91"/>
    </row>
    <row r="7" spans="1:131" s="113" customFormat="1" ht="26.25" customHeight="1" thickTop="1" x14ac:dyDescent="0.2">
      <c r="A7" s="110">
        <v>1</v>
      </c>
      <c r="B7" s="779" t="s">
        <v>405</v>
      </c>
      <c r="C7" s="780"/>
      <c r="D7" s="780"/>
      <c r="E7" s="780"/>
      <c r="F7" s="780"/>
      <c r="G7" s="780"/>
      <c r="H7" s="780"/>
      <c r="I7" s="780"/>
      <c r="J7" s="780"/>
      <c r="K7" s="780"/>
      <c r="L7" s="780"/>
      <c r="M7" s="780"/>
      <c r="N7" s="780"/>
      <c r="O7" s="780"/>
      <c r="P7" s="781"/>
      <c r="Q7" s="782">
        <v>24472</v>
      </c>
      <c r="R7" s="715"/>
      <c r="S7" s="715"/>
      <c r="T7" s="715"/>
      <c r="U7" s="715"/>
      <c r="V7" s="715">
        <v>23608</v>
      </c>
      <c r="W7" s="715"/>
      <c r="X7" s="715"/>
      <c r="Y7" s="715"/>
      <c r="Z7" s="715"/>
      <c r="AA7" s="715">
        <v>864</v>
      </c>
      <c r="AB7" s="715"/>
      <c r="AC7" s="715"/>
      <c r="AD7" s="715"/>
      <c r="AE7" s="716"/>
      <c r="AF7" s="717">
        <v>574</v>
      </c>
      <c r="AG7" s="718"/>
      <c r="AH7" s="718"/>
      <c r="AI7" s="718"/>
      <c r="AJ7" s="719"/>
      <c r="AK7" s="754"/>
      <c r="AL7" s="755"/>
      <c r="AM7" s="755"/>
      <c r="AN7" s="755"/>
      <c r="AO7" s="755"/>
      <c r="AP7" s="755">
        <v>17935</v>
      </c>
      <c r="AQ7" s="755"/>
      <c r="AR7" s="755"/>
      <c r="AS7" s="755"/>
      <c r="AT7" s="755"/>
      <c r="AU7" s="756"/>
      <c r="AV7" s="756"/>
      <c r="AW7" s="756"/>
      <c r="AX7" s="756"/>
      <c r="AY7" s="757"/>
      <c r="AZ7" s="94"/>
      <c r="BA7" s="94"/>
      <c r="BB7" s="94"/>
      <c r="BC7" s="94"/>
      <c r="BD7" s="94"/>
      <c r="BE7" s="89"/>
      <c r="BF7" s="89"/>
      <c r="BG7" s="89"/>
      <c r="BH7" s="89"/>
      <c r="BI7" s="89"/>
      <c r="BJ7" s="89"/>
      <c r="BK7" s="89"/>
      <c r="BL7" s="89"/>
      <c r="BM7" s="89"/>
      <c r="BN7" s="89"/>
      <c r="BO7" s="89"/>
      <c r="BP7" s="89"/>
      <c r="BQ7" s="110">
        <v>1</v>
      </c>
      <c r="BR7" s="114"/>
      <c r="BS7" s="762"/>
      <c r="BT7" s="763"/>
      <c r="BU7" s="763"/>
      <c r="BV7" s="763"/>
      <c r="BW7" s="763"/>
      <c r="BX7" s="763"/>
      <c r="BY7" s="763"/>
      <c r="BZ7" s="763"/>
      <c r="CA7" s="763"/>
      <c r="CB7" s="763"/>
      <c r="CC7" s="763"/>
      <c r="CD7" s="763"/>
      <c r="CE7" s="763"/>
      <c r="CF7" s="763"/>
      <c r="CG7" s="764"/>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62"/>
      <c r="DW7" s="763"/>
      <c r="DX7" s="763"/>
      <c r="DY7" s="763"/>
      <c r="DZ7" s="778"/>
      <c r="EA7" s="91"/>
    </row>
    <row r="8" spans="1:131" s="113" customFormat="1" ht="26.25" customHeight="1" x14ac:dyDescent="0.2">
      <c r="A8" s="108">
        <v>2</v>
      </c>
      <c r="B8" s="765"/>
      <c r="C8" s="766"/>
      <c r="D8" s="766"/>
      <c r="E8" s="766"/>
      <c r="F8" s="766"/>
      <c r="G8" s="766"/>
      <c r="H8" s="766"/>
      <c r="I8" s="766"/>
      <c r="J8" s="766"/>
      <c r="K8" s="766"/>
      <c r="L8" s="766"/>
      <c r="M8" s="766"/>
      <c r="N8" s="766"/>
      <c r="O8" s="766"/>
      <c r="P8" s="767"/>
      <c r="Q8" s="768"/>
      <c r="R8" s="769"/>
      <c r="S8" s="769"/>
      <c r="T8" s="769"/>
      <c r="U8" s="769"/>
      <c r="V8" s="769"/>
      <c r="W8" s="769"/>
      <c r="X8" s="769"/>
      <c r="Y8" s="769"/>
      <c r="Z8" s="769"/>
      <c r="AA8" s="769"/>
      <c r="AB8" s="769"/>
      <c r="AC8" s="769"/>
      <c r="AD8" s="769"/>
      <c r="AE8" s="770"/>
      <c r="AF8" s="771"/>
      <c r="AG8" s="772"/>
      <c r="AH8" s="772"/>
      <c r="AI8" s="772"/>
      <c r="AJ8" s="773"/>
      <c r="AK8" s="774"/>
      <c r="AL8" s="758"/>
      <c r="AM8" s="758"/>
      <c r="AN8" s="758"/>
      <c r="AO8" s="758"/>
      <c r="AP8" s="758"/>
      <c r="AQ8" s="758"/>
      <c r="AR8" s="758"/>
      <c r="AS8" s="758"/>
      <c r="AT8" s="758"/>
      <c r="AU8" s="775"/>
      <c r="AV8" s="775"/>
      <c r="AW8" s="775"/>
      <c r="AX8" s="775"/>
      <c r="AY8" s="776"/>
      <c r="AZ8" s="94"/>
      <c r="BA8" s="94"/>
      <c r="BB8" s="94"/>
      <c r="BC8" s="94"/>
      <c r="BD8" s="94"/>
      <c r="BE8" s="89"/>
      <c r="BF8" s="89"/>
      <c r="BG8" s="89"/>
      <c r="BH8" s="89"/>
      <c r="BI8" s="89"/>
      <c r="BJ8" s="89"/>
      <c r="BK8" s="89"/>
      <c r="BL8" s="89"/>
      <c r="BM8" s="89"/>
      <c r="BN8" s="89"/>
      <c r="BO8" s="89"/>
      <c r="BP8" s="89"/>
      <c r="BQ8" s="108">
        <v>2</v>
      </c>
      <c r="BR8" s="111"/>
      <c r="BS8" s="751"/>
      <c r="BT8" s="752"/>
      <c r="BU8" s="752"/>
      <c r="BV8" s="752"/>
      <c r="BW8" s="752"/>
      <c r="BX8" s="752"/>
      <c r="BY8" s="752"/>
      <c r="BZ8" s="752"/>
      <c r="CA8" s="752"/>
      <c r="CB8" s="752"/>
      <c r="CC8" s="752"/>
      <c r="CD8" s="752"/>
      <c r="CE8" s="752"/>
      <c r="CF8" s="752"/>
      <c r="CG8" s="777"/>
      <c r="CH8" s="748"/>
      <c r="CI8" s="749"/>
      <c r="CJ8" s="749"/>
      <c r="CK8" s="749"/>
      <c r="CL8" s="750"/>
      <c r="CM8" s="748"/>
      <c r="CN8" s="749"/>
      <c r="CO8" s="749"/>
      <c r="CP8" s="749"/>
      <c r="CQ8" s="750"/>
      <c r="CR8" s="748"/>
      <c r="CS8" s="749"/>
      <c r="CT8" s="749"/>
      <c r="CU8" s="749"/>
      <c r="CV8" s="750"/>
      <c r="CW8" s="748"/>
      <c r="CX8" s="749"/>
      <c r="CY8" s="749"/>
      <c r="CZ8" s="749"/>
      <c r="DA8" s="750"/>
      <c r="DB8" s="748"/>
      <c r="DC8" s="749"/>
      <c r="DD8" s="749"/>
      <c r="DE8" s="749"/>
      <c r="DF8" s="750"/>
      <c r="DG8" s="748"/>
      <c r="DH8" s="749"/>
      <c r="DI8" s="749"/>
      <c r="DJ8" s="749"/>
      <c r="DK8" s="750"/>
      <c r="DL8" s="748"/>
      <c r="DM8" s="749"/>
      <c r="DN8" s="749"/>
      <c r="DO8" s="749"/>
      <c r="DP8" s="750"/>
      <c r="DQ8" s="748"/>
      <c r="DR8" s="749"/>
      <c r="DS8" s="749"/>
      <c r="DT8" s="749"/>
      <c r="DU8" s="750"/>
      <c r="DV8" s="751"/>
      <c r="DW8" s="752"/>
      <c r="DX8" s="752"/>
      <c r="DY8" s="752"/>
      <c r="DZ8" s="753"/>
      <c r="EA8" s="91"/>
    </row>
    <row r="9" spans="1:131" s="113" customFormat="1" ht="26.25" customHeight="1" x14ac:dyDescent="0.2">
      <c r="A9" s="108">
        <v>3</v>
      </c>
      <c r="B9" s="765"/>
      <c r="C9" s="766"/>
      <c r="D9" s="766"/>
      <c r="E9" s="766"/>
      <c r="F9" s="766"/>
      <c r="G9" s="766"/>
      <c r="H9" s="766"/>
      <c r="I9" s="766"/>
      <c r="J9" s="766"/>
      <c r="K9" s="766"/>
      <c r="L9" s="766"/>
      <c r="M9" s="766"/>
      <c r="N9" s="766"/>
      <c r="O9" s="766"/>
      <c r="P9" s="767"/>
      <c r="Q9" s="768"/>
      <c r="R9" s="769"/>
      <c r="S9" s="769"/>
      <c r="T9" s="769"/>
      <c r="U9" s="769"/>
      <c r="V9" s="769"/>
      <c r="W9" s="769"/>
      <c r="X9" s="769"/>
      <c r="Y9" s="769"/>
      <c r="Z9" s="769"/>
      <c r="AA9" s="769"/>
      <c r="AB9" s="769"/>
      <c r="AC9" s="769"/>
      <c r="AD9" s="769"/>
      <c r="AE9" s="770"/>
      <c r="AF9" s="771"/>
      <c r="AG9" s="772"/>
      <c r="AH9" s="772"/>
      <c r="AI9" s="772"/>
      <c r="AJ9" s="773"/>
      <c r="AK9" s="774"/>
      <c r="AL9" s="758"/>
      <c r="AM9" s="758"/>
      <c r="AN9" s="758"/>
      <c r="AO9" s="758"/>
      <c r="AP9" s="758"/>
      <c r="AQ9" s="758"/>
      <c r="AR9" s="758"/>
      <c r="AS9" s="758"/>
      <c r="AT9" s="758"/>
      <c r="AU9" s="775"/>
      <c r="AV9" s="775"/>
      <c r="AW9" s="775"/>
      <c r="AX9" s="775"/>
      <c r="AY9" s="776"/>
      <c r="AZ9" s="94"/>
      <c r="BA9" s="94"/>
      <c r="BB9" s="94"/>
      <c r="BC9" s="94"/>
      <c r="BD9" s="94"/>
      <c r="BE9" s="89"/>
      <c r="BF9" s="89"/>
      <c r="BG9" s="89"/>
      <c r="BH9" s="89"/>
      <c r="BI9" s="89"/>
      <c r="BJ9" s="89"/>
      <c r="BK9" s="89"/>
      <c r="BL9" s="89"/>
      <c r="BM9" s="89"/>
      <c r="BN9" s="89"/>
      <c r="BO9" s="89"/>
      <c r="BP9" s="89"/>
      <c r="BQ9" s="108">
        <v>3</v>
      </c>
      <c r="BR9" s="111"/>
      <c r="BS9" s="751"/>
      <c r="BT9" s="752"/>
      <c r="BU9" s="752"/>
      <c r="BV9" s="752"/>
      <c r="BW9" s="752"/>
      <c r="BX9" s="752"/>
      <c r="BY9" s="752"/>
      <c r="BZ9" s="752"/>
      <c r="CA9" s="752"/>
      <c r="CB9" s="752"/>
      <c r="CC9" s="752"/>
      <c r="CD9" s="752"/>
      <c r="CE9" s="752"/>
      <c r="CF9" s="752"/>
      <c r="CG9" s="777"/>
      <c r="CH9" s="748"/>
      <c r="CI9" s="749"/>
      <c r="CJ9" s="749"/>
      <c r="CK9" s="749"/>
      <c r="CL9" s="750"/>
      <c r="CM9" s="748"/>
      <c r="CN9" s="749"/>
      <c r="CO9" s="749"/>
      <c r="CP9" s="749"/>
      <c r="CQ9" s="750"/>
      <c r="CR9" s="748"/>
      <c r="CS9" s="749"/>
      <c r="CT9" s="749"/>
      <c r="CU9" s="749"/>
      <c r="CV9" s="750"/>
      <c r="CW9" s="748"/>
      <c r="CX9" s="749"/>
      <c r="CY9" s="749"/>
      <c r="CZ9" s="749"/>
      <c r="DA9" s="750"/>
      <c r="DB9" s="748"/>
      <c r="DC9" s="749"/>
      <c r="DD9" s="749"/>
      <c r="DE9" s="749"/>
      <c r="DF9" s="750"/>
      <c r="DG9" s="748"/>
      <c r="DH9" s="749"/>
      <c r="DI9" s="749"/>
      <c r="DJ9" s="749"/>
      <c r="DK9" s="750"/>
      <c r="DL9" s="748"/>
      <c r="DM9" s="749"/>
      <c r="DN9" s="749"/>
      <c r="DO9" s="749"/>
      <c r="DP9" s="750"/>
      <c r="DQ9" s="748"/>
      <c r="DR9" s="749"/>
      <c r="DS9" s="749"/>
      <c r="DT9" s="749"/>
      <c r="DU9" s="750"/>
      <c r="DV9" s="751"/>
      <c r="DW9" s="752"/>
      <c r="DX9" s="752"/>
      <c r="DY9" s="752"/>
      <c r="DZ9" s="753"/>
      <c r="EA9" s="91"/>
    </row>
    <row r="10" spans="1:131" s="113" customFormat="1" ht="26.25" customHeight="1" x14ac:dyDescent="0.2">
      <c r="A10" s="108">
        <v>4</v>
      </c>
      <c r="B10" s="765"/>
      <c r="C10" s="766"/>
      <c r="D10" s="766"/>
      <c r="E10" s="766"/>
      <c r="F10" s="766"/>
      <c r="G10" s="766"/>
      <c r="H10" s="766"/>
      <c r="I10" s="766"/>
      <c r="J10" s="766"/>
      <c r="K10" s="766"/>
      <c r="L10" s="766"/>
      <c r="M10" s="766"/>
      <c r="N10" s="766"/>
      <c r="O10" s="766"/>
      <c r="P10" s="767"/>
      <c r="Q10" s="768"/>
      <c r="R10" s="769"/>
      <c r="S10" s="769"/>
      <c r="T10" s="769"/>
      <c r="U10" s="769"/>
      <c r="V10" s="769"/>
      <c r="W10" s="769"/>
      <c r="X10" s="769"/>
      <c r="Y10" s="769"/>
      <c r="Z10" s="769"/>
      <c r="AA10" s="769"/>
      <c r="AB10" s="769"/>
      <c r="AC10" s="769"/>
      <c r="AD10" s="769"/>
      <c r="AE10" s="770"/>
      <c r="AF10" s="771"/>
      <c r="AG10" s="772"/>
      <c r="AH10" s="772"/>
      <c r="AI10" s="772"/>
      <c r="AJ10" s="773"/>
      <c r="AK10" s="774"/>
      <c r="AL10" s="758"/>
      <c r="AM10" s="758"/>
      <c r="AN10" s="758"/>
      <c r="AO10" s="758"/>
      <c r="AP10" s="758"/>
      <c r="AQ10" s="758"/>
      <c r="AR10" s="758"/>
      <c r="AS10" s="758"/>
      <c r="AT10" s="758"/>
      <c r="AU10" s="775"/>
      <c r="AV10" s="775"/>
      <c r="AW10" s="775"/>
      <c r="AX10" s="775"/>
      <c r="AY10" s="776"/>
      <c r="AZ10" s="94"/>
      <c r="BA10" s="94"/>
      <c r="BB10" s="94"/>
      <c r="BC10" s="94"/>
      <c r="BD10" s="94"/>
      <c r="BE10" s="89"/>
      <c r="BF10" s="89"/>
      <c r="BG10" s="89"/>
      <c r="BH10" s="89"/>
      <c r="BI10" s="89"/>
      <c r="BJ10" s="89"/>
      <c r="BK10" s="89"/>
      <c r="BL10" s="89"/>
      <c r="BM10" s="89"/>
      <c r="BN10" s="89"/>
      <c r="BO10" s="89"/>
      <c r="BP10" s="89"/>
      <c r="BQ10" s="108">
        <v>4</v>
      </c>
      <c r="BR10" s="111"/>
      <c r="BS10" s="751"/>
      <c r="BT10" s="752"/>
      <c r="BU10" s="752"/>
      <c r="BV10" s="752"/>
      <c r="BW10" s="752"/>
      <c r="BX10" s="752"/>
      <c r="BY10" s="752"/>
      <c r="BZ10" s="752"/>
      <c r="CA10" s="752"/>
      <c r="CB10" s="752"/>
      <c r="CC10" s="752"/>
      <c r="CD10" s="752"/>
      <c r="CE10" s="752"/>
      <c r="CF10" s="752"/>
      <c r="CG10" s="777"/>
      <c r="CH10" s="748"/>
      <c r="CI10" s="749"/>
      <c r="CJ10" s="749"/>
      <c r="CK10" s="749"/>
      <c r="CL10" s="750"/>
      <c r="CM10" s="748"/>
      <c r="CN10" s="749"/>
      <c r="CO10" s="749"/>
      <c r="CP10" s="749"/>
      <c r="CQ10" s="750"/>
      <c r="CR10" s="748"/>
      <c r="CS10" s="749"/>
      <c r="CT10" s="749"/>
      <c r="CU10" s="749"/>
      <c r="CV10" s="750"/>
      <c r="CW10" s="748"/>
      <c r="CX10" s="749"/>
      <c r="CY10" s="749"/>
      <c r="CZ10" s="749"/>
      <c r="DA10" s="750"/>
      <c r="DB10" s="748"/>
      <c r="DC10" s="749"/>
      <c r="DD10" s="749"/>
      <c r="DE10" s="749"/>
      <c r="DF10" s="750"/>
      <c r="DG10" s="748"/>
      <c r="DH10" s="749"/>
      <c r="DI10" s="749"/>
      <c r="DJ10" s="749"/>
      <c r="DK10" s="750"/>
      <c r="DL10" s="748"/>
      <c r="DM10" s="749"/>
      <c r="DN10" s="749"/>
      <c r="DO10" s="749"/>
      <c r="DP10" s="750"/>
      <c r="DQ10" s="748"/>
      <c r="DR10" s="749"/>
      <c r="DS10" s="749"/>
      <c r="DT10" s="749"/>
      <c r="DU10" s="750"/>
      <c r="DV10" s="751"/>
      <c r="DW10" s="752"/>
      <c r="DX10" s="752"/>
      <c r="DY10" s="752"/>
      <c r="DZ10" s="753"/>
      <c r="EA10" s="91"/>
    </row>
    <row r="11" spans="1:131" s="113" customFormat="1" ht="26.25" customHeight="1" x14ac:dyDescent="0.2">
      <c r="A11" s="108">
        <v>5</v>
      </c>
      <c r="B11" s="765"/>
      <c r="C11" s="766"/>
      <c r="D11" s="766"/>
      <c r="E11" s="766"/>
      <c r="F11" s="766"/>
      <c r="G11" s="766"/>
      <c r="H11" s="766"/>
      <c r="I11" s="766"/>
      <c r="J11" s="766"/>
      <c r="K11" s="766"/>
      <c r="L11" s="766"/>
      <c r="M11" s="766"/>
      <c r="N11" s="766"/>
      <c r="O11" s="766"/>
      <c r="P11" s="767"/>
      <c r="Q11" s="768"/>
      <c r="R11" s="769"/>
      <c r="S11" s="769"/>
      <c r="T11" s="769"/>
      <c r="U11" s="769"/>
      <c r="V11" s="769"/>
      <c r="W11" s="769"/>
      <c r="X11" s="769"/>
      <c r="Y11" s="769"/>
      <c r="Z11" s="769"/>
      <c r="AA11" s="769"/>
      <c r="AB11" s="769"/>
      <c r="AC11" s="769"/>
      <c r="AD11" s="769"/>
      <c r="AE11" s="770"/>
      <c r="AF11" s="771"/>
      <c r="AG11" s="772"/>
      <c r="AH11" s="772"/>
      <c r="AI11" s="772"/>
      <c r="AJ11" s="773"/>
      <c r="AK11" s="774"/>
      <c r="AL11" s="758"/>
      <c r="AM11" s="758"/>
      <c r="AN11" s="758"/>
      <c r="AO11" s="758"/>
      <c r="AP11" s="758"/>
      <c r="AQ11" s="758"/>
      <c r="AR11" s="758"/>
      <c r="AS11" s="758"/>
      <c r="AT11" s="758"/>
      <c r="AU11" s="775"/>
      <c r="AV11" s="775"/>
      <c r="AW11" s="775"/>
      <c r="AX11" s="775"/>
      <c r="AY11" s="776"/>
      <c r="AZ11" s="94"/>
      <c r="BA11" s="94"/>
      <c r="BB11" s="94"/>
      <c r="BC11" s="94"/>
      <c r="BD11" s="94"/>
      <c r="BE11" s="89"/>
      <c r="BF11" s="89"/>
      <c r="BG11" s="89"/>
      <c r="BH11" s="89"/>
      <c r="BI11" s="89"/>
      <c r="BJ11" s="89"/>
      <c r="BK11" s="89"/>
      <c r="BL11" s="89"/>
      <c r="BM11" s="89"/>
      <c r="BN11" s="89"/>
      <c r="BO11" s="89"/>
      <c r="BP11" s="89"/>
      <c r="BQ11" s="108">
        <v>5</v>
      </c>
      <c r="BR11" s="111"/>
      <c r="BS11" s="751"/>
      <c r="BT11" s="752"/>
      <c r="BU11" s="752"/>
      <c r="BV11" s="752"/>
      <c r="BW11" s="752"/>
      <c r="BX11" s="752"/>
      <c r="BY11" s="752"/>
      <c r="BZ11" s="752"/>
      <c r="CA11" s="752"/>
      <c r="CB11" s="752"/>
      <c r="CC11" s="752"/>
      <c r="CD11" s="752"/>
      <c r="CE11" s="752"/>
      <c r="CF11" s="752"/>
      <c r="CG11" s="777"/>
      <c r="CH11" s="748"/>
      <c r="CI11" s="749"/>
      <c r="CJ11" s="749"/>
      <c r="CK11" s="749"/>
      <c r="CL11" s="750"/>
      <c r="CM11" s="748"/>
      <c r="CN11" s="749"/>
      <c r="CO11" s="749"/>
      <c r="CP11" s="749"/>
      <c r="CQ11" s="750"/>
      <c r="CR11" s="748"/>
      <c r="CS11" s="749"/>
      <c r="CT11" s="749"/>
      <c r="CU11" s="749"/>
      <c r="CV11" s="750"/>
      <c r="CW11" s="748"/>
      <c r="CX11" s="749"/>
      <c r="CY11" s="749"/>
      <c r="CZ11" s="749"/>
      <c r="DA11" s="750"/>
      <c r="DB11" s="748"/>
      <c r="DC11" s="749"/>
      <c r="DD11" s="749"/>
      <c r="DE11" s="749"/>
      <c r="DF11" s="750"/>
      <c r="DG11" s="748"/>
      <c r="DH11" s="749"/>
      <c r="DI11" s="749"/>
      <c r="DJ11" s="749"/>
      <c r="DK11" s="750"/>
      <c r="DL11" s="748"/>
      <c r="DM11" s="749"/>
      <c r="DN11" s="749"/>
      <c r="DO11" s="749"/>
      <c r="DP11" s="750"/>
      <c r="DQ11" s="748"/>
      <c r="DR11" s="749"/>
      <c r="DS11" s="749"/>
      <c r="DT11" s="749"/>
      <c r="DU11" s="750"/>
      <c r="DV11" s="751"/>
      <c r="DW11" s="752"/>
      <c r="DX11" s="752"/>
      <c r="DY11" s="752"/>
      <c r="DZ11" s="753"/>
      <c r="EA11" s="91"/>
    </row>
    <row r="12" spans="1:131" s="113" customFormat="1" ht="26.25" customHeight="1" x14ac:dyDescent="0.2">
      <c r="A12" s="108">
        <v>6</v>
      </c>
      <c r="B12" s="765"/>
      <c r="C12" s="766"/>
      <c r="D12" s="766"/>
      <c r="E12" s="766"/>
      <c r="F12" s="766"/>
      <c r="G12" s="766"/>
      <c r="H12" s="766"/>
      <c r="I12" s="766"/>
      <c r="J12" s="766"/>
      <c r="K12" s="766"/>
      <c r="L12" s="766"/>
      <c r="M12" s="766"/>
      <c r="N12" s="766"/>
      <c r="O12" s="766"/>
      <c r="P12" s="767"/>
      <c r="Q12" s="768"/>
      <c r="R12" s="769"/>
      <c r="S12" s="769"/>
      <c r="T12" s="769"/>
      <c r="U12" s="769"/>
      <c r="V12" s="769"/>
      <c r="W12" s="769"/>
      <c r="X12" s="769"/>
      <c r="Y12" s="769"/>
      <c r="Z12" s="769"/>
      <c r="AA12" s="769"/>
      <c r="AB12" s="769"/>
      <c r="AC12" s="769"/>
      <c r="AD12" s="769"/>
      <c r="AE12" s="770"/>
      <c r="AF12" s="771"/>
      <c r="AG12" s="772"/>
      <c r="AH12" s="772"/>
      <c r="AI12" s="772"/>
      <c r="AJ12" s="773"/>
      <c r="AK12" s="774"/>
      <c r="AL12" s="758"/>
      <c r="AM12" s="758"/>
      <c r="AN12" s="758"/>
      <c r="AO12" s="758"/>
      <c r="AP12" s="758"/>
      <c r="AQ12" s="758"/>
      <c r="AR12" s="758"/>
      <c r="AS12" s="758"/>
      <c r="AT12" s="758"/>
      <c r="AU12" s="775"/>
      <c r="AV12" s="775"/>
      <c r="AW12" s="775"/>
      <c r="AX12" s="775"/>
      <c r="AY12" s="776"/>
      <c r="AZ12" s="94"/>
      <c r="BA12" s="94"/>
      <c r="BB12" s="94"/>
      <c r="BC12" s="94"/>
      <c r="BD12" s="94"/>
      <c r="BE12" s="89"/>
      <c r="BF12" s="89"/>
      <c r="BG12" s="89"/>
      <c r="BH12" s="89"/>
      <c r="BI12" s="89"/>
      <c r="BJ12" s="89"/>
      <c r="BK12" s="89"/>
      <c r="BL12" s="89"/>
      <c r="BM12" s="89"/>
      <c r="BN12" s="89"/>
      <c r="BO12" s="89"/>
      <c r="BP12" s="89"/>
      <c r="BQ12" s="108">
        <v>6</v>
      </c>
      <c r="BR12" s="111"/>
      <c r="BS12" s="751"/>
      <c r="BT12" s="752"/>
      <c r="BU12" s="752"/>
      <c r="BV12" s="752"/>
      <c r="BW12" s="752"/>
      <c r="BX12" s="752"/>
      <c r="BY12" s="752"/>
      <c r="BZ12" s="752"/>
      <c r="CA12" s="752"/>
      <c r="CB12" s="752"/>
      <c r="CC12" s="752"/>
      <c r="CD12" s="752"/>
      <c r="CE12" s="752"/>
      <c r="CF12" s="752"/>
      <c r="CG12" s="777"/>
      <c r="CH12" s="748"/>
      <c r="CI12" s="749"/>
      <c r="CJ12" s="749"/>
      <c r="CK12" s="749"/>
      <c r="CL12" s="750"/>
      <c r="CM12" s="748"/>
      <c r="CN12" s="749"/>
      <c r="CO12" s="749"/>
      <c r="CP12" s="749"/>
      <c r="CQ12" s="750"/>
      <c r="CR12" s="748"/>
      <c r="CS12" s="749"/>
      <c r="CT12" s="749"/>
      <c r="CU12" s="749"/>
      <c r="CV12" s="750"/>
      <c r="CW12" s="748"/>
      <c r="CX12" s="749"/>
      <c r="CY12" s="749"/>
      <c r="CZ12" s="749"/>
      <c r="DA12" s="750"/>
      <c r="DB12" s="748"/>
      <c r="DC12" s="749"/>
      <c r="DD12" s="749"/>
      <c r="DE12" s="749"/>
      <c r="DF12" s="750"/>
      <c r="DG12" s="748"/>
      <c r="DH12" s="749"/>
      <c r="DI12" s="749"/>
      <c r="DJ12" s="749"/>
      <c r="DK12" s="750"/>
      <c r="DL12" s="748"/>
      <c r="DM12" s="749"/>
      <c r="DN12" s="749"/>
      <c r="DO12" s="749"/>
      <c r="DP12" s="750"/>
      <c r="DQ12" s="748"/>
      <c r="DR12" s="749"/>
      <c r="DS12" s="749"/>
      <c r="DT12" s="749"/>
      <c r="DU12" s="750"/>
      <c r="DV12" s="751"/>
      <c r="DW12" s="752"/>
      <c r="DX12" s="752"/>
      <c r="DY12" s="752"/>
      <c r="DZ12" s="753"/>
      <c r="EA12" s="91"/>
    </row>
    <row r="13" spans="1:131" s="113" customFormat="1" ht="26.25" customHeight="1" x14ac:dyDescent="0.2">
      <c r="A13" s="108">
        <v>7</v>
      </c>
      <c r="B13" s="765"/>
      <c r="C13" s="766"/>
      <c r="D13" s="766"/>
      <c r="E13" s="766"/>
      <c r="F13" s="766"/>
      <c r="G13" s="766"/>
      <c r="H13" s="766"/>
      <c r="I13" s="766"/>
      <c r="J13" s="766"/>
      <c r="K13" s="766"/>
      <c r="L13" s="766"/>
      <c r="M13" s="766"/>
      <c r="N13" s="766"/>
      <c r="O13" s="766"/>
      <c r="P13" s="767"/>
      <c r="Q13" s="768"/>
      <c r="R13" s="769"/>
      <c r="S13" s="769"/>
      <c r="T13" s="769"/>
      <c r="U13" s="769"/>
      <c r="V13" s="769"/>
      <c r="W13" s="769"/>
      <c r="X13" s="769"/>
      <c r="Y13" s="769"/>
      <c r="Z13" s="769"/>
      <c r="AA13" s="769"/>
      <c r="AB13" s="769"/>
      <c r="AC13" s="769"/>
      <c r="AD13" s="769"/>
      <c r="AE13" s="770"/>
      <c r="AF13" s="771"/>
      <c r="AG13" s="772"/>
      <c r="AH13" s="772"/>
      <c r="AI13" s="772"/>
      <c r="AJ13" s="773"/>
      <c r="AK13" s="774"/>
      <c r="AL13" s="758"/>
      <c r="AM13" s="758"/>
      <c r="AN13" s="758"/>
      <c r="AO13" s="758"/>
      <c r="AP13" s="758"/>
      <c r="AQ13" s="758"/>
      <c r="AR13" s="758"/>
      <c r="AS13" s="758"/>
      <c r="AT13" s="758"/>
      <c r="AU13" s="775"/>
      <c r="AV13" s="775"/>
      <c r="AW13" s="775"/>
      <c r="AX13" s="775"/>
      <c r="AY13" s="776"/>
      <c r="AZ13" s="94"/>
      <c r="BA13" s="94"/>
      <c r="BB13" s="94"/>
      <c r="BC13" s="94"/>
      <c r="BD13" s="94"/>
      <c r="BE13" s="89"/>
      <c r="BF13" s="89"/>
      <c r="BG13" s="89"/>
      <c r="BH13" s="89"/>
      <c r="BI13" s="89"/>
      <c r="BJ13" s="89"/>
      <c r="BK13" s="89"/>
      <c r="BL13" s="89"/>
      <c r="BM13" s="89"/>
      <c r="BN13" s="89"/>
      <c r="BO13" s="89"/>
      <c r="BP13" s="89"/>
      <c r="BQ13" s="108">
        <v>7</v>
      </c>
      <c r="BR13" s="111"/>
      <c r="BS13" s="751"/>
      <c r="BT13" s="752"/>
      <c r="BU13" s="752"/>
      <c r="BV13" s="752"/>
      <c r="BW13" s="752"/>
      <c r="BX13" s="752"/>
      <c r="BY13" s="752"/>
      <c r="BZ13" s="752"/>
      <c r="CA13" s="752"/>
      <c r="CB13" s="752"/>
      <c r="CC13" s="752"/>
      <c r="CD13" s="752"/>
      <c r="CE13" s="752"/>
      <c r="CF13" s="752"/>
      <c r="CG13" s="777"/>
      <c r="CH13" s="748"/>
      <c r="CI13" s="749"/>
      <c r="CJ13" s="749"/>
      <c r="CK13" s="749"/>
      <c r="CL13" s="750"/>
      <c r="CM13" s="748"/>
      <c r="CN13" s="749"/>
      <c r="CO13" s="749"/>
      <c r="CP13" s="749"/>
      <c r="CQ13" s="750"/>
      <c r="CR13" s="748"/>
      <c r="CS13" s="749"/>
      <c r="CT13" s="749"/>
      <c r="CU13" s="749"/>
      <c r="CV13" s="750"/>
      <c r="CW13" s="748"/>
      <c r="CX13" s="749"/>
      <c r="CY13" s="749"/>
      <c r="CZ13" s="749"/>
      <c r="DA13" s="750"/>
      <c r="DB13" s="748"/>
      <c r="DC13" s="749"/>
      <c r="DD13" s="749"/>
      <c r="DE13" s="749"/>
      <c r="DF13" s="750"/>
      <c r="DG13" s="748"/>
      <c r="DH13" s="749"/>
      <c r="DI13" s="749"/>
      <c r="DJ13" s="749"/>
      <c r="DK13" s="750"/>
      <c r="DL13" s="748"/>
      <c r="DM13" s="749"/>
      <c r="DN13" s="749"/>
      <c r="DO13" s="749"/>
      <c r="DP13" s="750"/>
      <c r="DQ13" s="748"/>
      <c r="DR13" s="749"/>
      <c r="DS13" s="749"/>
      <c r="DT13" s="749"/>
      <c r="DU13" s="750"/>
      <c r="DV13" s="751"/>
      <c r="DW13" s="752"/>
      <c r="DX13" s="752"/>
      <c r="DY13" s="752"/>
      <c r="DZ13" s="753"/>
      <c r="EA13" s="91"/>
    </row>
    <row r="14" spans="1:131" s="113" customFormat="1" ht="26.25" customHeight="1" x14ac:dyDescent="0.2">
      <c r="A14" s="108">
        <v>8</v>
      </c>
      <c r="B14" s="765"/>
      <c r="C14" s="766"/>
      <c r="D14" s="766"/>
      <c r="E14" s="766"/>
      <c r="F14" s="766"/>
      <c r="G14" s="766"/>
      <c r="H14" s="766"/>
      <c r="I14" s="766"/>
      <c r="J14" s="766"/>
      <c r="K14" s="766"/>
      <c r="L14" s="766"/>
      <c r="M14" s="766"/>
      <c r="N14" s="766"/>
      <c r="O14" s="766"/>
      <c r="P14" s="767"/>
      <c r="Q14" s="768"/>
      <c r="R14" s="769"/>
      <c r="S14" s="769"/>
      <c r="T14" s="769"/>
      <c r="U14" s="769"/>
      <c r="V14" s="769"/>
      <c r="W14" s="769"/>
      <c r="X14" s="769"/>
      <c r="Y14" s="769"/>
      <c r="Z14" s="769"/>
      <c r="AA14" s="769"/>
      <c r="AB14" s="769"/>
      <c r="AC14" s="769"/>
      <c r="AD14" s="769"/>
      <c r="AE14" s="770"/>
      <c r="AF14" s="771"/>
      <c r="AG14" s="772"/>
      <c r="AH14" s="772"/>
      <c r="AI14" s="772"/>
      <c r="AJ14" s="773"/>
      <c r="AK14" s="774"/>
      <c r="AL14" s="758"/>
      <c r="AM14" s="758"/>
      <c r="AN14" s="758"/>
      <c r="AO14" s="758"/>
      <c r="AP14" s="758"/>
      <c r="AQ14" s="758"/>
      <c r="AR14" s="758"/>
      <c r="AS14" s="758"/>
      <c r="AT14" s="758"/>
      <c r="AU14" s="775"/>
      <c r="AV14" s="775"/>
      <c r="AW14" s="775"/>
      <c r="AX14" s="775"/>
      <c r="AY14" s="776"/>
      <c r="AZ14" s="94"/>
      <c r="BA14" s="94"/>
      <c r="BB14" s="94"/>
      <c r="BC14" s="94"/>
      <c r="BD14" s="94"/>
      <c r="BE14" s="89"/>
      <c r="BF14" s="89"/>
      <c r="BG14" s="89"/>
      <c r="BH14" s="89"/>
      <c r="BI14" s="89"/>
      <c r="BJ14" s="89"/>
      <c r="BK14" s="89"/>
      <c r="BL14" s="89"/>
      <c r="BM14" s="89"/>
      <c r="BN14" s="89"/>
      <c r="BO14" s="89"/>
      <c r="BP14" s="89"/>
      <c r="BQ14" s="108">
        <v>8</v>
      </c>
      <c r="BR14" s="111"/>
      <c r="BS14" s="751"/>
      <c r="BT14" s="752"/>
      <c r="BU14" s="752"/>
      <c r="BV14" s="752"/>
      <c r="BW14" s="752"/>
      <c r="BX14" s="752"/>
      <c r="BY14" s="752"/>
      <c r="BZ14" s="752"/>
      <c r="CA14" s="752"/>
      <c r="CB14" s="752"/>
      <c r="CC14" s="752"/>
      <c r="CD14" s="752"/>
      <c r="CE14" s="752"/>
      <c r="CF14" s="752"/>
      <c r="CG14" s="777"/>
      <c r="CH14" s="748"/>
      <c r="CI14" s="749"/>
      <c r="CJ14" s="749"/>
      <c r="CK14" s="749"/>
      <c r="CL14" s="750"/>
      <c r="CM14" s="748"/>
      <c r="CN14" s="749"/>
      <c r="CO14" s="749"/>
      <c r="CP14" s="749"/>
      <c r="CQ14" s="750"/>
      <c r="CR14" s="748"/>
      <c r="CS14" s="749"/>
      <c r="CT14" s="749"/>
      <c r="CU14" s="749"/>
      <c r="CV14" s="750"/>
      <c r="CW14" s="748"/>
      <c r="CX14" s="749"/>
      <c r="CY14" s="749"/>
      <c r="CZ14" s="749"/>
      <c r="DA14" s="750"/>
      <c r="DB14" s="748"/>
      <c r="DC14" s="749"/>
      <c r="DD14" s="749"/>
      <c r="DE14" s="749"/>
      <c r="DF14" s="750"/>
      <c r="DG14" s="748"/>
      <c r="DH14" s="749"/>
      <c r="DI14" s="749"/>
      <c r="DJ14" s="749"/>
      <c r="DK14" s="750"/>
      <c r="DL14" s="748"/>
      <c r="DM14" s="749"/>
      <c r="DN14" s="749"/>
      <c r="DO14" s="749"/>
      <c r="DP14" s="750"/>
      <c r="DQ14" s="748"/>
      <c r="DR14" s="749"/>
      <c r="DS14" s="749"/>
      <c r="DT14" s="749"/>
      <c r="DU14" s="750"/>
      <c r="DV14" s="751"/>
      <c r="DW14" s="752"/>
      <c r="DX14" s="752"/>
      <c r="DY14" s="752"/>
      <c r="DZ14" s="753"/>
      <c r="EA14" s="91"/>
    </row>
    <row r="15" spans="1:131" s="113" customFormat="1" ht="26.25" customHeight="1" x14ac:dyDescent="0.2">
      <c r="A15" s="108">
        <v>9</v>
      </c>
      <c r="B15" s="765"/>
      <c r="C15" s="766"/>
      <c r="D15" s="766"/>
      <c r="E15" s="766"/>
      <c r="F15" s="766"/>
      <c r="G15" s="766"/>
      <c r="H15" s="766"/>
      <c r="I15" s="766"/>
      <c r="J15" s="766"/>
      <c r="K15" s="766"/>
      <c r="L15" s="766"/>
      <c r="M15" s="766"/>
      <c r="N15" s="766"/>
      <c r="O15" s="766"/>
      <c r="P15" s="767"/>
      <c r="Q15" s="768"/>
      <c r="R15" s="769"/>
      <c r="S15" s="769"/>
      <c r="T15" s="769"/>
      <c r="U15" s="769"/>
      <c r="V15" s="769"/>
      <c r="W15" s="769"/>
      <c r="X15" s="769"/>
      <c r="Y15" s="769"/>
      <c r="Z15" s="769"/>
      <c r="AA15" s="769"/>
      <c r="AB15" s="769"/>
      <c r="AC15" s="769"/>
      <c r="AD15" s="769"/>
      <c r="AE15" s="770"/>
      <c r="AF15" s="771"/>
      <c r="AG15" s="772"/>
      <c r="AH15" s="772"/>
      <c r="AI15" s="772"/>
      <c r="AJ15" s="773"/>
      <c r="AK15" s="774"/>
      <c r="AL15" s="758"/>
      <c r="AM15" s="758"/>
      <c r="AN15" s="758"/>
      <c r="AO15" s="758"/>
      <c r="AP15" s="758"/>
      <c r="AQ15" s="758"/>
      <c r="AR15" s="758"/>
      <c r="AS15" s="758"/>
      <c r="AT15" s="758"/>
      <c r="AU15" s="775"/>
      <c r="AV15" s="775"/>
      <c r="AW15" s="775"/>
      <c r="AX15" s="775"/>
      <c r="AY15" s="776"/>
      <c r="AZ15" s="94"/>
      <c r="BA15" s="94"/>
      <c r="BB15" s="94"/>
      <c r="BC15" s="94"/>
      <c r="BD15" s="94"/>
      <c r="BE15" s="89"/>
      <c r="BF15" s="89"/>
      <c r="BG15" s="89"/>
      <c r="BH15" s="89"/>
      <c r="BI15" s="89"/>
      <c r="BJ15" s="89"/>
      <c r="BK15" s="89"/>
      <c r="BL15" s="89"/>
      <c r="BM15" s="89"/>
      <c r="BN15" s="89"/>
      <c r="BO15" s="89"/>
      <c r="BP15" s="89"/>
      <c r="BQ15" s="108">
        <v>9</v>
      </c>
      <c r="BR15" s="111"/>
      <c r="BS15" s="751"/>
      <c r="BT15" s="752"/>
      <c r="BU15" s="752"/>
      <c r="BV15" s="752"/>
      <c r="BW15" s="752"/>
      <c r="BX15" s="752"/>
      <c r="BY15" s="752"/>
      <c r="BZ15" s="752"/>
      <c r="CA15" s="752"/>
      <c r="CB15" s="752"/>
      <c r="CC15" s="752"/>
      <c r="CD15" s="752"/>
      <c r="CE15" s="752"/>
      <c r="CF15" s="752"/>
      <c r="CG15" s="777"/>
      <c r="CH15" s="748"/>
      <c r="CI15" s="749"/>
      <c r="CJ15" s="749"/>
      <c r="CK15" s="749"/>
      <c r="CL15" s="750"/>
      <c r="CM15" s="748"/>
      <c r="CN15" s="749"/>
      <c r="CO15" s="749"/>
      <c r="CP15" s="749"/>
      <c r="CQ15" s="750"/>
      <c r="CR15" s="748"/>
      <c r="CS15" s="749"/>
      <c r="CT15" s="749"/>
      <c r="CU15" s="749"/>
      <c r="CV15" s="750"/>
      <c r="CW15" s="748"/>
      <c r="CX15" s="749"/>
      <c r="CY15" s="749"/>
      <c r="CZ15" s="749"/>
      <c r="DA15" s="750"/>
      <c r="DB15" s="748"/>
      <c r="DC15" s="749"/>
      <c r="DD15" s="749"/>
      <c r="DE15" s="749"/>
      <c r="DF15" s="750"/>
      <c r="DG15" s="748"/>
      <c r="DH15" s="749"/>
      <c r="DI15" s="749"/>
      <c r="DJ15" s="749"/>
      <c r="DK15" s="750"/>
      <c r="DL15" s="748"/>
      <c r="DM15" s="749"/>
      <c r="DN15" s="749"/>
      <c r="DO15" s="749"/>
      <c r="DP15" s="750"/>
      <c r="DQ15" s="748"/>
      <c r="DR15" s="749"/>
      <c r="DS15" s="749"/>
      <c r="DT15" s="749"/>
      <c r="DU15" s="750"/>
      <c r="DV15" s="751"/>
      <c r="DW15" s="752"/>
      <c r="DX15" s="752"/>
      <c r="DY15" s="752"/>
      <c r="DZ15" s="753"/>
      <c r="EA15" s="91"/>
    </row>
    <row r="16" spans="1:131" s="113" customFormat="1" ht="26.25" customHeight="1" x14ac:dyDescent="0.2">
      <c r="A16" s="108">
        <v>10</v>
      </c>
      <c r="B16" s="765"/>
      <c r="C16" s="766"/>
      <c r="D16" s="766"/>
      <c r="E16" s="766"/>
      <c r="F16" s="766"/>
      <c r="G16" s="766"/>
      <c r="H16" s="766"/>
      <c r="I16" s="766"/>
      <c r="J16" s="766"/>
      <c r="K16" s="766"/>
      <c r="L16" s="766"/>
      <c r="M16" s="766"/>
      <c r="N16" s="766"/>
      <c r="O16" s="766"/>
      <c r="P16" s="767"/>
      <c r="Q16" s="768"/>
      <c r="R16" s="769"/>
      <c r="S16" s="769"/>
      <c r="T16" s="769"/>
      <c r="U16" s="769"/>
      <c r="V16" s="769"/>
      <c r="W16" s="769"/>
      <c r="X16" s="769"/>
      <c r="Y16" s="769"/>
      <c r="Z16" s="769"/>
      <c r="AA16" s="769"/>
      <c r="AB16" s="769"/>
      <c r="AC16" s="769"/>
      <c r="AD16" s="769"/>
      <c r="AE16" s="770"/>
      <c r="AF16" s="771"/>
      <c r="AG16" s="772"/>
      <c r="AH16" s="772"/>
      <c r="AI16" s="772"/>
      <c r="AJ16" s="773"/>
      <c r="AK16" s="774"/>
      <c r="AL16" s="758"/>
      <c r="AM16" s="758"/>
      <c r="AN16" s="758"/>
      <c r="AO16" s="758"/>
      <c r="AP16" s="758"/>
      <c r="AQ16" s="758"/>
      <c r="AR16" s="758"/>
      <c r="AS16" s="758"/>
      <c r="AT16" s="758"/>
      <c r="AU16" s="775"/>
      <c r="AV16" s="775"/>
      <c r="AW16" s="775"/>
      <c r="AX16" s="775"/>
      <c r="AY16" s="776"/>
      <c r="AZ16" s="94"/>
      <c r="BA16" s="94"/>
      <c r="BB16" s="94"/>
      <c r="BC16" s="94"/>
      <c r="BD16" s="94"/>
      <c r="BE16" s="89"/>
      <c r="BF16" s="89"/>
      <c r="BG16" s="89"/>
      <c r="BH16" s="89"/>
      <c r="BI16" s="89"/>
      <c r="BJ16" s="89"/>
      <c r="BK16" s="89"/>
      <c r="BL16" s="89"/>
      <c r="BM16" s="89"/>
      <c r="BN16" s="89"/>
      <c r="BO16" s="89"/>
      <c r="BP16" s="89"/>
      <c r="BQ16" s="108">
        <v>10</v>
      </c>
      <c r="BR16" s="111"/>
      <c r="BS16" s="751"/>
      <c r="BT16" s="752"/>
      <c r="BU16" s="752"/>
      <c r="BV16" s="752"/>
      <c r="BW16" s="752"/>
      <c r="BX16" s="752"/>
      <c r="BY16" s="752"/>
      <c r="BZ16" s="752"/>
      <c r="CA16" s="752"/>
      <c r="CB16" s="752"/>
      <c r="CC16" s="752"/>
      <c r="CD16" s="752"/>
      <c r="CE16" s="752"/>
      <c r="CF16" s="752"/>
      <c r="CG16" s="777"/>
      <c r="CH16" s="748"/>
      <c r="CI16" s="749"/>
      <c r="CJ16" s="749"/>
      <c r="CK16" s="749"/>
      <c r="CL16" s="750"/>
      <c r="CM16" s="748"/>
      <c r="CN16" s="749"/>
      <c r="CO16" s="749"/>
      <c r="CP16" s="749"/>
      <c r="CQ16" s="750"/>
      <c r="CR16" s="748"/>
      <c r="CS16" s="749"/>
      <c r="CT16" s="749"/>
      <c r="CU16" s="749"/>
      <c r="CV16" s="750"/>
      <c r="CW16" s="748"/>
      <c r="CX16" s="749"/>
      <c r="CY16" s="749"/>
      <c r="CZ16" s="749"/>
      <c r="DA16" s="750"/>
      <c r="DB16" s="748"/>
      <c r="DC16" s="749"/>
      <c r="DD16" s="749"/>
      <c r="DE16" s="749"/>
      <c r="DF16" s="750"/>
      <c r="DG16" s="748"/>
      <c r="DH16" s="749"/>
      <c r="DI16" s="749"/>
      <c r="DJ16" s="749"/>
      <c r="DK16" s="750"/>
      <c r="DL16" s="748"/>
      <c r="DM16" s="749"/>
      <c r="DN16" s="749"/>
      <c r="DO16" s="749"/>
      <c r="DP16" s="750"/>
      <c r="DQ16" s="748"/>
      <c r="DR16" s="749"/>
      <c r="DS16" s="749"/>
      <c r="DT16" s="749"/>
      <c r="DU16" s="750"/>
      <c r="DV16" s="751"/>
      <c r="DW16" s="752"/>
      <c r="DX16" s="752"/>
      <c r="DY16" s="752"/>
      <c r="DZ16" s="753"/>
      <c r="EA16" s="91"/>
    </row>
    <row r="17" spans="1:131" s="113" customFormat="1" ht="26.25" customHeight="1" x14ac:dyDescent="0.2">
      <c r="A17" s="108">
        <v>11</v>
      </c>
      <c r="B17" s="765"/>
      <c r="C17" s="766"/>
      <c r="D17" s="766"/>
      <c r="E17" s="766"/>
      <c r="F17" s="766"/>
      <c r="G17" s="766"/>
      <c r="H17" s="766"/>
      <c r="I17" s="766"/>
      <c r="J17" s="766"/>
      <c r="K17" s="766"/>
      <c r="L17" s="766"/>
      <c r="M17" s="766"/>
      <c r="N17" s="766"/>
      <c r="O17" s="766"/>
      <c r="P17" s="767"/>
      <c r="Q17" s="768"/>
      <c r="R17" s="769"/>
      <c r="S17" s="769"/>
      <c r="T17" s="769"/>
      <c r="U17" s="769"/>
      <c r="V17" s="769"/>
      <c r="W17" s="769"/>
      <c r="X17" s="769"/>
      <c r="Y17" s="769"/>
      <c r="Z17" s="769"/>
      <c r="AA17" s="769"/>
      <c r="AB17" s="769"/>
      <c r="AC17" s="769"/>
      <c r="AD17" s="769"/>
      <c r="AE17" s="770"/>
      <c r="AF17" s="771"/>
      <c r="AG17" s="772"/>
      <c r="AH17" s="772"/>
      <c r="AI17" s="772"/>
      <c r="AJ17" s="773"/>
      <c r="AK17" s="774"/>
      <c r="AL17" s="758"/>
      <c r="AM17" s="758"/>
      <c r="AN17" s="758"/>
      <c r="AO17" s="758"/>
      <c r="AP17" s="758"/>
      <c r="AQ17" s="758"/>
      <c r="AR17" s="758"/>
      <c r="AS17" s="758"/>
      <c r="AT17" s="758"/>
      <c r="AU17" s="775"/>
      <c r="AV17" s="775"/>
      <c r="AW17" s="775"/>
      <c r="AX17" s="775"/>
      <c r="AY17" s="776"/>
      <c r="AZ17" s="94"/>
      <c r="BA17" s="94"/>
      <c r="BB17" s="94"/>
      <c r="BC17" s="94"/>
      <c r="BD17" s="94"/>
      <c r="BE17" s="89"/>
      <c r="BF17" s="89"/>
      <c r="BG17" s="89"/>
      <c r="BH17" s="89"/>
      <c r="BI17" s="89"/>
      <c r="BJ17" s="89"/>
      <c r="BK17" s="89"/>
      <c r="BL17" s="89"/>
      <c r="BM17" s="89"/>
      <c r="BN17" s="89"/>
      <c r="BO17" s="89"/>
      <c r="BP17" s="89"/>
      <c r="BQ17" s="108">
        <v>11</v>
      </c>
      <c r="BR17" s="111"/>
      <c r="BS17" s="751"/>
      <c r="BT17" s="752"/>
      <c r="BU17" s="752"/>
      <c r="BV17" s="752"/>
      <c r="BW17" s="752"/>
      <c r="BX17" s="752"/>
      <c r="BY17" s="752"/>
      <c r="BZ17" s="752"/>
      <c r="CA17" s="752"/>
      <c r="CB17" s="752"/>
      <c r="CC17" s="752"/>
      <c r="CD17" s="752"/>
      <c r="CE17" s="752"/>
      <c r="CF17" s="752"/>
      <c r="CG17" s="777"/>
      <c r="CH17" s="748"/>
      <c r="CI17" s="749"/>
      <c r="CJ17" s="749"/>
      <c r="CK17" s="749"/>
      <c r="CL17" s="750"/>
      <c r="CM17" s="748"/>
      <c r="CN17" s="749"/>
      <c r="CO17" s="749"/>
      <c r="CP17" s="749"/>
      <c r="CQ17" s="750"/>
      <c r="CR17" s="748"/>
      <c r="CS17" s="749"/>
      <c r="CT17" s="749"/>
      <c r="CU17" s="749"/>
      <c r="CV17" s="750"/>
      <c r="CW17" s="748"/>
      <c r="CX17" s="749"/>
      <c r="CY17" s="749"/>
      <c r="CZ17" s="749"/>
      <c r="DA17" s="750"/>
      <c r="DB17" s="748"/>
      <c r="DC17" s="749"/>
      <c r="DD17" s="749"/>
      <c r="DE17" s="749"/>
      <c r="DF17" s="750"/>
      <c r="DG17" s="748"/>
      <c r="DH17" s="749"/>
      <c r="DI17" s="749"/>
      <c r="DJ17" s="749"/>
      <c r="DK17" s="750"/>
      <c r="DL17" s="748"/>
      <c r="DM17" s="749"/>
      <c r="DN17" s="749"/>
      <c r="DO17" s="749"/>
      <c r="DP17" s="750"/>
      <c r="DQ17" s="748"/>
      <c r="DR17" s="749"/>
      <c r="DS17" s="749"/>
      <c r="DT17" s="749"/>
      <c r="DU17" s="750"/>
      <c r="DV17" s="751"/>
      <c r="DW17" s="752"/>
      <c r="DX17" s="752"/>
      <c r="DY17" s="752"/>
      <c r="DZ17" s="753"/>
      <c r="EA17" s="91"/>
    </row>
    <row r="18" spans="1:131" s="113" customFormat="1" ht="26.25" customHeight="1" x14ac:dyDescent="0.2">
      <c r="A18" s="108">
        <v>12</v>
      </c>
      <c r="B18" s="765"/>
      <c r="C18" s="766"/>
      <c r="D18" s="766"/>
      <c r="E18" s="766"/>
      <c r="F18" s="766"/>
      <c r="G18" s="766"/>
      <c r="H18" s="766"/>
      <c r="I18" s="766"/>
      <c r="J18" s="766"/>
      <c r="K18" s="766"/>
      <c r="L18" s="766"/>
      <c r="M18" s="766"/>
      <c r="N18" s="766"/>
      <c r="O18" s="766"/>
      <c r="P18" s="767"/>
      <c r="Q18" s="768"/>
      <c r="R18" s="769"/>
      <c r="S18" s="769"/>
      <c r="T18" s="769"/>
      <c r="U18" s="769"/>
      <c r="V18" s="769"/>
      <c r="W18" s="769"/>
      <c r="X18" s="769"/>
      <c r="Y18" s="769"/>
      <c r="Z18" s="769"/>
      <c r="AA18" s="769"/>
      <c r="AB18" s="769"/>
      <c r="AC18" s="769"/>
      <c r="AD18" s="769"/>
      <c r="AE18" s="770"/>
      <c r="AF18" s="771"/>
      <c r="AG18" s="772"/>
      <c r="AH18" s="772"/>
      <c r="AI18" s="772"/>
      <c r="AJ18" s="773"/>
      <c r="AK18" s="774"/>
      <c r="AL18" s="758"/>
      <c r="AM18" s="758"/>
      <c r="AN18" s="758"/>
      <c r="AO18" s="758"/>
      <c r="AP18" s="758"/>
      <c r="AQ18" s="758"/>
      <c r="AR18" s="758"/>
      <c r="AS18" s="758"/>
      <c r="AT18" s="758"/>
      <c r="AU18" s="775"/>
      <c r="AV18" s="775"/>
      <c r="AW18" s="775"/>
      <c r="AX18" s="775"/>
      <c r="AY18" s="776"/>
      <c r="AZ18" s="94"/>
      <c r="BA18" s="94"/>
      <c r="BB18" s="94"/>
      <c r="BC18" s="94"/>
      <c r="BD18" s="94"/>
      <c r="BE18" s="89"/>
      <c r="BF18" s="89"/>
      <c r="BG18" s="89"/>
      <c r="BH18" s="89"/>
      <c r="BI18" s="89"/>
      <c r="BJ18" s="89"/>
      <c r="BK18" s="89"/>
      <c r="BL18" s="89"/>
      <c r="BM18" s="89"/>
      <c r="BN18" s="89"/>
      <c r="BO18" s="89"/>
      <c r="BP18" s="89"/>
      <c r="BQ18" s="108">
        <v>12</v>
      </c>
      <c r="BR18" s="111"/>
      <c r="BS18" s="751"/>
      <c r="BT18" s="752"/>
      <c r="BU18" s="752"/>
      <c r="BV18" s="752"/>
      <c r="BW18" s="752"/>
      <c r="BX18" s="752"/>
      <c r="BY18" s="752"/>
      <c r="BZ18" s="752"/>
      <c r="CA18" s="752"/>
      <c r="CB18" s="752"/>
      <c r="CC18" s="752"/>
      <c r="CD18" s="752"/>
      <c r="CE18" s="752"/>
      <c r="CF18" s="752"/>
      <c r="CG18" s="777"/>
      <c r="CH18" s="748"/>
      <c r="CI18" s="749"/>
      <c r="CJ18" s="749"/>
      <c r="CK18" s="749"/>
      <c r="CL18" s="750"/>
      <c r="CM18" s="748"/>
      <c r="CN18" s="749"/>
      <c r="CO18" s="749"/>
      <c r="CP18" s="749"/>
      <c r="CQ18" s="750"/>
      <c r="CR18" s="748"/>
      <c r="CS18" s="749"/>
      <c r="CT18" s="749"/>
      <c r="CU18" s="749"/>
      <c r="CV18" s="750"/>
      <c r="CW18" s="748"/>
      <c r="CX18" s="749"/>
      <c r="CY18" s="749"/>
      <c r="CZ18" s="749"/>
      <c r="DA18" s="750"/>
      <c r="DB18" s="748"/>
      <c r="DC18" s="749"/>
      <c r="DD18" s="749"/>
      <c r="DE18" s="749"/>
      <c r="DF18" s="750"/>
      <c r="DG18" s="748"/>
      <c r="DH18" s="749"/>
      <c r="DI18" s="749"/>
      <c r="DJ18" s="749"/>
      <c r="DK18" s="750"/>
      <c r="DL18" s="748"/>
      <c r="DM18" s="749"/>
      <c r="DN18" s="749"/>
      <c r="DO18" s="749"/>
      <c r="DP18" s="750"/>
      <c r="DQ18" s="748"/>
      <c r="DR18" s="749"/>
      <c r="DS18" s="749"/>
      <c r="DT18" s="749"/>
      <c r="DU18" s="750"/>
      <c r="DV18" s="751"/>
      <c r="DW18" s="752"/>
      <c r="DX18" s="752"/>
      <c r="DY18" s="752"/>
      <c r="DZ18" s="753"/>
      <c r="EA18" s="91"/>
    </row>
    <row r="19" spans="1:131" s="113" customFormat="1" ht="26.25" customHeight="1" x14ac:dyDescent="0.2">
      <c r="A19" s="108">
        <v>13</v>
      </c>
      <c r="B19" s="765"/>
      <c r="C19" s="766"/>
      <c r="D19" s="766"/>
      <c r="E19" s="766"/>
      <c r="F19" s="766"/>
      <c r="G19" s="766"/>
      <c r="H19" s="766"/>
      <c r="I19" s="766"/>
      <c r="J19" s="766"/>
      <c r="K19" s="766"/>
      <c r="L19" s="766"/>
      <c r="M19" s="766"/>
      <c r="N19" s="766"/>
      <c r="O19" s="766"/>
      <c r="P19" s="767"/>
      <c r="Q19" s="768"/>
      <c r="R19" s="769"/>
      <c r="S19" s="769"/>
      <c r="T19" s="769"/>
      <c r="U19" s="769"/>
      <c r="V19" s="769"/>
      <c r="W19" s="769"/>
      <c r="X19" s="769"/>
      <c r="Y19" s="769"/>
      <c r="Z19" s="769"/>
      <c r="AA19" s="769"/>
      <c r="AB19" s="769"/>
      <c r="AC19" s="769"/>
      <c r="AD19" s="769"/>
      <c r="AE19" s="770"/>
      <c r="AF19" s="771"/>
      <c r="AG19" s="772"/>
      <c r="AH19" s="772"/>
      <c r="AI19" s="772"/>
      <c r="AJ19" s="773"/>
      <c r="AK19" s="774"/>
      <c r="AL19" s="758"/>
      <c r="AM19" s="758"/>
      <c r="AN19" s="758"/>
      <c r="AO19" s="758"/>
      <c r="AP19" s="758"/>
      <c r="AQ19" s="758"/>
      <c r="AR19" s="758"/>
      <c r="AS19" s="758"/>
      <c r="AT19" s="758"/>
      <c r="AU19" s="775"/>
      <c r="AV19" s="775"/>
      <c r="AW19" s="775"/>
      <c r="AX19" s="775"/>
      <c r="AY19" s="776"/>
      <c r="AZ19" s="94"/>
      <c r="BA19" s="94"/>
      <c r="BB19" s="94"/>
      <c r="BC19" s="94"/>
      <c r="BD19" s="94"/>
      <c r="BE19" s="89"/>
      <c r="BF19" s="89"/>
      <c r="BG19" s="89"/>
      <c r="BH19" s="89"/>
      <c r="BI19" s="89"/>
      <c r="BJ19" s="89"/>
      <c r="BK19" s="89"/>
      <c r="BL19" s="89"/>
      <c r="BM19" s="89"/>
      <c r="BN19" s="89"/>
      <c r="BO19" s="89"/>
      <c r="BP19" s="89"/>
      <c r="BQ19" s="108">
        <v>13</v>
      </c>
      <c r="BR19" s="111"/>
      <c r="BS19" s="751"/>
      <c r="BT19" s="752"/>
      <c r="BU19" s="752"/>
      <c r="BV19" s="752"/>
      <c r="BW19" s="752"/>
      <c r="BX19" s="752"/>
      <c r="BY19" s="752"/>
      <c r="BZ19" s="752"/>
      <c r="CA19" s="752"/>
      <c r="CB19" s="752"/>
      <c r="CC19" s="752"/>
      <c r="CD19" s="752"/>
      <c r="CE19" s="752"/>
      <c r="CF19" s="752"/>
      <c r="CG19" s="777"/>
      <c r="CH19" s="748"/>
      <c r="CI19" s="749"/>
      <c r="CJ19" s="749"/>
      <c r="CK19" s="749"/>
      <c r="CL19" s="750"/>
      <c r="CM19" s="748"/>
      <c r="CN19" s="749"/>
      <c r="CO19" s="749"/>
      <c r="CP19" s="749"/>
      <c r="CQ19" s="750"/>
      <c r="CR19" s="748"/>
      <c r="CS19" s="749"/>
      <c r="CT19" s="749"/>
      <c r="CU19" s="749"/>
      <c r="CV19" s="750"/>
      <c r="CW19" s="748"/>
      <c r="CX19" s="749"/>
      <c r="CY19" s="749"/>
      <c r="CZ19" s="749"/>
      <c r="DA19" s="750"/>
      <c r="DB19" s="748"/>
      <c r="DC19" s="749"/>
      <c r="DD19" s="749"/>
      <c r="DE19" s="749"/>
      <c r="DF19" s="750"/>
      <c r="DG19" s="748"/>
      <c r="DH19" s="749"/>
      <c r="DI19" s="749"/>
      <c r="DJ19" s="749"/>
      <c r="DK19" s="750"/>
      <c r="DL19" s="748"/>
      <c r="DM19" s="749"/>
      <c r="DN19" s="749"/>
      <c r="DO19" s="749"/>
      <c r="DP19" s="750"/>
      <c r="DQ19" s="748"/>
      <c r="DR19" s="749"/>
      <c r="DS19" s="749"/>
      <c r="DT19" s="749"/>
      <c r="DU19" s="750"/>
      <c r="DV19" s="751"/>
      <c r="DW19" s="752"/>
      <c r="DX19" s="752"/>
      <c r="DY19" s="752"/>
      <c r="DZ19" s="753"/>
      <c r="EA19" s="91"/>
    </row>
    <row r="20" spans="1:131" s="113" customFormat="1" ht="26.25" customHeight="1" x14ac:dyDescent="0.2">
      <c r="A20" s="108">
        <v>14</v>
      </c>
      <c r="B20" s="765"/>
      <c r="C20" s="766"/>
      <c r="D20" s="766"/>
      <c r="E20" s="766"/>
      <c r="F20" s="766"/>
      <c r="G20" s="766"/>
      <c r="H20" s="766"/>
      <c r="I20" s="766"/>
      <c r="J20" s="766"/>
      <c r="K20" s="766"/>
      <c r="L20" s="766"/>
      <c r="M20" s="766"/>
      <c r="N20" s="766"/>
      <c r="O20" s="766"/>
      <c r="P20" s="767"/>
      <c r="Q20" s="768"/>
      <c r="R20" s="769"/>
      <c r="S20" s="769"/>
      <c r="T20" s="769"/>
      <c r="U20" s="769"/>
      <c r="V20" s="769"/>
      <c r="W20" s="769"/>
      <c r="X20" s="769"/>
      <c r="Y20" s="769"/>
      <c r="Z20" s="769"/>
      <c r="AA20" s="769"/>
      <c r="AB20" s="769"/>
      <c r="AC20" s="769"/>
      <c r="AD20" s="769"/>
      <c r="AE20" s="770"/>
      <c r="AF20" s="771"/>
      <c r="AG20" s="772"/>
      <c r="AH20" s="772"/>
      <c r="AI20" s="772"/>
      <c r="AJ20" s="773"/>
      <c r="AK20" s="774"/>
      <c r="AL20" s="758"/>
      <c r="AM20" s="758"/>
      <c r="AN20" s="758"/>
      <c r="AO20" s="758"/>
      <c r="AP20" s="758"/>
      <c r="AQ20" s="758"/>
      <c r="AR20" s="758"/>
      <c r="AS20" s="758"/>
      <c r="AT20" s="758"/>
      <c r="AU20" s="775"/>
      <c r="AV20" s="775"/>
      <c r="AW20" s="775"/>
      <c r="AX20" s="775"/>
      <c r="AY20" s="776"/>
      <c r="AZ20" s="94"/>
      <c r="BA20" s="94"/>
      <c r="BB20" s="94"/>
      <c r="BC20" s="94"/>
      <c r="BD20" s="94"/>
      <c r="BE20" s="89"/>
      <c r="BF20" s="89"/>
      <c r="BG20" s="89"/>
      <c r="BH20" s="89"/>
      <c r="BI20" s="89"/>
      <c r="BJ20" s="89"/>
      <c r="BK20" s="89"/>
      <c r="BL20" s="89"/>
      <c r="BM20" s="89"/>
      <c r="BN20" s="89"/>
      <c r="BO20" s="89"/>
      <c r="BP20" s="89"/>
      <c r="BQ20" s="108">
        <v>14</v>
      </c>
      <c r="BR20" s="111"/>
      <c r="BS20" s="751"/>
      <c r="BT20" s="752"/>
      <c r="BU20" s="752"/>
      <c r="BV20" s="752"/>
      <c r="BW20" s="752"/>
      <c r="BX20" s="752"/>
      <c r="BY20" s="752"/>
      <c r="BZ20" s="752"/>
      <c r="CA20" s="752"/>
      <c r="CB20" s="752"/>
      <c r="CC20" s="752"/>
      <c r="CD20" s="752"/>
      <c r="CE20" s="752"/>
      <c r="CF20" s="752"/>
      <c r="CG20" s="777"/>
      <c r="CH20" s="748"/>
      <c r="CI20" s="749"/>
      <c r="CJ20" s="749"/>
      <c r="CK20" s="749"/>
      <c r="CL20" s="750"/>
      <c r="CM20" s="748"/>
      <c r="CN20" s="749"/>
      <c r="CO20" s="749"/>
      <c r="CP20" s="749"/>
      <c r="CQ20" s="750"/>
      <c r="CR20" s="748"/>
      <c r="CS20" s="749"/>
      <c r="CT20" s="749"/>
      <c r="CU20" s="749"/>
      <c r="CV20" s="750"/>
      <c r="CW20" s="748"/>
      <c r="CX20" s="749"/>
      <c r="CY20" s="749"/>
      <c r="CZ20" s="749"/>
      <c r="DA20" s="750"/>
      <c r="DB20" s="748"/>
      <c r="DC20" s="749"/>
      <c r="DD20" s="749"/>
      <c r="DE20" s="749"/>
      <c r="DF20" s="750"/>
      <c r="DG20" s="748"/>
      <c r="DH20" s="749"/>
      <c r="DI20" s="749"/>
      <c r="DJ20" s="749"/>
      <c r="DK20" s="750"/>
      <c r="DL20" s="748"/>
      <c r="DM20" s="749"/>
      <c r="DN20" s="749"/>
      <c r="DO20" s="749"/>
      <c r="DP20" s="750"/>
      <c r="DQ20" s="748"/>
      <c r="DR20" s="749"/>
      <c r="DS20" s="749"/>
      <c r="DT20" s="749"/>
      <c r="DU20" s="750"/>
      <c r="DV20" s="751"/>
      <c r="DW20" s="752"/>
      <c r="DX20" s="752"/>
      <c r="DY20" s="752"/>
      <c r="DZ20" s="753"/>
      <c r="EA20" s="91"/>
    </row>
    <row r="21" spans="1:131" s="113" customFormat="1" ht="26.25" customHeight="1" thickBot="1" x14ac:dyDescent="0.25">
      <c r="A21" s="108">
        <v>15</v>
      </c>
      <c r="B21" s="765"/>
      <c r="C21" s="766"/>
      <c r="D21" s="766"/>
      <c r="E21" s="766"/>
      <c r="F21" s="766"/>
      <c r="G21" s="766"/>
      <c r="H21" s="766"/>
      <c r="I21" s="766"/>
      <c r="J21" s="766"/>
      <c r="K21" s="766"/>
      <c r="L21" s="766"/>
      <c r="M21" s="766"/>
      <c r="N21" s="766"/>
      <c r="O21" s="766"/>
      <c r="P21" s="767"/>
      <c r="Q21" s="768"/>
      <c r="R21" s="769"/>
      <c r="S21" s="769"/>
      <c r="T21" s="769"/>
      <c r="U21" s="769"/>
      <c r="V21" s="769"/>
      <c r="W21" s="769"/>
      <c r="X21" s="769"/>
      <c r="Y21" s="769"/>
      <c r="Z21" s="769"/>
      <c r="AA21" s="769"/>
      <c r="AB21" s="769"/>
      <c r="AC21" s="769"/>
      <c r="AD21" s="769"/>
      <c r="AE21" s="770"/>
      <c r="AF21" s="771"/>
      <c r="AG21" s="772"/>
      <c r="AH21" s="772"/>
      <c r="AI21" s="772"/>
      <c r="AJ21" s="773"/>
      <c r="AK21" s="774"/>
      <c r="AL21" s="758"/>
      <c r="AM21" s="758"/>
      <c r="AN21" s="758"/>
      <c r="AO21" s="758"/>
      <c r="AP21" s="758"/>
      <c r="AQ21" s="758"/>
      <c r="AR21" s="758"/>
      <c r="AS21" s="758"/>
      <c r="AT21" s="758"/>
      <c r="AU21" s="775"/>
      <c r="AV21" s="775"/>
      <c r="AW21" s="775"/>
      <c r="AX21" s="775"/>
      <c r="AY21" s="776"/>
      <c r="AZ21" s="94"/>
      <c r="BA21" s="94"/>
      <c r="BB21" s="94"/>
      <c r="BC21" s="94"/>
      <c r="BD21" s="94"/>
      <c r="BE21" s="89"/>
      <c r="BF21" s="89"/>
      <c r="BG21" s="89"/>
      <c r="BH21" s="89"/>
      <c r="BI21" s="89"/>
      <c r="BJ21" s="89"/>
      <c r="BK21" s="89"/>
      <c r="BL21" s="89"/>
      <c r="BM21" s="89"/>
      <c r="BN21" s="89"/>
      <c r="BO21" s="89"/>
      <c r="BP21" s="89"/>
      <c r="BQ21" s="108">
        <v>15</v>
      </c>
      <c r="BR21" s="111"/>
      <c r="BS21" s="751"/>
      <c r="BT21" s="752"/>
      <c r="BU21" s="752"/>
      <c r="BV21" s="752"/>
      <c r="BW21" s="752"/>
      <c r="BX21" s="752"/>
      <c r="BY21" s="752"/>
      <c r="BZ21" s="752"/>
      <c r="CA21" s="752"/>
      <c r="CB21" s="752"/>
      <c r="CC21" s="752"/>
      <c r="CD21" s="752"/>
      <c r="CE21" s="752"/>
      <c r="CF21" s="752"/>
      <c r="CG21" s="777"/>
      <c r="CH21" s="748"/>
      <c r="CI21" s="749"/>
      <c r="CJ21" s="749"/>
      <c r="CK21" s="749"/>
      <c r="CL21" s="750"/>
      <c r="CM21" s="748"/>
      <c r="CN21" s="749"/>
      <c r="CO21" s="749"/>
      <c r="CP21" s="749"/>
      <c r="CQ21" s="750"/>
      <c r="CR21" s="748"/>
      <c r="CS21" s="749"/>
      <c r="CT21" s="749"/>
      <c r="CU21" s="749"/>
      <c r="CV21" s="750"/>
      <c r="CW21" s="748"/>
      <c r="CX21" s="749"/>
      <c r="CY21" s="749"/>
      <c r="CZ21" s="749"/>
      <c r="DA21" s="750"/>
      <c r="DB21" s="748"/>
      <c r="DC21" s="749"/>
      <c r="DD21" s="749"/>
      <c r="DE21" s="749"/>
      <c r="DF21" s="750"/>
      <c r="DG21" s="748"/>
      <c r="DH21" s="749"/>
      <c r="DI21" s="749"/>
      <c r="DJ21" s="749"/>
      <c r="DK21" s="750"/>
      <c r="DL21" s="748"/>
      <c r="DM21" s="749"/>
      <c r="DN21" s="749"/>
      <c r="DO21" s="749"/>
      <c r="DP21" s="750"/>
      <c r="DQ21" s="748"/>
      <c r="DR21" s="749"/>
      <c r="DS21" s="749"/>
      <c r="DT21" s="749"/>
      <c r="DU21" s="750"/>
      <c r="DV21" s="751"/>
      <c r="DW21" s="752"/>
      <c r="DX21" s="752"/>
      <c r="DY21" s="752"/>
      <c r="DZ21" s="753"/>
      <c r="EA21" s="91"/>
    </row>
    <row r="22" spans="1:131" s="113" customFormat="1" ht="26.25" customHeight="1" x14ac:dyDescent="0.2">
      <c r="A22" s="108">
        <v>16</v>
      </c>
      <c r="B22" s="765"/>
      <c r="C22" s="766"/>
      <c r="D22" s="766"/>
      <c r="E22" s="766"/>
      <c r="F22" s="766"/>
      <c r="G22" s="766"/>
      <c r="H22" s="766"/>
      <c r="I22" s="766"/>
      <c r="J22" s="766"/>
      <c r="K22" s="766"/>
      <c r="L22" s="766"/>
      <c r="M22" s="766"/>
      <c r="N22" s="766"/>
      <c r="O22" s="766"/>
      <c r="P22" s="767"/>
      <c r="Q22" s="798"/>
      <c r="R22" s="799"/>
      <c r="S22" s="799"/>
      <c r="T22" s="799"/>
      <c r="U22" s="799"/>
      <c r="V22" s="799"/>
      <c r="W22" s="799"/>
      <c r="X22" s="799"/>
      <c r="Y22" s="799"/>
      <c r="Z22" s="799"/>
      <c r="AA22" s="799"/>
      <c r="AB22" s="799"/>
      <c r="AC22" s="799"/>
      <c r="AD22" s="799"/>
      <c r="AE22" s="800"/>
      <c r="AF22" s="771"/>
      <c r="AG22" s="772"/>
      <c r="AH22" s="772"/>
      <c r="AI22" s="772"/>
      <c r="AJ22" s="773"/>
      <c r="AK22" s="801"/>
      <c r="AL22" s="802"/>
      <c r="AM22" s="802"/>
      <c r="AN22" s="802"/>
      <c r="AO22" s="802"/>
      <c r="AP22" s="802"/>
      <c r="AQ22" s="802"/>
      <c r="AR22" s="802"/>
      <c r="AS22" s="802"/>
      <c r="AT22" s="802"/>
      <c r="AU22" s="803"/>
      <c r="AV22" s="803"/>
      <c r="AW22" s="803"/>
      <c r="AX22" s="803"/>
      <c r="AY22" s="804"/>
      <c r="AZ22" s="805" t="s">
        <v>404</v>
      </c>
      <c r="BA22" s="805"/>
      <c r="BB22" s="805"/>
      <c r="BC22" s="805"/>
      <c r="BD22" s="806"/>
      <c r="BE22" s="89"/>
      <c r="BF22" s="89"/>
      <c r="BG22" s="89"/>
      <c r="BH22" s="89"/>
      <c r="BI22" s="89"/>
      <c r="BJ22" s="89"/>
      <c r="BK22" s="89"/>
      <c r="BL22" s="89"/>
      <c r="BM22" s="89"/>
      <c r="BN22" s="89"/>
      <c r="BO22" s="89"/>
      <c r="BP22" s="89"/>
      <c r="BQ22" s="108">
        <v>16</v>
      </c>
      <c r="BR22" s="111"/>
      <c r="BS22" s="751"/>
      <c r="BT22" s="752"/>
      <c r="BU22" s="752"/>
      <c r="BV22" s="752"/>
      <c r="BW22" s="752"/>
      <c r="BX22" s="752"/>
      <c r="BY22" s="752"/>
      <c r="BZ22" s="752"/>
      <c r="CA22" s="752"/>
      <c r="CB22" s="752"/>
      <c r="CC22" s="752"/>
      <c r="CD22" s="752"/>
      <c r="CE22" s="752"/>
      <c r="CF22" s="752"/>
      <c r="CG22" s="777"/>
      <c r="CH22" s="748"/>
      <c r="CI22" s="749"/>
      <c r="CJ22" s="749"/>
      <c r="CK22" s="749"/>
      <c r="CL22" s="750"/>
      <c r="CM22" s="748"/>
      <c r="CN22" s="749"/>
      <c r="CO22" s="749"/>
      <c r="CP22" s="749"/>
      <c r="CQ22" s="750"/>
      <c r="CR22" s="748"/>
      <c r="CS22" s="749"/>
      <c r="CT22" s="749"/>
      <c r="CU22" s="749"/>
      <c r="CV22" s="750"/>
      <c r="CW22" s="748"/>
      <c r="CX22" s="749"/>
      <c r="CY22" s="749"/>
      <c r="CZ22" s="749"/>
      <c r="DA22" s="750"/>
      <c r="DB22" s="748"/>
      <c r="DC22" s="749"/>
      <c r="DD22" s="749"/>
      <c r="DE22" s="749"/>
      <c r="DF22" s="750"/>
      <c r="DG22" s="748"/>
      <c r="DH22" s="749"/>
      <c r="DI22" s="749"/>
      <c r="DJ22" s="749"/>
      <c r="DK22" s="750"/>
      <c r="DL22" s="748"/>
      <c r="DM22" s="749"/>
      <c r="DN22" s="749"/>
      <c r="DO22" s="749"/>
      <c r="DP22" s="750"/>
      <c r="DQ22" s="748"/>
      <c r="DR22" s="749"/>
      <c r="DS22" s="749"/>
      <c r="DT22" s="749"/>
      <c r="DU22" s="750"/>
      <c r="DV22" s="751"/>
      <c r="DW22" s="752"/>
      <c r="DX22" s="752"/>
      <c r="DY22" s="752"/>
      <c r="DZ22" s="753"/>
      <c r="EA22" s="91"/>
    </row>
    <row r="23" spans="1:131" s="113" customFormat="1" ht="26.25" customHeight="1" thickBot="1" x14ac:dyDescent="0.25">
      <c r="A23" s="106" t="s">
        <v>373</v>
      </c>
      <c r="B23" s="783" t="s">
        <v>403</v>
      </c>
      <c r="C23" s="784"/>
      <c r="D23" s="784"/>
      <c r="E23" s="784"/>
      <c r="F23" s="784"/>
      <c r="G23" s="784"/>
      <c r="H23" s="784"/>
      <c r="I23" s="784"/>
      <c r="J23" s="784"/>
      <c r="K23" s="784"/>
      <c r="L23" s="784"/>
      <c r="M23" s="784"/>
      <c r="N23" s="784"/>
      <c r="O23" s="784"/>
      <c r="P23" s="785"/>
      <c r="Q23" s="786">
        <v>24472</v>
      </c>
      <c r="R23" s="787"/>
      <c r="S23" s="787"/>
      <c r="T23" s="787"/>
      <c r="U23" s="787"/>
      <c r="V23" s="787">
        <v>23608</v>
      </c>
      <c r="W23" s="787"/>
      <c r="X23" s="787"/>
      <c r="Y23" s="787"/>
      <c r="Z23" s="787"/>
      <c r="AA23" s="787">
        <v>864</v>
      </c>
      <c r="AB23" s="787"/>
      <c r="AC23" s="787"/>
      <c r="AD23" s="787"/>
      <c r="AE23" s="788"/>
      <c r="AF23" s="789">
        <v>574</v>
      </c>
      <c r="AG23" s="787"/>
      <c r="AH23" s="787"/>
      <c r="AI23" s="787"/>
      <c r="AJ23" s="790"/>
      <c r="AK23" s="791"/>
      <c r="AL23" s="792"/>
      <c r="AM23" s="792"/>
      <c r="AN23" s="792"/>
      <c r="AO23" s="792"/>
      <c r="AP23" s="787">
        <v>17935</v>
      </c>
      <c r="AQ23" s="787"/>
      <c r="AR23" s="787"/>
      <c r="AS23" s="787"/>
      <c r="AT23" s="787"/>
      <c r="AU23" s="793"/>
      <c r="AV23" s="793"/>
      <c r="AW23" s="793"/>
      <c r="AX23" s="793"/>
      <c r="AY23" s="794"/>
      <c r="AZ23" s="795" t="s">
        <v>45</v>
      </c>
      <c r="BA23" s="796"/>
      <c r="BB23" s="796"/>
      <c r="BC23" s="796"/>
      <c r="BD23" s="797"/>
      <c r="BE23" s="89"/>
      <c r="BF23" s="89"/>
      <c r="BG23" s="89"/>
      <c r="BH23" s="89"/>
      <c r="BI23" s="89"/>
      <c r="BJ23" s="89"/>
      <c r="BK23" s="89"/>
      <c r="BL23" s="89"/>
      <c r="BM23" s="89"/>
      <c r="BN23" s="89"/>
      <c r="BO23" s="89"/>
      <c r="BP23" s="89"/>
      <c r="BQ23" s="108">
        <v>17</v>
      </c>
      <c r="BR23" s="111"/>
      <c r="BS23" s="751"/>
      <c r="BT23" s="752"/>
      <c r="BU23" s="752"/>
      <c r="BV23" s="752"/>
      <c r="BW23" s="752"/>
      <c r="BX23" s="752"/>
      <c r="BY23" s="752"/>
      <c r="BZ23" s="752"/>
      <c r="CA23" s="752"/>
      <c r="CB23" s="752"/>
      <c r="CC23" s="752"/>
      <c r="CD23" s="752"/>
      <c r="CE23" s="752"/>
      <c r="CF23" s="752"/>
      <c r="CG23" s="777"/>
      <c r="CH23" s="748"/>
      <c r="CI23" s="749"/>
      <c r="CJ23" s="749"/>
      <c r="CK23" s="749"/>
      <c r="CL23" s="750"/>
      <c r="CM23" s="748"/>
      <c r="CN23" s="749"/>
      <c r="CO23" s="749"/>
      <c r="CP23" s="749"/>
      <c r="CQ23" s="750"/>
      <c r="CR23" s="748"/>
      <c r="CS23" s="749"/>
      <c r="CT23" s="749"/>
      <c r="CU23" s="749"/>
      <c r="CV23" s="750"/>
      <c r="CW23" s="748"/>
      <c r="CX23" s="749"/>
      <c r="CY23" s="749"/>
      <c r="CZ23" s="749"/>
      <c r="DA23" s="750"/>
      <c r="DB23" s="748"/>
      <c r="DC23" s="749"/>
      <c r="DD23" s="749"/>
      <c r="DE23" s="749"/>
      <c r="DF23" s="750"/>
      <c r="DG23" s="748"/>
      <c r="DH23" s="749"/>
      <c r="DI23" s="749"/>
      <c r="DJ23" s="749"/>
      <c r="DK23" s="750"/>
      <c r="DL23" s="748"/>
      <c r="DM23" s="749"/>
      <c r="DN23" s="749"/>
      <c r="DO23" s="749"/>
      <c r="DP23" s="750"/>
      <c r="DQ23" s="748"/>
      <c r="DR23" s="749"/>
      <c r="DS23" s="749"/>
      <c r="DT23" s="749"/>
      <c r="DU23" s="750"/>
      <c r="DV23" s="751"/>
      <c r="DW23" s="752"/>
      <c r="DX23" s="752"/>
      <c r="DY23" s="752"/>
      <c r="DZ23" s="753"/>
      <c r="EA23" s="91"/>
    </row>
    <row r="24" spans="1:131" s="113" customFormat="1" ht="26.25" customHeight="1" x14ac:dyDescent="0.2">
      <c r="A24" s="807" t="s">
        <v>402</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94"/>
      <c r="BA24" s="94"/>
      <c r="BB24" s="94"/>
      <c r="BC24" s="94"/>
      <c r="BD24" s="94"/>
      <c r="BE24" s="89"/>
      <c r="BF24" s="89"/>
      <c r="BG24" s="89"/>
      <c r="BH24" s="89"/>
      <c r="BI24" s="89"/>
      <c r="BJ24" s="89"/>
      <c r="BK24" s="89"/>
      <c r="BL24" s="89"/>
      <c r="BM24" s="89"/>
      <c r="BN24" s="89"/>
      <c r="BO24" s="89"/>
      <c r="BP24" s="89"/>
      <c r="BQ24" s="108">
        <v>18</v>
      </c>
      <c r="BR24" s="111"/>
      <c r="BS24" s="751"/>
      <c r="BT24" s="752"/>
      <c r="BU24" s="752"/>
      <c r="BV24" s="752"/>
      <c r="BW24" s="752"/>
      <c r="BX24" s="752"/>
      <c r="BY24" s="752"/>
      <c r="BZ24" s="752"/>
      <c r="CA24" s="752"/>
      <c r="CB24" s="752"/>
      <c r="CC24" s="752"/>
      <c r="CD24" s="752"/>
      <c r="CE24" s="752"/>
      <c r="CF24" s="752"/>
      <c r="CG24" s="777"/>
      <c r="CH24" s="748"/>
      <c r="CI24" s="749"/>
      <c r="CJ24" s="749"/>
      <c r="CK24" s="749"/>
      <c r="CL24" s="750"/>
      <c r="CM24" s="748"/>
      <c r="CN24" s="749"/>
      <c r="CO24" s="749"/>
      <c r="CP24" s="749"/>
      <c r="CQ24" s="750"/>
      <c r="CR24" s="748"/>
      <c r="CS24" s="749"/>
      <c r="CT24" s="749"/>
      <c r="CU24" s="749"/>
      <c r="CV24" s="750"/>
      <c r="CW24" s="748"/>
      <c r="CX24" s="749"/>
      <c r="CY24" s="749"/>
      <c r="CZ24" s="749"/>
      <c r="DA24" s="750"/>
      <c r="DB24" s="748"/>
      <c r="DC24" s="749"/>
      <c r="DD24" s="749"/>
      <c r="DE24" s="749"/>
      <c r="DF24" s="750"/>
      <c r="DG24" s="748"/>
      <c r="DH24" s="749"/>
      <c r="DI24" s="749"/>
      <c r="DJ24" s="749"/>
      <c r="DK24" s="750"/>
      <c r="DL24" s="748"/>
      <c r="DM24" s="749"/>
      <c r="DN24" s="749"/>
      <c r="DO24" s="749"/>
      <c r="DP24" s="750"/>
      <c r="DQ24" s="748"/>
      <c r="DR24" s="749"/>
      <c r="DS24" s="749"/>
      <c r="DT24" s="749"/>
      <c r="DU24" s="750"/>
      <c r="DV24" s="751"/>
      <c r="DW24" s="752"/>
      <c r="DX24" s="752"/>
      <c r="DY24" s="752"/>
      <c r="DZ24" s="753"/>
      <c r="EA24" s="91"/>
    </row>
    <row r="25" spans="1:131" ht="26.25" customHeight="1" thickBot="1" x14ac:dyDescent="0.25">
      <c r="A25" s="724" t="s">
        <v>401</v>
      </c>
      <c r="B25" s="724"/>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94"/>
      <c r="BK25" s="94"/>
      <c r="BL25" s="94"/>
      <c r="BM25" s="94"/>
      <c r="BN25" s="94"/>
      <c r="BO25" s="101"/>
      <c r="BP25" s="101"/>
      <c r="BQ25" s="108">
        <v>19</v>
      </c>
      <c r="BR25" s="111"/>
      <c r="BS25" s="751"/>
      <c r="BT25" s="752"/>
      <c r="BU25" s="752"/>
      <c r="BV25" s="752"/>
      <c r="BW25" s="752"/>
      <c r="BX25" s="752"/>
      <c r="BY25" s="752"/>
      <c r="BZ25" s="752"/>
      <c r="CA25" s="752"/>
      <c r="CB25" s="752"/>
      <c r="CC25" s="752"/>
      <c r="CD25" s="752"/>
      <c r="CE25" s="752"/>
      <c r="CF25" s="752"/>
      <c r="CG25" s="777"/>
      <c r="CH25" s="748"/>
      <c r="CI25" s="749"/>
      <c r="CJ25" s="749"/>
      <c r="CK25" s="749"/>
      <c r="CL25" s="750"/>
      <c r="CM25" s="748"/>
      <c r="CN25" s="749"/>
      <c r="CO25" s="749"/>
      <c r="CP25" s="749"/>
      <c r="CQ25" s="750"/>
      <c r="CR25" s="748"/>
      <c r="CS25" s="749"/>
      <c r="CT25" s="749"/>
      <c r="CU25" s="749"/>
      <c r="CV25" s="750"/>
      <c r="CW25" s="748"/>
      <c r="CX25" s="749"/>
      <c r="CY25" s="749"/>
      <c r="CZ25" s="749"/>
      <c r="DA25" s="750"/>
      <c r="DB25" s="748"/>
      <c r="DC25" s="749"/>
      <c r="DD25" s="749"/>
      <c r="DE25" s="749"/>
      <c r="DF25" s="750"/>
      <c r="DG25" s="748"/>
      <c r="DH25" s="749"/>
      <c r="DI25" s="749"/>
      <c r="DJ25" s="749"/>
      <c r="DK25" s="750"/>
      <c r="DL25" s="748"/>
      <c r="DM25" s="749"/>
      <c r="DN25" s="749"/>
      <c r="DO25" s="749"/>
      <c r="DP25" s="750"/>
      <c r="DQ25" s="748"/>
      <c r="DR25" s="749"/>
      <c r="DS25" s="749"/>
      <c r="DT25" s="749"/>
      <c r="DU25" s="750"/>
      <c r="DV25" s="751"/>
      <c r="DW25" s="752"/>
      <c r="DX25" s="752"/>
      <c r="DY25" s="752"/>
      <c r="DZ25" s="753"/>
      <c r="EA25" s="88"/>
    </row>
    <row r="26" spans="1:131" ht="26.25" customHeight="1" x14ac:dyDescent="0.2">
      <c r="A26" s="726" t="s">
        <v>400</v>
      </c>
      <c r="B26" s="727"/>
      <c r="C26" s="727"/>
      <c r="D26" s="727"/>
      <c r="E26" s="727"/>
      <c r="F26" s="727"/>
      <c r="G26" s="727"/>
      <c r="H26" s="727"/>
      <c r="I26" s="727"/>
      <c r="J26" s="727"/>
      <c r="K26" s="727"/>
      <c r="L26" s="727"/>
      <c r="M26" s="727"/>
      <c r="N26" s="727"/>
      <c r="O26" s="727"/>
      <c r="P26" s="728"/>
      <c r="Q26" s="732" t="s">
        <v>390</v>
      </c>
      <c r="R26" s="733"/>
      <c r="S26" s="733"/>
      <c r="T26" s="733"/>
      <c r="U26" s="734"/>
      <c r="V26" s="732" t="s">
        <v>389</v>
      </c>
      <c r="W26" s="733"/>
      <c r="X26" s="733"/>
      <c r="Y26" s="733"/>
      <c r="Z26" s="734"/>
      <c r="AA26" s="732" t="s">
        <v>388</v>
      </c>
      <c r="AB26" s="733"/>
      <c r="AC26" s="733"/>
      <c r="AD26" s="733"/>
      <c r="AE26" s="733"/>
      <c r="AF26" s="820" t="s">
        <v>387</v>
      </c>
      <c r="AG26" s="821"/>
      <c r="AH26" s="821"/>
      <c r="AI26" s="821"/>
      <c r="AJ26" s="822"/>
      <c r="AK26" s="733" t="s">
        <v>386</v>
      </c>
      <c r="AL26" s="733"/>
      <c r="AM26" s="733"/>
      <c r="AN26" s="733"/>
      <c r="AO26" s="734"/>
      <c r="AP26" s="732" t="s">
        <v>385</v>
      </c>
      <c r="AQ26" s="733"/>
      <c r="AR26" s="733"/>
      <c r="AS26" s="733"/>
      <c r="AT26" s="734"/>
      <c r="AU26" s="732" t="s">
        <v>399</v>
      </c>
      <c r="AV26" s="733"/>
      <c r="AW26" s="733"/>
      <c r="AX26" s="733"/>
      <c r="AY26" s="734"/>
      <c r="AZ26" s="732" t="s">
        <v>398</v>
      </c>
      <c r="BA26" s="733"/>
      <c r="BB26" s="733"/>
      <c r="BC26" s="733"/>
      <c r="BD26" s="734"/>
      <c r="BE26" s="732" t="s">
        <v>383</v>
      </c>
      <c r="BF26" s="733"/>
      <c r="BG26" s="733"/>
      <c r="BH26" s="733"/>
      <c r="BI26" s="739"/>
      <c r="BJ26" s="94"/>
      <c r="BK26" s="94"/>
      <c r="BL26" s="94"/>
      <c r="BM26" s="94"/>
      <c r="BN26" s="94"/>
      <c r="BO26" s="101"/>
      <c r="BP26" s="101"/>
      <c r="BQ26" s="108">
        <v>20</v>
      </c>
      <c r="BR26" s="111"/>
      <c r="BS26" s="751"/>
      <c r="BT26" s="752"/>
      <c r="BU26" s="752"/>
      <c r="BV26" s="752"/>
      <c r="BW26" s="752"/>
      <c r="BX26" s="752"/>
      <c r="BY26" s="752"/>
      <c r="BZ26" s="752"/>
      <c r="CA26" s="752"/>
      <c r="CB26" s="752"/>
      <c r="CC26" s="752"/>
      <c r="CD26" s="752"/>
      <c r="CE26" s="752"/>
      <c r="CF26" s="752"/>
      <c r="CG26" s="777"/>
      <c r="CH26" s="748"/>
      <c r="CI26" s="749"/>
      <c r="CJ26" s="749"/>
      <c r="CK26" s="749"/>
      <c r="CL26" s="750"/>
      <c r="CM26" s="748"/>
      <c r="CN26" s="749"/>
      <c r="CO26" s="749"/>
      <c r="CP26" s="749"/>
      <c r="CQ26" s="750"/>
      <c r="CR26" s="748"/>
      <c r="CS26" s="749"/>
      <c r="CT26" s="749"/>
      <c r="CU26" s="749"/>
      <c r="CV26" s="750"/>
      <c r="CW26" s="748"/>
      <c r="CX26" s="749"/>
      <c r="CY26" s="749"/>
      <c r="CZ26" s="749"/>
      <c r="DA26" s="750"/>
      <c r="DB26" s="748"/>
      <c r="DC26" s="749"/>
      <c r="DD26" s="749"/>
      <c r="DE26" s="749"/>
      <c r="DF26" s="750"/>
      <c r="DG26" s="748"/>
      <c r="DH26" s="749"/>
      <c r="DI26" s="749"/>
      <c r="DJ26" s="749"/>
      <c r="DK26" s="750"/>
      <c r="DL26" s="748"/>
      <c r="DM26" s="749"/>
      <c r="DN26" s="749"/>
      <c r="DO26" s="749"/>
      <c r="DP26" s="750"/>
      <c r="DQ26" s="748"/>
      <c r="DR26" s="749"/>
      <c r="DS26" s="749"/>
      <c r="DT26" s="749"/>
      <c r="DU26" s="750"/>
      <c r="DV26" s="751"/>
      <c r="DW26" s="752"/>
      <c r="DX26" s="752"/>
      <c r="DY26" s="752"/>
      <c r="DZ26" s="753"/>
      <c r="EA26" s="88"/>
    </row>
    <row r="27" spans="1:131" ht="26.25" customHeight="1" thickBot="1" x14ac:dyDescent="0.25">
      <c r="A27" s="729"/>
      <c r="B27" s="730"/>
      <c r="C27" s="730"/>
      <c r="D27" s="730"/>
      <c r="E27" s="730"/>
      <c r="F27" s="730"/>
      <c r="G27" s="730"/>
      <c r="H27" s="730"/>
      <c r="I27" s="730"/>
      <c r="J27" s="730"/>
      <c r="K27" s="730"/>
      <c r="L27" s="730"/>
      <c r="M27" s="730"/>
      <c r="N27" s="730"/>
      <c r="O27" s="730"/>
      <c r="P27" s="731"/>
      <c r="Q27" s="735"/>
      <c r="R27" s="736"/>
      <c r="S27" s="736"/>
      <c r="T27" s="736"/>
      <c r="U27" s="737"/>
      <c r="V27" s="735"/>
      <c r="W27" s="736"/>
      <c r="X27" s="736"/>
      <c r="Y27" s="736"/>
      <c r="Z27" s="737"/>
      <c r="AA27" s="735"/>
      <c r="AB27" s="736"/>
      <c r="AC27" s="736"/>
      <c r="AD27" s="736"/>
      <c r="AE27" s="736"/>
      <c r="AF27" s="823"/>
      <c r="AG27" s="824"/>
      <c r="AH27" s="824"/>
      <c r="AI27" s="824"/>
      <c r="AJ27" s="825"/>
      <c r="AK27" s="736"/>
      <c r="AL27" s="736"/>
      <c r="AM27" s="736"/>
      <c r="AN27" s="736"/>
      <c r="AO27" s="737"/>
      <c r="AP27" s="735"/>
      <c r="AQ27" s="736"/>
      <c r="AR27" s="736"/>
      <c r="AS27" s="736"/>
      <c r="AT27" s="737"/>
      <c r="AU27" s="735"/>
      <c r="AV27" s="736"/>
      <c r="AW27" s="736"/>
      <c r="AX27" s="736"/>
      <c r="AY27" s="737"/>
      <c r="AZ27" s="735"/>
      <c r="BA27" s="736"/>
      <c r="BB27" s="736"/>
      <c r="BC27" s="736"/>
      <c r="BD27" s="737"/>
      <c r="BE27" s="735"/>
      <c r="BF27" s="736"/>
      <c r="BG27" s="736"/>
      <c r="BH27" s="736"/>
      <c r="BI27" s="741"/>
      <c r="BJ27" s="94"/>
      <c r="BK27" s="94"/>
      <c r="BL27" s="94"/>
      <c r="BM27" s="94"/>
      <c r="BN27" s="94"/>
      <c r="BO27" s="101"/>
      <c r="BP27" s="101"/>
      <c r="BQ27" s="108">
        <v>21</v>
      </c>
      <c r="BR27" s="111"/>
      <c r="BS27" s="751"/>
      <c r="BT27" s="752"/>
      <c r="BU27" s="752"/>
      <c r="BV27" s="752"/>
      <c r="BW27" s="752"/>
      <c r="BX27" s="752"/>
      <c r="BY27" s="752"/>
      <c r="BZ27" s="752"/>
      <c r="CA27" s="752"/>
      <c r="CB27" s="752"/>
      <c r="CC27" s="752"/>
      <c r="CD27" s="752"/>
      <c r="CE27" s="752"/>
      <c r="CF27" s="752"/>
      <c r="CG27" s="777"/>
      <c r="CH27" s="748"/>
      <c r="CI27" s="749"/>
      <c r="CJ27" s="749"/>
      <c r="CK27" s="749"/>
      <c r="CL27" s="750"/>
      <c r="CM27" s="748"/>
      <c r="CN27" s="749"/>
      <c r="CO27" s="749"/>
      <c r="CP27" s="749"/>
      <c r="CQ27" s="750"/>
      <c r="CR27" s="748"/>
      <c r="CS27" s="749"/>
      <c r="CT27" s="749"/>
      <c r="CU27" s="749"/>
      <c r="CV27" s="750"/>
      <c r="CW27" s="748"/>
      <c r="CX27" s="749"/>
      <c r="CY27" s="749"/>
      <c r="CZ27" s="749"/>
      <c r="DA27" s="750"/>
      <c r="DB27" s="748"/>
      <c r="DC27" s="749"/>
      <c r="DD27" s="749"/>
      <c r="DE27" s="749"/>
      <c r="DF27" s="750"/>
      <c r="DG27" s="748"/>
      <c r="DH27" s="749"/>
      <c r="DI27" s="749"/>
      <c r="DJ27" s="749"/>
      <c r="DK27" s="750"/>
      <c r="DL27" s="748"/>
      <c r="DM27" s="749"/>
      <c r="DN27" s="749"/>
      <c r="DO27" s="749"/>
      <c r="DP27" s="750"/>
      <c r="DQ27" s="748"/>
      <c r="DR27" s="749"/>
      <c r="DS27" s="749"/>
      <c r="DT27" s="749"/>
      <c r="DU27" s="750"/>
      <c r="DV27" s="751"/>
      <c r="DW27" s="752"/>
      <c r="DX27" s="752"/>
      <c r="DY27" s="752"/>
      <c r="DZ27" s="753"/>
      <c r="EA27" s="88"/>
    </row>
    <row r="28" spans="1:131" ht="26.25" customHeight="1" thickTop="1" x14ac:dyDescent="0.2">
      <c r="A28" s="112">
        <v>1</v>
      </c>
      <c r="B28" s="779" t="s">
        <v>397</v>
      </c>
      <c r="C28" s="780"/>
      <c r="D28" s="780"/>
      <c r="E28" s="780"/>
      <c r="F28" s="780"/>
      <c r="G28" s="780"/>
      <c r="H28" s="780"/>
      <c r="I28" s="780"/>
      <c r="J28" s="780"/>
      <c r="K28" s="780"/>
      <c r="L28" s="780"/>
      <c r="M28" s="780"/>
      <c r="N28" s="780"/>
      <c r="O28" s="780"/>
      <c r="P28" s="781"/>
      <c r="Q28" s="808">
        <v>5114</v>
      </c>
      <c r="R28" s="809"/>
      <c r="S28" s="809"/>
      <c r="T28" s="809"/>
      <c r="U28" s="809"/>
      <c r="V28" s="809">
        <v>5057</v>
      </c>
      <c r="W28" s="809"/>
      <c r="X28" s="809"/>
      <c r="Y28" s="809"/>
      <c r="Z28" s="809"/>
      <c r="AA28" s="809">
        <v>56</v>
      </c>
      <c r="AB28" s="809"/>
      <c r="AC28" s="809"/>
      <c r="AD28" s="809"/>
      <c r="AE28" s="810"/>
      <c r="AF28" s="811">
        <v>56</v>
      </c>
      <c r="AG28" s="809"/>
      <c r="AH28" s="809"/>
      <c r="AI28" s="809"/>
      <c r="AJ28" s="812"/>
      <c r="AK28" s="817">
        <v>365</v>
      </c>
      <c r="AL28" s="818"/>
      <c r="AM28" s="818"/>
      <c r="AN28" s="818"/>
      <c r="AO28" s="818"/>
      <c r="AP28" s="818"/>
      <c r="AQ28" s="818"/>
      <c r="AR28" s="818"/>
      <c r="AS28" s="818"/>
      <c r="AT28" s="818"/>
      <c r="AU28" s="818"/>
      <c r="AV28" s="818"/>
      <c r="AW28" s="818"/>
      <c r="AX28" s="818"/>
      <c r="AY28" s="818"/>
      <c r="AZ28" s="819"/>
      <c r="BA28" s="819"/>
      <c r="BB28" s="819"/>
      <c r="BC28" s="819"/>
      <c r="BD28" s="819"/>
      <c r="BE28" s="813"/>
      <c r="BF28" s="813"/>
      <c r="BG28" s="813"/>
      <c r="BH28" s="813"/>
      <c r="BI28" s="814"/>
      <c r="BJ28" s="94"/>
      <c r="BK28" s="94"/>
      <c r="BL28" s="94"/>
      <c r="BM28" s="94"/>
      <c r="BN28" s="94"/>
      <c r="BO28" s="101"/>
      <c r="BP28" s="101"/>
      <c r="BQ28" s="108">
        <v>22</v>
      </c>
      <c r="BR28" s="111"/>
      <c r="BS28" s="751"/>
      <c r="BT28" s="752"/>
      <c r="BU28" s="752"/>
      <c r="BV28" s="752"/>
      <c r="BW28" s="752"/>
      <c r="BX28" s="752"/>
      <c r="BY28" s="752"/>
      <c r="BZ28" s="752"/>
      <c r="CA28" s="752"/>
      <c r="CB28" s="752"/>
      <c r="CC28" s="752"/>
      <c r="CD28" s="752"/>
      <c r="CE28" s="752"/>
      <c r="CF28" s="752"/>
      <c r="CG28" s="777"/>
      <c r="CH28" s="748"/>
      <c r="CI28" s="749"/>
      <c r="CJ28" s="749"/>
      <c r="CK28" s="749"/>
      <c r="CL28" s="750"/>
      <c r="CM28" s="748"/>
      <c r="CN28" s="749"/>
      <c r="CO28" s="749"/>
      <c r="CP28" s="749"/>
      <c r="CQ28" s="750"/>
      <c r="CR28" s="748"/>
      <c r="CS28" s="749"/>
      <c r="CT28" s="749"/>
      <c r="CU28" s="749"/>
      <c r="CV28" s="750"/>
      <c r="CW28" s="748"/>
      <c r="CX28" s="749"/>
      <c r="CY28" s="749"/>
      <c r="CZ28" s="749"/>
      <c r="DA28" s="750"/>
      <c r="DB28" s="748"/>
      <c r="DC28" s="749"/>
      <c r="DD28" s="749"/>
      <c r="DE28" s="749"/>
      <c r="DF28" s="750"/>
      <c r="DG28" s="748"/>
      <c r="DH28" s="749"/>
      <c r="DI28" s="749"/>
      <c r="DJ28" s="749"/>
      <c r="DK28" s="750"/>
      <c r="DL28" s="748"/>
      <c r="DM28" s="749"/>
      <c r="DN28" s="749"/>
      <c r="DO28" s="749"/>
      <c r="DP28" s="750"/>
      <c r="DQ28" s="748"/>
      <c r="DR28" s="749"/>
      <c r="DS28" s="749"/>
      <c r="DT28" s="749"/>
      <c r="DU28" s="750"/>
      <c r="DV28" s="751"/>
      <c r="DW28" s="752"/>
      <c r="DX28" s="752"/>
      <c r="DY28" s="752"/>
      <c r="DZ28" s="753"/>
      <c r="EA28" s="88"/>
    </row>
    <row r="29" spans="1:131" ht="26.25" customHeight="1" x14ac:dyDescent="0.2">
      <c r="A29" s="112">
        <v>2</v>
      </c>
      <c r="B29" s="765" t="s">
        <v>396</v>
      </c>
      <c r="C29" s="766"/>
      <c r="D29" s="766"/>
      <c r="E29" s="766"/>
      <c r="F29" s="766"/>
      <c r="G29" s="766"/>
      <c r="H29" s="766"/>
      <c r="I29" s="766"/>
      <c r="J29" s="766"/>
      <c r="K29" s="766"/>
      <c r="L29" s="766"/>
      <c r="M29" s="766"/>
      <c r="N29" s="766"/>
      <c r="O29" s="766"/>
      <c r="P29" s="767"/>
      <c r="Q29" s="768">
        <v>621</v>
      </c>
      <c r="R29" s="769"/>
      <c r="S29" s="769"/>
      <c r="T29" s="769"/>
      <c r="U29" s="769"/>
      <c r="V29" s="769">
        <v>611</v>
      </c>
      <c r="W29" s="769"/>
      <c r="X29" s="769"/>
      <c r="Y29" s="769"/>
      <c r="Z29" s="769"/>
      <c r="AA29" s="769">
        <v>10</v>
      </c>
      <c r="AB29" s="769"/>
      <c r="AC29" s="769"/>
      <c r="AD29" s="769"/>
      <c r="AE29" s="770"/>
      <c r="AF29" s="771">
        <v>10</v>
      </c>
      <c r="AG29" s="772"/>
      <c r="AH29" s="772"/>
      <c r="AI29" s="772"/>
      <c r="AJ29" s="773"/>
      <c r="AK29" s="826">
        <v>150</v>
      </c>
      <c r="AL29" s="827"/>
      <c r="AM29" s="827"/>
      <c r="AN29" s="827"/>
      <c r="AO29" s="827"/>
      <c r="AP29" s="827"/>
      <c r="AQ29" s="827"/>
      <c r="AR29" s="827"/>
      <c r="AS29" s="827"/>
      <c r="AT29" s="827"/>
      <c r="AU29" s="827"/>
      <c r="AV29" s="827"/>
      <c r="AW29" s="827"/>
      <c r="AX29" s="827"/>
      <c r="AY29" s="827"/>
      <c r="AZ29" s="828"/>
      <c r="BA29" s="828"/>
      <c r="BB29" s="828"/>
      <c r="BC29" s="828"/>
      <c r="BD29" s="828"/>
      <c r="BE29" s="815"/>
      <c r="BF29" s="815"/>
      <c r="BG29" s="815"/>
      <c r="BH29" s="815"/>
      <c r="BI29" s="816"/>
      <c r="BJ29" s="94"/>
      <c r="BK29" s="94"/>
      <c r="BL29" s="94"/>
      <c r="BM29" s="94"/>
      <c r="BN29" s="94"/>
      <c r="BO29" s="101"/>
      <c r="BP29" s="101"/>
      <c r="BQ29" s="108">
        <v>23</v>
      </c>
      <c r="BR29" s="111"/>
      <c r="BS29" s="751"/>
      <c r="BT29" s="752"/>
      <c r="BU29" s="752"/>
      <c r="BV29" s="752"/>
      <c r="BW29" s="752"/>
      <c r="BX29" s="752"/>
      <c r="BY29" s="752"/>
      <c r="BZ29" s="752"/>
      <c r="CA29" s="752"/>
      <c r="CB29" s="752"/>
      <c r="CC29" s="752"/>
      <c r="CD29" s="752"/>
      <c r="CE29" s="752"/>
      <c r="CF29" s="752"/>
      <c r="CG29" s="777"/>
      <c r="CH29" s="748"/>
      <c r="CI29" s="749"/>
      <c r="CJ29" s="749"/>
      <c r="CK29" s="749"/>
      <c r="CL29" s="750"/>
      <c r="CM29" s="748"/>
      <c r="CN29" s="749"/>
      <c r="CO29" s="749"/>
      <c r="CP29" s="749"/>
      <c r="CQ29" s="750"/>
      <c r="CR29" s="748"/>
      <c r="CS29" s="749"/>
      <c r="CT29" s="749"/>
      <c r="CU29" s="749"/>
      <c r="CV29" s="750"/>
      <c r="CW29" s="748"/>
      <c r="CX29" s="749"/>
      <c r="CY29" s="749"/>
      <c r="CZ29" s="749"/>
      <c r="DA29" s="750"/>
      <c r="DB29" s="748"/>
      <c r="DC29" s="749"/>
      <c r="DD29" s="749"/>
      <c r="DE29" s="749"/>
      <c r="DF29" s="750"/>
      <c r="DG29" s="748"/>
      <c r="DH29" s="749"/>
      <c r="DI29" s="749"/>
      <c r="DJ29" s="749"/>
      <c r="DK29" s="750"/>
      <c r="DL29" s="748"/>
      <c r="DM29" s="749"/>
      <c r="DN29" s="749"/>
      <c r="DO29" s="749"/>
      <c r="DP29" s="750"/>
      <c r="DQ29" s="748"/>
      <c r="DR29" s="749"/>
      <c r="DS29" s="749"/>
      <c r="DT29" s="749"/>
      <c r="DU29" s="750"/>
      <c r="DV29" s="751"/>
      <c r="DW29" s="752"/>
      <c r="DX29" s="752"/>
      <c r="DY29" s="752"/>
      <c r="DZ29" s="753"/>
      <c r="EA29" s="88"/>
    </row>
    <row r="30" spans="1:131" ht="26.25" customHeight="1" x14ac:dyDescent="0.2">
      <c r="A30" s="112">
        <v>3</v>
      </c>
      <c r="B30" s="765" t="s">
        <v>325</v>
      </c>
      <c r="C30" s="766"/>
      <c r="D30" s="766"/>
      <c r="E30" s="766"/>
      <c r="F30" s="766"/>
      <c r="G30" s="766"/>
      <c r="H30" s="766"/>
      <c r="I30" s="766"/>
      <c r="J30" s="766"/>
      <c r="K30" s="766"/>
      <c r="L30" s="766"/>
      <c r="M30" s="766"/>
      <c r="N30" s="766"/>
      <c r="O30" s="766"/>
      <c r="P30" s="767"/>
      <c r="Q30" s="768">
        <v>1260</v>
      </c>
      <c r="R30" s="769"/>
      <c r="S30" s="769"/>
      <c r="T30" s="769"/>
      <c r="U30" s="769"/>
      <c r="V30" s="769">
        <v>63</v>
      </c>
      <c r="W30" s="769"/>
      <c r="X30" s="769"/>
      <c r="Y30" s="769"/>
      <c r="Z30" s="769"/>
      <c r="AA30" s="769">
        <v>1197</v>
      </c>
      <c r="AB30" s="769"/>
      <c r="AC30" s="769"/>
      <c r="AD30" s="769"/>
      <c r="AE30" s="770"/>
      <c r="AF30" s="771">
        <v>1197</v>
      </c>
      <c r="AG30" s="772"/>
      <c r="AH30" s="772"/>
      <c r="AI30" s="772"/>
      <c r="AJ30" s="773"/>
      <c r="AK30" s="826">
        <v>2</v>
      </c>
      <c r="AL30" s="827"/>
      <c r="AM30" s="827"/>
      <c r="AN30" s="827"/>
      <c r="AO30" s="827"/>
      <c r="AP30" s="827">
        <v>231</v>
      </c>
      <c r="AQ30" s="827"/>
      <c r="AR30" s="827"/>
      <c r="AS30" s="827"/>
      <c r="AT30" s="827"/>
      <c r="AU30" s="827">
        <v>1</v>
      </c>
      <c r="AV30" s="827"/>
      <c r="AW30" s="827"/>
      <c r="AX30" s="827"/>
      <c r="AY30" s="827"/>
      <c r="AZ30" s="828"/>
      <c r="BA30" s="828"/>
      <c r="BB30" s="828"/>
      <c r="BC30" s="828"/>
      <c r="BD30" s="828"/>
      <c r="BE30" s="815" t="s">
        <v>395</v>
      </c>
      <c r="BF30" s="815"/>
      <c r="BG30" s="815"/>
      <c r="BH30" s="815"/>
      <c r="BI30" s="816"/>
      <c r="BJ30" s="94"/>
      <c r="BK30" s="94"/>
      <c r="BL30" s="94"/>
      <c r="BM30" s="94"/>
      <c r="BN30" s="94"/>
      <c r="BO30" s="101"/>
      <c r="BP30" s="101"/>
      <c r="BQ30" s="108">
        <v>24</v>
      </c>
      <c r="BR30" s="111"/>
      <c r="BS30" s="751"/>
      <c r="BT30" s="752"/>
      <c r="BU30" s="752"/>
      <c r="BV30" s="752"/>
      <c r="BW30" s="752"/>
      <c r="BX30" s="752"/>
      <c r="BY30" s="752"/>
      <c r="BZ30" s="752"/>
      <c r="CA30" s="752"/>
      <c r="CB30" s="752"/>
      <c r="CC30" s="752"/>
      <c r="CD30" s="752"/>
      <c r="CE30" s="752"/>
      <c r="CF30" s="752"/>
      <c r="CG30" s="777"/>
      <c r="CH30" s="748"/>
      <c r="CI30" s="749"/>
      <c r="CJ30" s="749"/>
      <c r="CK30" s="749"/>
      <c r="CL30" s="750"/>
      <c r="CM30" s="748"/>
      <c r="CN30" s="749"/>
      <c r="CO30" s="749"/>
      <c r="CP30" s="749"/>
      <c r="CQ30" s="750"/>
      <c r="CR30" s="748"/>
      <c r="CS30" s="749"/>
      <c r="CT30" s="749"/>
      <c r="CU30" s="749"/>
      <c r="CV30" s="750"/>
      <c r="CW30" s="748"/>
      <c r="CX30" s="749"/>
      <c r="CY30" s="749"/>
      <c r="CZ30" s="749"/>
      <c r="DA30" s="750"/>
      <c r="DB30" s="748"/>
      <c r="DC30" s="749"/>
      <c r="DD30" s="749"/>
      <c r="DE30" s="749"/>
      <c r="DF30" s="750"/>
      <c r="DG30" s="748"/>
      <c r="DH30" s="749"/>
      <c r="DI30" s="749"/>
      <c r="DJ30" s="749"/>
      <c r="DK30" s="750"/>
      <c r="DL30" s="748"/>
      <c r="DM30" s="749"/>
      <c r="DN30" s="749"/>
      <c r="DO30" s="749"/>
      <c r="DP30" s="750"/>
      <c r="DQ30" s="748"/>
      <c r="DR30" s="749"/>
      <c r="DS30" s="749"/>
      <c r="DT30" s="749"/>
      <c r="DU30" s="750"/>
      <c r="DV30" s="751"/>
      <c r="DW30" s="752"/>
      <c r="DX30" s="752"/>
      <c r="DY30" s="752"/>
      <c r="DZ30" s="753"/>
      <c r="EA30" s="88"/>
    </row>
    <row r="31" spans="1:131" ht="26.25" customHeight="1" x14ac:dyDescent="0.2">
      <c r="A31" s="112">
        <v>4</v>
      </c>
      <c r="B31" s="765" t="s">
        <v>328</v>
      </c>
      <c r="C31" s="766"/>
      <c r="D31" s="766"/>
      <c r="E31" s="766"/>
      <c r="F31" s="766"/>
      <c r="G31" s="766"/>
      <c r="H31" s="766"/>
      <c r="I31" s="766"/>
      <c r="J31" s="766"/>
      <c r="K31" s="766"/>
      <c r="L31" s="766"/>
      <c r="M31" s="766"/>
      <c r="N31" s="766"/>
      <c r="O31" s="766"/>
      <c r="P31" s="767"/>
      <c r="Q31" s="768">
        <v>2722</v>
      </c>
      <c r="R31" s="769"/>
      <c r="S31" s="769"/>
      <c r="T31" s="769"/>
      <c r="U31" s="769"/>
      <c r="V31" s="769">
        <v>100</v>
      </c>
      <c r="W31" s="769"/>
      <c r="X31" s="769"/>
      <c r="Y31" s="769"/>
      <c r="Z31" s="769"/>
      <c r="AA31" s="769">
        <v>2622</v>
      </c>
      <c r="AB31" s="769"/>
      <c r="AC31" s="769"/>
      <c r="AD31" s="769"/>
      <c r="AE31" s="770"/>
      <c r="AF31" s="771">
        <v>2622</v>
      </c>
      <c r="AG31" s="772"/>
      <c r="AH31" s="772"/>
      <c r="AI31" s="772"/>
      <c r="AJ31" s="773"/>
      <c r="AK31" s="826">
        <v>146</v>
      </c>
      <c r="AL31" s="827"/>
      <c r="AM31" s="827"/>
      <c r="AN31" s="827"/>
      <c r="AO31" s="827"/>
      <c r="AP31" s="827">
        <v>83</v>
      </c>
      <c r="AQ31" s="827"/>
      <c r="AR31" s="827"/>
      <c r="AS31" s="827"/>
      <c r="AT31" s="827"/>
      <c r="AU31" s="827">
        <v>16</v>
      </c>
      <c r="AV31" s="827"/>
      <c r="AW31" s="827"/>
      <c r="AX31" s="827"/>
      <c r="AY31" s="827"/>
      <c r="AZ31" s="828"/>
      <c r="BA31" s="828"/>
      <c r="BB31" s="828"/>
      <c r="BC31" s="828"/>
      <c r="BD31" s="828"/>
      <c r="BE31" s="815" t="s">
        <v>395</v>
      </c>
      <c r="BF31" s="815"/>
      <c r="BG31" s="815"/>
      <c r="BH31" s="815"/>
      <c r="BI31" s="816"/>
      <c r="BJ31" s="94"/>
      <c r="BK31" s="94"/>
      <c r="BL31" s="94"/>
      <c r="BM31" s="94"/>
      <c r="BN31" s="94"/>
      <c r="BO31" s="101"/>
      <c r="BP31" s="101"/>
      <c r="BQ31" s="108">
        <v>25</v>
      </c>
      <c r="BR31" s="111"/>
      <c r="BS31" s="751"/>
      <c r="BT31" s="752"/>
      <c r="BU31" s="752"/>
      <c r="BV31" s="752"/>
      <c r="BW31" s="752"/>
      <c r="BX31" s="752"/>
      <c r="BY31" s="752"/>
      <c r="BZ31" s="752"/>
      <c r="CA31" s="752"/>
      <c r="CB31" s="752"/>
      <c r="CC31" s="752"/>
      <c r="CD31" s="752"/>
      <c r="CE31" s="752"/>
      <c r="CF31" s="752"/>
      <c r="CG31" s="777"/>
      <c r="CH31" s="748"/>
      <c r="CI31" s="749"/>
      <c r="CJ31" s="749"/>
      <c r="CK31" s="749"/>
      <c r="CL31" s="750"/>
      <c r="CM31" s="748"/>
      <c r="CN31" s="749"/>
      <c r="CO31" s="749"/>
      <c r="CP31" s="749"/>
      <c r="CQ31" s="750"/>
      <c r="CR31" s="748"/>
      <c r="CS31" s="749"/>
      <c r="CT31" s="749"/>
      <c r="CU31" s="749"/>
      <c r="CV31" s="750"/>
      <c r="CW31" s="748"/>
      <c r="CX31" s="749"/>
      <c r="CY31" s="749"/>
      <c r="CZ31" s="749"/>
      <c r="DA31" s="750"/>
      <c r="DB31" s="748"/>
      <c r="DC31" s="749"/>
      <c r="DD31" s="749"/>
      <c r="DE31" s="749"/>
      <c r="DF31" s="750"/>
      <c r="DG31" s="748"/>
      <c r="DH31" s="749"/>
      <c r="DI31" s="749"/>
      <c r="DJ31" s="749"/>
      <c r="DK31" s="750"/>
      <c r="DL31" s="748"/>
      <c r="DM31" s="749"/>
      <c r="DN31" s="749"/>
      <c r="DO31" s="749"/>
      <c r="DP31" s="750"/>
      <c r="DQ31" s="748"/>
      <c r="DR31" s="749"/>
      <c r="DS31" s="749"/>
      <c r="DT31" s="749"/>
      <c r="DU31" s="750"/>
      <c r="DV31" s="751"/>
      <c r="DW31" s="752"/>
      <c r="DX31" s="752"/>
      <c r="DY31" s="752"/>
      <c r="DZ31" s="753"/>
      <c r="EA31" s="88"/>
    </row>
    <row r="32" spans="1:131" ht="26.25" customHeight="1" x14ac:dyDescent="0.2">
      <c r="A32" s="112">
        <v>5</v>
      </c>
      <c r="B32" s="765" t="s">
        <v>331</v>
      </c>
      <c r="C32" s="766"/>
      <c r="D32" s="766"/>
      <c r="E32" s="766"/>
      <c r="F32" s="766"/>
      <c r="G32" s="766"/>
      <c r="H32" s="766"/>
      <c r="I32" s="766"/>
      <c r="J32" s="766"/>
      <c r="K32" s="766"/>
      <c r="L32" s="766"/>
      <c r="M32" s="766"/>
      <c r="N32" s="766"/>
      <c r="O32" s="766"/>
      <c r="P32" s="767"/>
      <c r="Q32" s="768">
        <v>415</v>
      </c>
      <c r="R32" s="769"/>
      <c r="S32" s="769"/>
      <c r="T32" s="769"/>
      <c r="U32" s="769"/>
      <c r="V32" s="769">
        <v>78</v>
      </c>
      <c r="W32" s="769"/>
      <c r="X32" s="769"/>
      <c r="Y32" s="769"/>
      <c r="Z32" s="769"/>
      <c r="AA32" s="769">
        <v>337</v>
      </c>
      <c r="AB32" s="769"/>
      <c r="AC32" s="769"/>
      <c r="AD32" s="769"/>
      <c r="AE32" s="770"/>
      <c r="AF32" s="771">
        <v>337</v>
      </c>
      <c r="AG32" s="772"/>
      <c r="AH32" s="772"/>
      <c r="AI32" s="772"/>
      <c r="AJ32" s="773"/>
      <c r="AK32" s="826">
        <v>1005</v>
      </c>
      <c r="AL32" s="827"/>
      <c r="AM32" s="827"/>
      <c r="AN32" s="827"/>
      <c r="AO32" s="827"/>
      <c r="AP32" s="827">
        <v>13499</v>
      </c>
      <c r="AQ32" s="827"/>
      <c r="AR32" s="827"/>
      <c r="AS32" s="827"/>
      <c r="AT32" s="827"/>
      <c r="AU32" s="827">
        <v>829</v>
      </c>
      <c r="AV32" s="827"/>
      <c r="AW32" s="827"/>
      <c r="AX32" s="827"/>
      <c r="AY32" s="827"/>
      <c r="AZ32" s="828"/>
      <c r="BA32" s="828"/>
      <c r="BB32" s="828"/>
      <c r="BC32" s="828"/>
      <c r="BD32" s="828"/>
      <c r="BE32" s="815" t="s">
        <v>395</v>
      </c>
      <c r="BF32" s="815"/>
      <c r="BG32" s="815"/>
      <c r="BH32" s="815"/>
      <c r="BI32" s="816"/>
      <c r="BJ32" s="94"/>
      <c r="BK32" s="94"/>
      <c r="BL32" s="94"/>
      <c r="BM32" s="94"/>
      <c r="BN32" s="94"/>
      <c r="BO32" s="101"/>
      <c r="BP32" s="101"/>
      <c r="BQ32" s="108">
        <v>26</v>
      </c>
      <c r="BR32" s="111"/>
      <c r="BS32" s="751"/>
      <c r="BT32" s="752"/>
      <c r="BU32" s="752"/>
      <c r="BV32" s="752"/>
      <c r="BW32" s="752"/>
      <c r="BX32" s="752"/>
      <c r="BY32" s="752"/>
      <c r="BZ32" s="752"/>
      <c r="CA32" s="752"/>
      <c r="CB32" s="752"/>
      <c r="CC32" s="752"/>
      <c r="CD32" s="752"/>
      <c r="CE32" s="752"/>
      <c r="CF32" s="752"/>
      <c r="CG32" s="777"/>
      <c r="CH32" s="748"/>
      <c r="CI32" s="749"/>
      <c r="CJ32" s="749"/>
      <c r="CK32" s="749"/>
      <c r="CL32" s="750"/>
      <c r="CM32" s="748"/>
      <c r="CN32" s="749"/>
      <c r="CO32" s="749"/>
      <c r="CP32" s="749"/>
      <c r="CQ32" s="750"/>
      <c r="CR32" s="748"/>
      <c r="CS32" s="749"/>
      <c r="CT32" s="749"/>
      <c r="CU32" s="749"/>
      <c r="CV32" s="750"/>
      <c r="CW32" s="748"/>
      <c r="CX32" s="749"/>
      <c r="CY32" s="749"/>
      <c r="CZ32" s="749"/>
      <c r="DA32" s="750"/>
      <c r="DB32" s="748"/>
      <c r="DC32" s="749"/>
      <c r="DD32" s="749"/>
      <c r="DE32" s="749"/>
      <c r="DF32" s="750"/>
      <c r="DG32" s="748"/>
      <c r="DH32" s="749"/>
      <c r="DI32" s="749"/>
      <c r="DJ32" s="749"/>
      <c r="DK32" s="750"/>
      <c r="DL32" s="748"/>
      <c r="DM32" s="749"/>
      <c r="DN32" s="749"/>
      <c r="DO32" s="749"/>
      <c r="DP32" s="750"/>
      <c r="DQ32" s="748"/>
      <c r="DR32" s="749"/>
      <c r="DS32" s="749"/>
      <c r="DT32" s="749"/>
      <c r="DU32" s="750"/>
      <c r="DV32" s="751"/>
      <c r="DW32" s="752"/>
      <c r="DX32" s="752"/>
      <c r="DY32" s="752"/>
      <c r="DZ32" s="753"/>
      <c r="EA32" s="88"/>
    </row>
    <row r="33" spans="1:131" ht="26.25" customHeight="1" x14ac:dyDescent="0.2">
      <c r="A33" s="112">
        <v>6</v>
      </c>
      <c r="B33" s="765"/>
      <c r="C33" s="766"/>
      <c r="D33" s="766"/>
      <c r="E33" s="766"/>
      <c r="F33" s="766"/>
      <c r="G33" s="766"/>
      <c r="H33" s="766"/>
      <c r="I33" s="766"/>
      <c r="J33" s="766"/>
      <c r="K33" s="766"/>
      <c r="L33" s="766"/>
      <c r="M33" s="766"/>
      <c r="N33" s="766"/>
      <c r="O33" s="766"/>
      <c r="P33" s="767"/>
      <c r="Q33" s="768"/>
      <c r="R33" s="769"/>
      <c r="S33" s="769"/>
      <c r="T33" s="769"/>
      <c r="U33" s="769"/>
      <c r="V33" s="769"/>
      <c r="W33" s="769"/>
      <c r="X33" s="769"/>
      <c r="Y33" s="769"/>
      <c r="Z33" s="769"/>
      <c r="AA33" s="769"/>
      <c r="AB33" s="769"/>
      <c r="AC33" s="769"/>
      <c r="AD33" s="769"/>
      <c r="AE33" s="770"/>
      <c r="AF33" s="771"/>
      <c r="AG33" s="772"/>
      <c r="AH33" s="772"/>
      <c r="AI33" s="772"/>
      <c r="AJ33" s="773"/>
      <c r="AK33" s="826"/>
      <c r="AL33" s="827"/>
      <c r="AM33" s="827"/>
      <c r="AN33" s="827"/>
      <c r="AO33" s="827"/>
      <c r="AP33" s="827"/>
      <c r="AQ33" s="827"/>
      <c r="AR33" s="827"/>
      <c r="AS33" s="827"/>
      <c r="AT33" s="827"/>
      <c r="AU33" s="827"/>
      <c r="AV33" s="827"/>
      <c r="AW33" s="827"/>
      <c r="AX33" s="827"/>
      <c r="AY33" s="827"/>
      <c r="AZ33" s="828"/>
      <c r="BA33" s="828"/>
      <c r="BB33" s="828"/>
      <c r="BC33" s="828"/>
      <c r="BD33" s="828"/>
      <c r="BE33" s="815"/>
      <c r="BF33" s="815"/>
      <c r="BG33" s="815"/>
      <c r="BH33" s="815"/>
      <c r="BI33" s="816"/>
      <c r="BJ33" s="94"/>
      <c r="BK33" s="94"/>
      <c r="BL33" s="94"/>
      <c r="BM33" s="94"/>
      <c r="BN33" s="94"/>
      <c r="BO33" s="101"/>
      <c r="BP33" s="101"/>
      <c r="BQ33" s="108">
        <v>27</v>
      </c>
      <c r="BR33" s="111"/>
      <c r="BS33" s="751"/>
      <c r="BT33" s="752"/>
      <c r="BU33" s="752"/>
      <c r="BV33" s="752"/>
      <c r="BW33" s="752"/>
      <c r="BX33" s="752"/>
      <c r="BY33" s="752"/>
      <c r="BZ33" s="752"/>
      <c r="CA33" s="752"/>
      <c r="CB33" s="752"/>
      <c r="CC33" s="752"/>
      <c r="CD33" s="752"/>
      <c r="CE33" s="752"/>
      <c r="CF33" s="752"/>
      <c r="CG33" s="777"/>
      <c r="CH33" s="748"/>
      <c r="CI33" s="749"/>
      <c r="CJ33" s="749"/>
      <c r="CK33" s="749"/>
      <c r="CL33" s="750"/>
      <c r="CM33" s="748"/>
      <c r="CN33" s="749"/>
      <c r="CO33" s="749"/>
      <c r="CP33" s="749"/>
      <c r="CQ33" s="750"/>
      <c r="CR33" s="748"/>
      <c r="CS33" s="749"/>
      <c r="CT33" s="749"/>
      <c r="CU33" s="749"/>
      <c r="CV33" s="750"/>
      <c r="CW33" s="748"/>
      <c r="CX33" s="749"/>
      <c r="CY33" s="749"/>
      <c r="CZ33" s="749"/>
      <c r="DA33" s="750"/>
      <c r="DB33" s="748"/>
      <c r="DC33" s="749"/>
      <c r="DD33" s="749"/>
      <c r="DE33" s="749"/>
      <c r="DF33" s="750"/>
      <c r="DG33" s="748"/>
      <c r="DH33" s="749"/>
      <c r="DI33" s="749"/>
      <c r="DJ33" s="749"/>
      <c r="DK33" s="750"/>
      <c r="DL33" s="748"/>
      <c r="DM33" s="749"/>
      <c r="DN33" s="749"/>
      <c r="DO33" s="749"/>
      <c r="DP33" s="750"/>
      <c r="DQ33" s="748"/>
      <c r="DR33" s="749"/>
      <c r="DS33" s="749"/>
      <c r="DT33" s="749"/>
      <c r="DU33" s="750"/>
      <c r="DV33" s="751"/>
      <c r="DW33" s="752"/>
      <c r="DX33" s="752"/>
      <c r="DY33" s="752"/>
      <c r="DZ33" s="753"/>
      <c r="EA33" s="88"/>
    </row>
    <row r="34" spans="1:131" ht="26.25" customHeight="1" x14ac:dyDescent="0.2">
      <c r="A34" s="112">
        <v>7</v>
      </c>
      <c r="B34" s="765"/>
      <c r="C34" s="766"/>
      <c r="D34" s="766"/>
      <c r="E34" s="766"/>
      <c r="F34" s="766"/>
      <c r="G34" s="766"/>
      <c r="H34" s="766"/>
      <c r="I34" s="766"/>
      <c r="J34" s="766"/>
      <c r="K34" s="766"/>
      <c r="L34" s="766"/>
      <c r="M34" s="766"/>
      <c r="N34" s="766"/>
      <c r="O34" s="766"/>
      <c r="P34" s="767"/>
      <c r="Q34" s="768"/>
      <c r="R34" s="769"/>
      <c r="S34" s="769"/>
      <c r="T34" s="769"/>
      <c r="U34" s="769"/>
      <c r="V34" s="769"/>
      <c r="W34" s="769"/>
      <c r="X34" s="769"/>
      <c r="Y34" s="769"/>
      <c r="Z34" s="769"/>
      <c r="AA34" s="769"/>
      <c r="AB34" s="769"/>
      <c r="AC34" s="769"/>
      <c r="AD34" s="769"/>
      <c r="AE34" s="770"/>
      <c r="AF34" s="771"/>
      <c r="AG34" s="772"/>
      <c r="AH34" s="772"/>
      <c r="AI34" s="772"/>
      <c r="AJ34" s="773"/>
      <c r="AK34" s="826"/>
      <c r="AL34" s="827"/>
      <c r="AM34" s="827"/>
      <c r="AN34" s="827"/>
      <c r="AO34" s="827"/>
      <c r="AP34" s="827"/>
      <c r="AQ34" s="827"/>
      <c r="AR34" s="827"/>
      <c r="AS34" s="827"/>
      <c r="AT34" s="827"/>
      <c r="AU34" s="827"/>
      <c r="AV34" s="827"/>
      <c r="AW34" s="827"/>
      <c r="AX34" s="827"/>
      <c r="AY34" s="827"/>
      <c r="AZ34" s="828"/>
      <c r="BA34" s="828"/>
      <c r="BB34" s="828"/>
      <c r="BC34" s="828"/>
      <c r="BD34" s="828"/>
      <c r="BE34" s="815"/>
      <c r="BF34" s="815"/>
      <c r="BG34" s="815"/>
      <c r="BH34" s="815"/>
      <c r="BI34" s="816"/>
      <c r="BJ34" s="94"/>
      <c r="BK34" s="94"/>
      <c r="BL34" s="94"/>
      <c r="BM34" s="94"/>
      <c r="BN34" s="94"/>
      <c r="BO34" s="101"/>
      <c r="BP34" s="101"/>
      <c r="BQ34" s="108">
        <v>28</v>
      </c>
      <c r="BR34" s="111"/>
      <c r="BS34" s="751"/>
      <c r="BT34" s="752"/>
      <c r="BU34" s="752"/>
      <c r="BV34" s="752"/>
      <c r="BW34" s="752"/>
      <c r="BX34" s="752"/>
      <c r="BY34" s="752"/>
      <c r="BZ34" s="752"/>
      <c r="CA34" s="752"/>
      <c r="CB34" s="752"/>
      <c r="CC34" s="752"/>
      <c r="CD34" s="752"/>
      <c r="CE34" s="752"/>
      <c r="CF34" s="752"/>
      <c r="CG34" s="777"/>
      <c r="CH34" s="748"/>
      <c r="CI34" s="749"/>
      <c r="CJ34" s="749"/>
      <c r="CK34" s="749"/>
      <c r="CL34" s="750"/>
      <c r="CM34" s="748"/>
      <c r="CN34" s="749"/>
      <c r="CO34" s="749"/>
      <c r="CP34" s="749"/>
      <c r="CQ34" s="750"/>
      <c r="CR34" s="748"/>
      <c r="CS34" s="749"/>
      <c r="CT34" s="749"/>
      <c r="CU34" s="749"/>
      <c r="CV34" s="750"/>
      <c r="CW34" s="748"/>
      <c r="CX34" s="749"/>
      <c r="CY34" s="749"/>
      <c r="CZ34" s="749"/>
      <c r="DA34" s="750"/>
      <c r="DB34" s="748"/>
      <c r="DC34" s="749"/>
      <c r="DD34" s="749"/>
      <c r="DE34" s="749"/>
      <c r="DF34" s="750"/>
      <c r="DG34" s="748"/>
      <c r="DH34" s="749"/>
      <c r="DI34" s="749"/>
      <c r="DJ34" s="749"/>
      <c r="DK34" s="750"/>
      <c r="DL34" s="748"/>
      <c r="DM34" s="749"/>
      <c r="DN34" s="749"/>
      <c r="DO34" s="749"/>
      <c r="DP34" s="750"/>
      <c r="DQ34" s="748"/>
      <c r="DR34" s="749"/>
      <c r="DS34" s="749"/>
      <c r="DT34" s="749"/>
      <c r="DU34" s="750"/>
      <c r="DV34" s="751"/>
      <c r="DW34" s="752"/>
      <c r="DX34" s="752"/>
      <c r="DY34" s="752"/>
      <c r="DZ34" s="753"/>
      <c r="EA34" s="88"/>
    </row>
    <row r="35" spans="1:131" ht="26.25" customHeight="1" x14ac:dyDescent="0.2">
      <c r="A35" s="112">
        <v>8</v>
      </c>
      <c r="B35" s="765"/>
      <c r="C35" s="766"/>
      <c r="D35" s="766"/>
      <c r="E35" s="766"/>
      <c r="F35" s="766"/>
      <c r="G35" s="766"/>
      <c r="H35" s="766"/>
      <c r="I35" s="766"/>
      <c r="J35" s="766"/>
      <c r="K35" s="766"/>
      <c r="L35" s="766"/>
      <c r="M35" s="766"/>
      <c r="N35" s="766"/>
      <c r="O35" s="766"/>
      <c r="P35" s="767"/>
      <c r="Q35" s="768"/>
      <c r="R35" s="769"/>
      <c r="S35" s="769"/>
      <c r="T35" s="769"/>
      <c r="U35" s="769"/>
      <c r="V35" s="769"/>
      <c r="W35" s="769"/>
      <c r="X35" s="769"/>
      <c r="Y35" s="769"/>
      <c r="Z35" s="769"/>
      <c r="AA35" s="769"/>
      <c r="AB35" s="769"/>
      <c r="AC35" s="769"/>
      <c r="AD35" s="769"/>
      <c r="AE35" s="770"/>
      <c r="AF35" s="771"/>
      <c r="AG35" s="772"/>
      <c r="AH35" s="772"/>
      <c r="AI35" s="772"/>
      <c r="AJ35" s="773"/>
      <c r="AK35" s="826"/>
      <c r="AL35" s="827"/>
      <c r="AM35" s="827"/>
      <c r="AN35" s="827"/>
      <c r="AO35" s="827"/>
      <c r="AP35" s="827"/>
      <c r="AQ35" s="827"/>
      <c r="AR35" s="827"/>
      <c r="AS35" s="827"/>
      <c r="AT35" s="827"/>
      <c r="AU35" s="827"/>
      <c r="AV35" s="827"/>
      <c r="AW35" s="827"/>
      <c r="AX35" s="827"/>
      <c r="AY35" s="827"/>
      <c r="AZ35" s="828"/>
      <c r="BA35" s="828"/>
      <c r="BB35" s="828"/>
      <c r="BC35" s="828"/>
      <c r="BD35" s="828"/>
      <c r="BE35" s="815"/>
      <c r="BF35" s="815"/>
      <c r="BG35" s="815"/>
      <c r="BH35" s="815"/>
      <c r="BI35" s="816"/>
      <c r="BJ35" s="94"/>
      <c r="BK35" s="94"/>
      <c r="BL35" s="94"/>
      <c r="BM35" s="94"/>
      <c r="BN35" s="94"/>
      <c r="BO35" s="101"/>
      <c r="BP35" s="101"/>
      <c r="BQ35" s="108">
        <v>29</v>
      </c>
      <c r="BR35" s="111"/>
      <c r="BS35" s="751"/>
      <c r="BT35" s="752"/>
      <c r="BU35" s="752"/>
      <c r="BV35" s="752"/>
      <c r="BW35" s="752"/>
      <c r="BX35" s="752"/>
      <c r="BY35" s="752"/>
      <c r="BZ35" s="752"/>
      <c r="CA35" s="752"/>
      <c r="CB35" s="752"/>
      <c r="CC35" s="752"/>
      <c r="CD35" s="752"/>
      <c r="CE35" s="752"/>
      <c r="CF35" s="752"/>
      <c r="CG35" s="777"/>
      <c r="CH35" s="748"/>
      <c r="CI35" s="749"/>
      <c r="CJ35" s="749"/>
      <c r="CK35" s="749"/>
      <c r="CL35" s="750"/>
      <c r="CM35" s="748"/>
      <c r="CN35" s="749"/>
      <c r="CO35" s="749"/>
      <c r="CP35" s="749"/>
      <c r="CQ35" s="750"/>
      <c r="CR35" s="748"/>
      <c r="CS35" s="749"/>
      <c r="CT35" s="749"/>
      <c r="CU35" s="749"/>
      <c r="CV35" s="750"/>
      <c r="CW35" s="748"/>
      <c r="CX35" s="749"/>
      <c r="CY35" s="749"/>
      <c r="CZ35" s="749"/>
      <c r="DA35" s="750"/>
      <c r="DB35" s="748"/>
      <c r="DC35" s="749"/>
      <c r="DD35" s="749"/>
      <c r="DE35" s="749"/>
      <c r="DF35" s="750"/>
      <c r="DG35" s="748"/>
      <c r="DH35" s="749"/>
      <c r="DI35" s="749"/>
      <c r="DJ35" s="749"/>
      <c r="DK35" s="750"/>
      <c r="DL35" s="748"/>
      <c r="DM35" s="749"/>
      <c r="DN35" s="749"/>
      <c r="DO35" s="749"/>
      <c r="DP35" s="750"/>
      <c r="DQ35" s="748"/>
      <c r="DR35" s="749"/>
      <c r="DS35" s="749"/>
      <c r="DT35" s="749"/>
      <c r="DU35" s="750"/>
      <c r="DV35" s="751"/>
      <c r="DW35" s="752"/>
      <c r="DX35" s="752"/>
      <c r="DY35" s="752"/>
      <c r="DZ35" s="753"/>
      <c r="EA35" s="88"/>
    </row>
    <row r="36" spans="1:131" ht="26.25" customHeight="1" x14ac:dyDescent="0.2">
      <c r="A36" s="112">
        <v>9</v>
      </c>
      <c r="B36" s="765"/>
      <c r="C36" s="766"/>
      <c r="D36" s="766"/>
      <c r="E36" s="766"/>
      <c r="F36" s="766"/>
      <c r="G36" s="766"/>
      <c r="H36" s="766"/>
      <c r="I36" s="766"/>
      <c r="J36" s="766"/>
      <c r="K36" s="766"/>
      <c r="L36" s="766"/>
      <c r="M36" s="766"/>
      <c r="N36" s="766"/>
      <c r="O36" s="766"/>
      <c r="P36" s="767"/>
      <c r="Q36" s="768"/>
      <c r="R36" s="769"/>
      <c r="S36" s="769"/>
      <c r="T36" s="769"/>
      <c r="U36" s="769"/>
      <c r="V36" s="769"/>
      <c r="W36" s="769"/>
      <c r="X36" s="769"/>
      <c r="Y36" s="769"/>
      <c r="Z36" s="769"/>
      <c r="AA36" s="769"/>
      <c r="AB36" s="769"/>
      <c r="AC36" s="769"/>
      <c r="AD36" s="769"/>
      <c r="AE36" s="770"/>
      <c r="AF36" s="771"/>
      <c r="AG36" s="772"/>
      <c r="AH36" s="772"/>
      <c r="AI36" s="772"/>
      <c r="AJ36" s="773"/>
      <c r="AK36" s="826"/>
      <c r="AL36" s="827"/>
      <c r="AM36" s="827"/>
      <c r="AN36" s="827"/>
      <c r="AO36" s="827"/>
      <c r="AP36" s="827"/>
      <c r="AQ36" s="827"/>
      <c r="AR36" s="827"/>
      <c r="AS36" s="827"/>
      <c r="AT36" s="827"/>
      <c r="AU36" s="827"/>
      <c r="AV36" s="827"/>
      <c r="AW36" s="827"/>
      <c r="AX36" s="827"/>
      <c r="AY36" s="827"/>
      <c r="AZ36" s="828"/>
      <c r="BA36" s="828"/>
      <c r="BB36" s="828"/>
      <c r="BC36" s="828"/>
      <c r="BD36" s="828"/>
      <c r="BE36" s="815"/>
      <c r="BF36" s="815"/>
      <c r="BG36" s="815"/>
      <c r="BH36" s="815"/>
      <c r="BI36" s="816"/>
      <c r="BJ36" s="94"/>
      <c r="BK36" s="94"/>
      <c r="BL36" s="94"/>
      <c r="BM36" s="94"/>
      <c r="BN36" s="94"/>
      <c r="BO36" s="101"/>
      <c r="BP36" s="101"/>
      <c r="BQ36" s="108">
        <v>30</v>
      </c>
      <c r="BR36" s="111"/>
      <c r="BS36" s="751"/>
      <c r="BT36" s="752"/>
      <c r="BU36" s="752"/>
      <c r="BV36" s="752"/>
      <c r="BW36" s="752"/>
      <c r="BX36" s="752"/>
      <c r="BY36" s="752"/>
      <c r="BZ36" s="752"/>
      <c r="CA36" s="752"/>
      <c r="CB36" s="752"/>
      <c r="CC36" s="752"/>
      <c r="CD36" s="752"/>
      <c r="CE36" s="752"/>
      <c r="CF36" s="752"/>
      <c r="CG36" s="777"/>
      <c r="CH36" s="748"/>
      <c r="CI36" s="749"/>
      <c r="CJ36" s="749"/>
      <c r="CK36" s="749"/>
      <c r="CL36" s="750"/>
      <c r="CM36" s="748"/>
      <c r="CN36" s="749"/>
      <c r="CO36" s="749"/>
      <c r="CP36" s="749"/>
      <c r="CQ36" s="750"/>
      <c r="CR36" s="748"/>
      <c r="CS36" s="749"/>
      <c r="CT36" s="749"/>
      <c r="CU36" s="749"/>
      <c r="CV36" s="750"/>
      <c r="CW36" s="748"/>
      <c r="CX36" s="749"/>
      <c r="CY36" s="749"/>
      <c r="CZ36" s="749"/>
      <c r="DA36" s="750"/>
      <c r="DB36" s="748"/>
      <c r="DC36" s="749"/>
      <c r="DD36" s="749"/>
      <c r="DE36" s="749"/>
      <c r="DF36" s="750"/>
      <c r="DG36" s="748"/>
      <c r="DH36" s="749"/>
      <c r="DI36" s="749"/>
      <c r="DJ36" s="749"/>
      <c r="DK36" s="750"/>
      <c r="DL36" s="748"/>
      <c r="DM36" s="749"/>
      <c r="DN36" s="749"/>
      <c r="DO36" s="749"/>
      <c r="DP36" s="750"/>
      <c r="DQ36" s="748"/>
      <c r="DR36" s="749"/>
      <c r="DS36" s="749"/>
      <c r="DT36" s="749"/>
      <c r="DU36" s="750"/>
      <c r="DV36" s="751"/>
      <c r="DW36" s="752"/>
      <c r="DX36" s="752"/>
      <c r="DY36" s="752"/>
      <c r="DZ36" s="753"/>
      <c r="EA36" s="88"/>
    </row>
    <row r="37" spans="1:131" ht="26.25" customHeight="1" x14ac:dyDescent="0.2">
      <c r="A37" s="112">
        <v>10</v>
      </c>
      <c r="B37" s="765"/>
      <c r="C37" s="766"/>
      <c r="D37" s="766"/>
      <c r="E37" s="766"/>
      <c r="F37" s="766"/>
      <c r="G37" s="766"/>
      <c r="H37" s="766"/>
      <c r="I37" s="766"/>
      <c r="J37" s="766"/>
      <c r="K37" s="766"/>
      <c r="L37" s="766"/>
      <c r="M37" s="766"/>
      <c r="N37" s="766"/>
      <c r="O37" s="766"/>
      <c r="P37" s="767"/>
      <c r="Q37" s="768"/>
      <c r="R37" s="769"/>
      <c r="S37" s="769"/>
      <c r="T37" s="769"/>
      <c r="U37" s="769"/>
      <c r="V37" s="769"/>
      <c r="W37" s="769"/>
      <c r="X37" s="769"/>
      <c r="Y37" s="769"/>
      <c r="Z37" s="769"/>
      <c r="AA37" s="769"/>
      <c r="AB37" s="769"/>
      <c r="AC37" s="769"/>
      <c r="AD37" s="769"/>
      <c r="AE37" s="770"/>
      <c r="AF37" s="771"/>
      <c r="AG37" s="772"/>
      <c r="AH37" s="772"/>
      <c r="AI37" s="772"/>
      <c r="AJ37" s="773"/>
      <c r="AK37" s="826"/>
      <c r="AL37" s="827"/>
      <c r="AM37" s="827"/>
      <c r="AN37" s="827"/>
      <c r="AO37" s="827"/>
      <c r="AP37" s="827"/>
      <c r="AQ37" s="827"/>
      <c r="AR37" s="827"/>
      <c r="AS37" s="827"/>
      <c r="AT37" s="827"/>
      <c r="AU37" s="827"/>
      <c r="AV37" s="827"/>
      <c r="AW37" s="827"/>
      <c r="AX37" s="827"/>
      <c r="AY37" s="827"/>
      <c r="AZ37" s="828"/>
      <c r="BA37" s="828"/>
      <c r="BB37" s="828"/>
      <c r="BC37" s="828"/>
      <c r="BD37" s="828"/>
      <c r="BE37" s="815"/>
      <c r="BF37" s="815"/>
      <c r="BG37" s="815"/>
      <c r="BH37" s="815"/>
      <c r="BI37" s="816"/>
      <c r="BJ37" s="94"/>
      <c r="BK37" s="94"/>
      <c r="BL37" s="94"/>
      <c r="BM37" s="94"/>
      <c r="BN37" s="94"/>
      <c r="BO37" s="101"/>
      <c r="BP37" s="101"/>
      <c r="BQ37" s="108">
        <v>31</v>
      </c>
      <c r="BR37" s="111"/>
      <c r="BS37" s="751"/>
      <c r="BT37" s="752"/>
      <c r="BU37" s="752"/>
      <c r="BV37" s="752"/>
      <c r="BW37" s="752"/>
      <c r="BX37" s="752"/>
      <c r="BY37" s="752"/>
      <c r="BZ37" s="752"/>
      <c r="CA37" s="752"/>
      <c r="CB37" s="752"/>
      <c r="CC37" s="752"/>
      <c r="CD37" s="752"/>
      <c r="CE37" s="752"/>
      <c r="CF37" s="752"/>
      <c r="CG37" s="777"/>
      <c r="CH37" s="748"/>
      <c r="CI37" s="749"/>
      <c r="CJ37" s="749"/>
      <c r="CK37" s="749"/>
      <c r="CL37" s="750"/>
      <c r="CM37" s="748"/>
      <c r="CN37" s="749"/>
      <c r="CO37" s="749"/>
      <c r="CP37" s="749"/>
      <c r="CQ37" s="750"/>
      <c r="CR37" s="748"/>
      <c r="CS37" s="749"/>
      <c r="CT37" s="749"/>
      <c r="CU37" s="749"/>
      <c r="CV37" s="750"/>
      <c r="CW37" s="748"/>
      <c r="CX37" s="749"/>
      <c r="CY37" s="749"/>
      <c r="CZ37" s="749"/>
      <c r="DA37" s="750"/>
      <c r="DB37" s="748"/>
      <c r="DC37" s="749"/>
      <c r="DD37" s="749"/>
      <c r="DE37" s="749"/>
      <c r="DF37" s="750"/>
      <c r="DG37" s="748"/>
      <c r="DH37" s="749"/>
      <c r="DI37" s="749"/>
      <c r="DJ37" s="749"/>
      <c r="DK37" s="750"/>
      <c r="DL37" s="748"/>
      <c r="DM37" s="749"/>
      <c r="DN37" s="749"/>
      <c r="DO37" s="749"/>
      <c r="DP37" s="750"/>
      <c r="DQ37" s="748"/>
      <c r="DR37" s="749"/>
      <c r="DS37" s="749"/>
      <c r="DT37" s="749"/>
      <c r="DU37" s="750"/>
      <c r="DV37" s="751"/>
      <c r="DW37" s="752"/>
      <c r="DX37" s="752"/>
      <c r="DY37" s="752"/>
      <c r="DZ37" s="753"/>
      <c r="EA37" s="88"/>
    </row>
    <row r="38" spans="1:131" ht="26.25" customHeight="1" x14ac:dyDescent="0.2">
      <c r="A38" s="112">
        <v>11</v>
      </c>
      <c r="B38" s="765"/>
      <c r="C38" s="766"/>
      <c r="D38" s="766"/>
      <c r="E38" s="766"/>
      <c r="F38" s="766"/>
      <c r="G38" s="766"/>
      <c r="H38" s="766"/>
      <c r="I38" s="766"/>
      <c r="J38" s="766"/>
      <c r="K38" s="766"/>
      <c r="L38" s="766"/>
      <c r="M38" s="766"/>
      <c r="N38" s="766"/>
      <c r="O38" s="766"/>
      <c r="P38" s="767"/>
      <c r="Q38" s="768"/>
      <c r="R38" s="769"/>
      <c r="S38" s="769"/>
      <c r="T38" s="769"/>
      <c r="U38" s="769"/>
      <c r="V38" s="769"/>
      <c r="W38" s="769"/>
      <c r="X38" s="769"/>
      <c r="Y38" s="769"/>
      <c r="Z38" s="769"/>
      <c r="AA38" s="769"/>
      <c r="AB38" s="769"/>
      <c r="AC38" s="769"/>
      <c r="AD38" s="769"/>
      <c r="AE38" s="770"/>
      <c r="AF38" s="771"/>
      <c r="AG38" s="772"/>
      <c r="AH38" s="772"/>
      <c r="AI38" s="772"/>
      <c r="AJ38" s="773"/>
      <c r="AK38" s="826"/>
      <c r="AL38" s="827"/>
      <c r="AM38" s="827"/>
      <c r="AN38" s="827"/>
      <c r="AO38" s="827"/>
      <c r="AP38" s="827"/>
      <c r="AQ38" s="827"/>
      <c r="AR38" s="827"/>
      <c r="AS38" s="827"/>
      <c r="AT38" s="827"/>
      <c r="AU38" s="827"/>
      <c r="AV38" s="827"/>
      <c r="AW38" s="827"/>
      <c r="AX38" s="827"/>
      <c r="AY38" s="827"/>
      <c r="AZ38" s="828"/>
      <c r="BA38" s="828"/>
      <c r="BB38" s="828"/>
      <c r="BC38" s="828"/>
      <c r="BD38" s="828"/>
      <c r="BE38" s="815"/>
      <c r="BF38" s="815"/>
      <c r="BG38" s="815"/>
      <c r="BH38" s="815"/>
      <c r="BI38" s="816"/>
      <c r="BJ38" s="94"/>
      <c r="BK38" s="94"/>
      <c r="BL38" s="94"/>
      <c r="BM38" s="94"/>
      <c r="BN38" s="94"/>
      <c r="BO38" s="101"/>
      <c r="BP38" s="101"/>
      <c r="BQ38" s="108">
        <v>32</v>
      </c>
      <c r="BR38" s="111"/>
      <c r="BS38" s="751"/>
      <c r="BT38" s="752"/>
      <c r="BU38" s="752"/>
      <c r="BV38" s="752"/>
      <c r="BW38" s="752"/>
      <c r="BX38" s="752"/>
      <c r="BY38" s="752"/>
      <c r="BZ38" s="752"/>
      <c r="CA38" s="752"/>
      <c r="CB38" s="752"/>
      <c r="CC38" s="752"/>
      <c r="CD38" s="752"/>
      <c r="CE38" s="752"/>
      <c r="CF38" s="752"/>
      <c r="CG38" s="777"/>
      <c r="CH38" s="748"/>
      <c r="CI38" s="749"/>
      <c r="CJ38" s="749"/>
      <c r="CK38" s="749"/>
      <c r="CL38" s="750"/>
      <c r="CM38" s="748"/>
      <c r="CN38" s="749"/>
      <c r="CO38" s="749"/>
      <c r="CP38" s="749"/>
      <c r="CQ38" s="750"/>
      <c r="CR38" s="748"/>
      <c r="CS38" s="749"/>
      <c r="CT38" s="749"/>
      <c r="CU38" s="749"/>
      <c r="CV38" s="750"/>
      <c r="CW38" s="748"/>
      <c r="CX38" s="749"/>
      <c r="CY38" s="749"/>
      <c r="CZ38" s="749"/>
      <c r="DA38" s="750"/>
      <c r="DB38" s="748"/>
      <c r="DC38" s="749"/>
      <c r="DD38" s="749"/>
      <c r="DE38" s="749"/>
      <c r="DF38" s="750"/>
      <c r="DG38" s="748"/>
      <c r="DH38" s="749"/>
      <c r="DI38" s="749"/>
      <c r="DJ38" s="749"/>
      <c r="DK38" s="750"/>
      <c r="DL38" s="748"/>
      <c r="DM38" s="749"/>
      <c r="DN38" s="749"/>
      <c r="DO38" s="749"/>
      <c r="DP38" s="750"/>
      <c r="DQ38" s="748"/>
      <c r="DR38" s="749"/>
      <c r="DS38" s="749"/>
      <c r="DT38" s="749"/>
      <c r="DU38" s="750"/>
      <c r="DV38" s="751"/>
      <c r="DW38" s="752"/>
      <c r="DX38" s="752"/>
      <c r="DY38" s="752"/>
      <c r="DZ38" s="753"/>
      <c r="EA38" s="88"/>
    </row>
    <row r="39" spans="1:131" ht="26.25" customHeight="1" x14ac:dyDescent="0.2">
      <c r="A39" s="112">
        <v>12</v>
      </c>
      <c r="B39" s="765"/>
      <c r="C39" s="766"/>
      <c r="D39" s="766"/>
      <c r="E39" s="766"/>
      <c r="F39" s="766"/>
      <c r="G39" s="766"/>
      <c r="H39" s="766"/>
      <c r="I39" s="766"/>
      <c r="J39" s="766"/>
      <c r="K39" s="766"/>
      <c r="L39" s="766"/>
      <c r="M39" s="766"/>
      <c r="N39" s="766"/>
      <c r="O39" s="766"/>
      <c r="P39" s="767"/>
      <c r="Q39" s="768"/>
      <c r="R39" s="769"/>
      <c r="S39" s="769"/>
      <c r="T39" s="769"/>
      <c r="U39" s="769"/>
      <c r="V39" s="769"/>
      <c r="W39" s="769"/>
      <c r="X39" s="769"/>
      <c r="Y39" s="769"/>
      <c r="Z39" s="769"/>
      <c r="AA39" s="769"/>
      <c r="AB39" s="769"/>
      <c r="AC39" s="769"/>
      <c r="AD39" s="769"/>
      <c r="AE39" s="770"/>
      <c r="AF39" s="771"/>
      <c r="AG39" s="772"/>
      <c r="AH39" s="772"/>
      <c r="AI39" s="772"/>
      <c r="AJ39" s="773"/>
      <c r="AK39" s="826"/>
      <c r="AL39" s="827"/>
      <c r="AM39" s="827"/>
      <c r="AN39" s="827"/>
      <c r="AO39" s="827"/>
      <c r="AP39" s="827"/>
      <c r="AQ39" s="827"/>
      <c r="AR39" s="827"/>
      <c r="AS39" s="827"/>
      <c r="AT39" s="827"/>
      <c r="AU39" s="827"/>
      <c r="AV39" s="827"/>
      <c r="AW39" s="827"/>
      <c r="AX39" s="827"/>
      <c r="AY39" s="827"/>
      <c r="AZ39" s="828"/>
      <c r="BA39" s="828"/>
      <c r="BB39" s="828"/>
      <c r="BC39" s="828"/>
      <c r="BD39" s="828"/>
      <c r="BE39" s="815"/>
      <c r="BF39" s="815"/>
      <c r="BG39" s="815"/>
      <c r="BH39" s="815"/>
      <c r="BI39" s="816"/>
      <c r="BJ39" s="94"/>
      <c r="BK39" s="94"/>
      <c r="BL39" s="94"/>
      <c r="BM39" s="94"/>
      <c r="BN39" s="94"/>
      <c r="BO39" s="101"/>
      <c r="BP39" s="101"/>
      <c r="BQ39" s="108">
        <v>33</v>
      </c>
      <c r="BR39" s="111"/>
      <c r="BS39" s="751"/>
      <c r="BT39" s="752"/>
      <c r="BU39" s="752"/>
      <c r="BV39" s="752"/>
      <c r="BW39" s="752"/>
      <c r="BX39" s="752"/>
      <c r="BY39" s="752"/>
      <c r="BZ39" s="752"/>
      <c r="CA39" s="752"/>
      <c r="CB39" s="752"/>
      <c r="CC39" s="752"/>
      <c r="CD39" s="752"/>
      <c r="CE39" s="752"/>
      <c r="CF39" s="752"/>
      <c r="CG39" s="777"/>
      <c r="CH39" s="748"/>
      <c r="CI39" s="749"/>
      <c r="CJ39" s="749"/>
      <c r="CK39" s="749"/>
      <c r="CL39" s="750"/>
      <c r="CM39" s="748"/>
      <c r="CN39" s="749"/>
      <c r="CO39" s="749"/>
      <c r="CP39" s="749"/>
      <c r="CQ39" s="750"/>
      <c r="CR39" s="748"/>
      <c r="CS39" s="749"/>
      <c r="CT39" s="749"/>
      <c r="CU39" s="749"/>
      <c r="CV39" s="750"/>
      <c r="CW39" s="748"/>
      <c r="CX39" s="749"/>
      <c r="CY39" s="749"/>
      <c r="CZ39" s="749"/>
      <c r="DA39" s="750"/>
      <c r="DB39" s="748"/>
      <c r="DC39" s="749"/>
      <c r="DD39" s="749"/>
      <c r="DE39" s="749"/>
      <c r="DF39" s="750"/>
      <c r="DG39" s="748"/>
      <c r="DH39" s="749"/>
      <c r="DI39" s="749"/>
      <c r="DJ39" s="749"/>
      <c r="DK39" s="750"/>
      <c r="DL39" s="748"/>
      <c r="DM39" s="749"/>
      <c r="DN39" s="749"/>
      <c r="DO39" s="749"/>
      <c r="DP39" s="750"/>
      <c r="DQ39" s="748"/>
      <c r="DR39" s="749"/>
      <c r="DS39" s="749"/>
      <c r="DT39" s="749"/>
      <c r="DU39" s="750"/>
      <c r="DV39" s="751"/>
      <c r="DW39" s="752"/>
      <c r="DX39" s="752"/>
      <c r="DY39" s="752"/>
      <c r="DZ39" s="753"/>
      <c r="EA39" s="88"/>
    </row>
    <row r="40" spans="1:131" ht="26.25" customHeight="1" x14ac:dyDescent="0.2">
      <c r="A40" s="108">
        <v>13</v>
      </c>
      <c r="B40" s="765"/>
      <c r="C40" s="766"/>
      <c r="D40" s="766"/>
      <c r="E40" s="766"/>
      <c r="F40" s="766"/>
      <c r="G40" s="766"/>
      <c r="H40" s="766"/>
      <c r="I40" s="766"/>
      <c r="J40" s="766"/>
      <c r="K40" s="766"/>
      <c r="L40" s="766"/>
      <c r="M40" s="766"/>
      <c r="N40" s="766"/>
      <c r="O40" s="766"/>
      <c r="P40" s="767"/>
      <c r="Q40" s="768"/>
      <c r="R40" s="769"/>
      <c r="S40" s="769"/>
      <c r="T40" s="769"/>
      <c r="U40" s="769"/>
      <c r="V40" s="769"/>
      <c r="W40" s="769"/>
      <c r="X40" s="769"/>
      <c r="Y40" s="769"/>
      <c r="Z40" s="769"/>
      <c r="AA40" s="769"/>
      <c r="AB40" s="769"/>
      <c r="AC40" s="769"/>
      <c r="AD40" s="769"/>
      <c r="AE40" s="770"/>
      <c r="AF40" s="771"/>
      <c r="AG40" s="772"/>
      <c r="AH40" s="772"/>
      <c r="AI40" s="772"/>
      <c r="AJ40" s="773"/>
      <c r="AK40" s="826"/>
      <c r="AL40" s="827"/>
      <c r="AM40" s="827"/>
      <c r="AN40" s="827"/>
      <c r="AO40" s="827"/>
      <c r="AP40" s="827"/>
      <c r="AQ40" s="827"/>
      <c r="AR40" s="827"/>
      <c r="AS40" s="827"/>
      <c r="AT40" s="827"/>
      <c r="AU40" s="827"/>
      <c r="AV40" s="827"/>
      <c r="AW40" s="827"/>
      <c r="AX40" s="827"/>
      <c r="AY40" s="827"/>
      <c r="AZ40" s="828"/>
      <c r="BA40" s="828"/>
      <c r="BB40" s="828"/>
      <c r="BC40" s="828"/>
      <c r="BD40" s="828"/>
      <c r="BE40" s="815"/>
      <c r="BF40" s="815"/>
      <c r="BG40" s="815"/>
      <c r="BH40" s="815"/>
      <c r="BI40" s="816"/>
      <c r="BJ40" s="94"/>
      <c r="BK40" s="94"/>
      <c r="BL40" s="94"/>
      <c r="BM40" s="94"/>
      <c r="BN40" s="94"/>
      <c r="BO40" s="101"/>
      <c r="BP40" s="101"/>
      <c r="BQ40" s="108">
        <v>34</v>
      </c>
      <c r="BR40" s="111"/>
      <c r="BS40" s="751"/>
      <c r="BT40" s="752"/>
      <c r="BU40" s="752"/>
      <c r="BV40" s="752"/>
      <c r="BW40" s="752"/>
      <c r="BX40" s="752"/>
      <c r="BY40" s="752"/>
      <c r="BZ40" s="752"/>
      <c r="CA40" s="752"/>
      <c r="CB40" s="752"/>
      <c r="CC40" s="752"/>
      <c r="CD40" s="752"/>
      <c r="CE40" s="752"/>
      <c r="CF40" s="752"/>
      <c r="CG40" s="777"/>
      <c r="CH40" s="748"/>
      <c r="CI40" s="749"/>
      <c r="CJ40" s="749"/>
      <c r="CK40" s="749"/>
      <c r="CL40" s="750"/>
      <c r="CM40" s="748"/>
      <c r="CN40" s="749"/>
      <c r="CO40" s="749"/>
      <c r="CP40" s="749"/>
      <c r="CQ40" s="750"/>
      <c r="CR40" s="748"/>
      <c r="CS40" s="749"/>
      <c r="CT40" s="749"/>
      <c r="CU40" s="749"/>
      <c r="CV40" s="750"/>
      <c r="CW40" s="748"/>
      <c r="CX40" s="749"/>
      <c r="CY40" s="749"/>
      <c r="CZ40" s="749"/>
      <c r="DA40" s="750"/>
      <c r="DB40" s="748"/>
      <c r="DC40" s="749"/>
      <c r="DD40" s="749"/>
      <c r="DE40" s="749"/>
      <c r="DF40" s="750"/>
      <c r="DG40" s="748"/>
      <c r="DH40" s="749"/>
      <c r="DI40" s="749"/>
      <c r="DJ40" s="749"/>
      <c r="DK40" s="750"/>
      <c r="DL40" s="748"/>
      <c r="DM40" s="749"/>
      <c r="DN40" s="749"/>
      <c r="DO40" s="749"/>
      <c r="DP40" s="750"/>
      <c r="DQ40" s="748"/>
      <c r="DR40" s="749"/>
      <c r="DS40" s="749"/>
      <c r="DT40" s="749"/>
      <c r="DU40" s="750"/>
      <c r="DV40" s="751"/>
      <c r="DW40" s="752"/>
      <c r="DX40" s="752"/>
      <c r="DY40" s="752"/>
      <c r="DZ40" s="753"/>
      <c r="EA40" s="88"/>
    </row>
    <row r="41" spans="1:131" ht="26.25" customHeight="1" x14ac:dyDescent="0.2">
      <c r="A41" s="108">
        <v>14</v>
      </c>
      <c r="B41" s="765"/>
      <c r="C41" s="766"/>
      <c r="D41" s="766"/>
      <c r="E41" s="766"/>
      <c r="F41" s="766"/>
      <c r="G41" s="766"/>
      <c r="H41" s="766"/>
      <c r="I41" s="766"/>
      <c r="J41" s="766"/>
      <c r="K41" s="766"/>
      <c r="L41" s="766"/>
      <c r="M41" s="766"/>
      <c r="N41" s="766"/>
      <c r="O41" s="766"/>
      <c r="P41" s="767"/>
      <c r="Q41" s="768"/>
      <c r="R41" s="769"/>
      <c r="S41" s="769"/>
      <c r="T41" s="769"/>
      <c r="U41" s="769"/>
      <c r="V41" s="769"/>
      <c r="W41" s="769"/>
      <c r="X41" s="769"/>
      <c r="Y41" s="769"/>
      <c r="Z41" s="769"/>
      <c r="AA41" s="769"/>
      <c r="AB41" s="769"/>
      <c r="AC41" s="769"/>
      <c r="AD41" s="769"/>
      <c r="AE41" s="770"/>
      <c r="AF41" s="771"/>
      <c r="AG41" s="772"/>
      <c r="AH41" s="772"/>
      <c r="AI41" s="772"/>
      <c r="AJ41" s="773"/>
      <c r="AK41" s="826"/>
      <c r="AL41" s="827"/>
      <c r="AM41" s="827"/>
      <c r="AN41" s="827"/>
      <c r="AO41" s="827"/>
      <c r="AP41" s="827"/>
      <c r="AQ41" s="827"/>
      <c r="AR41" s="827"/>
      <c r="AS41" s="827"/>
      <c r="AT41" s="827"/>
      <c r="AU41" s="827"/>
      <c r="AV41" s="827"/>
      <c r="AW41" s="827"/>
      <c r="AX41" s="827"/>
      <c r="AY41" s="827"/>
      <c r="AZ41" s="828"/>
      <c r="BA41" s="828"/>
      <c r="BB41" s="828"/>
      <c r="BC41" s="828"/>
      <c r="BD41" s="828"/>
      <c r="BE41" s="815"/>
      <c r="BF41" s="815"/>
      <c r="BG41" s="815"/>
      <c r="BH41" s="815"/>
      <c r="BI41" s="816"/>
      <c r="BJ41" s="94"/>
      <c r="BK41" s="94"/>
      <c r="BL41" s="94"/>
      <c r="BM41" s="94"/>
      <c r="BN41" s="94"/>
      <c r="BO41" s="101"/>
      <c r="BP41" s="101"/>
      <c r="BQ41" s="108">
        <v>35</v>
      </c>
      <c r="BR41" s="111"/>
      <c r="BS41" s="751"/>
      <c r="BT41" s="752"/>
      <c r="BU41" s="752"/>
      <c r="BV41" s="752"/>
      <c r="BW41" s="752"/>
      <c r="BX41" s="752"/>
      <c r="BY41" s="752"/>
      <c r="BZ41" s="752"/>
      <c r="CA41" s="752"/>
      <c r="CB41" s="752"/>
      <c r="CC41" s="752"/>
      <c r="CD41" s="752"/>
      <c r="CE41" s="752"/>
      <c r="CF41" s="752"/>
      <c r="CG41" s="777"/>
      <c r="CH41" s="748"/>
      <c r="CI41" s="749"/>
      <c r="CJ41" s="749"/>
      <c r="CK41" s="749"/>
      <c r="CL41" s="750"/>
      <c r="CM41" s="748"/>
      <c r="CN41" s="749"/>
      <c r="CO41" s="749"/>
      <c r="CP41" s="749"/>
      <c r="CQ41" s="750"/>
      <c r="CR41" s="748"/>
      <c r="CS41" s="749"/>
      <c r="CT41" s="749"/>
      <c r="CU41" s="749"/>
      <c r="CV41" s="750"/>
      <c r="CW41" s="748"/>
      <c r="CX41" s="749"/>
      <c r="CY41" s="749"/>
      <c r="CZ41" s="749"/>
      <c r="DA41" s="750"/>
      <c r="DB41" s="748"/>
      <c r="DC41" s="749"/>
      <c r="DD41" s="749"/>
      <c r="DE41" s="749"/>
      <c r="DF41" s="750"/>
      <c r="DG41" s="748"/>
      <c r="DH41" s="749"/>
      <c r="DI41" s="749"/>
      <c r="DJ41" s="749"/>
      <c r="DK41" s="750"/>
      <c r="DL41" s="748"/>
      <c r="DM41" s="749"/>
      <c r="DN41" s="749"/>
      <c r="DO41" s="749"/>
      <c r="DP41" s="750"/>
      <c r="DQ41" s="748"/>
      <c r="DR41" s="749"/>
      <c r="DS41" s="749"/>
      <c r="DT41" s="749"/>
      <c r="DU41" s="750"/>
      <c r="DV41" s="751"/>
      <c r="DW41" s="752"/>
      <c r="DX41" s="752"/>
      <c r="DY41" s="752"/>
      <c r="DZ41" s="753"/>
      <c r="EA41" s="88"/>
    </row>
    <row r="42" spans="1:131" ht="26.25" customHeight="1" x14ac:dyDescent="0.2">
      <c r="A42" s="108">
        <v>15</v>
      </c>
      <c r="B42" s="765"/>
      <c r="C42" s="766"/>
      <c r="D42" s="766"/>
      <c r="E42" s="766"/>
      <c r="F42" s="766"/>
      <c r="G42" s="766"/>
      <c r="H42" s="766"/>
      <c r="I42" s="766"/>
      <c r="J42" s="766"/>
      <c r="K42" s="766"/>
      <c r="L42" s="766"/>
      <c r="M42" s="766"/>
      <c r="N42" s="766"/>
      <c r="O42" s="766"/>
      <c r="P42" s="767"/>
      <c r="Q42" s="768"/>
      <c r="R42" s="769"/>
      <c r="S42" s="769"/>
      <c r="T42" s="769"/>
      <c r="U42" s="769"/>
      <c r="V42" s="769"/>
      <c r="W42" s="769"/>
      <c r="X42" s="769"/>
      <c r="Y42" s="769"/>
      <c r="Z42" s="769"/>
      <c r="AA42" s="769"/>
      <c r="AB42" s="769"/>
      <c r="AC42" s="769"/>
      <c r="AD42" s="769"/>
      <c r="AE42" s="770"/>
      <c r="AF42" s="771"/>
      <c r="AG42" s="772"/>
      <c r="AH42" s="772"/>
      <c r="AI42" s="772"/>
      <c r="AJ42" s="773"/>
      <c r="AK42" s="826"/>
      <c r="AL42" s="827"/>
      <c r="AM42" s="827"/>
      <c r="AN42" s="827"/>
      <c r="AO42" s="827"/>
      <c r="AP42" s="827"/>
      <c r="AQ42" s="827"/>
      <c r="AR42" s="827"/>
      <c r="AS42" s="827"/>
      <c r="AT42" s="827"/>
      <c r="AU42" s="827"/>
      <c r="AV42" s="827"/>
      <c r="AW42" s="827"/>
      <c r="AX42" s="827"/>
      <c r="AY42" s="827"/>
      <c r="AZ42" s="828"/>
      <c r="BA42" s="828"/>
      <c r="BB42" s="828"/>
      <c r="BC42" s="828"/>
      <c r="BD42" s="828"/>
      <c r="BE42" s="815"/>
      <c r="BF42" s="815"/>
      <c r="BG42" s="815"/>
      <c r="BH42" s="815"/>
      <c r="BI42" s="816"/>
      <c r="BJ42" s="94"/>
      <c r="BK42" s="94"/>
      <c r="BL42" s="94"/>
      <c r="BM42" s="94"/>
      <c r="BN42" s="94"/>
      <c r="BO42" s="101"/>
      <c r="BP42" s="101"/>
      <c r="BQ42" s="108">
        <v>36</v>
      </c>
      <c r="BR42" s="111"/>
      <c r="BS42" s="751"/>
      <c r="BT42" s="752"/>
      <c r="BU42" s="752"/>
      <c r="BV42" s="752"/>
      <c r="BW42" s="752"/>
      <c r="BX42" s="752"/>
      <c r="BY42" s="752"/>
      <c r="BZ42" s="752"/>
      <c r="CA42" s="752"/>
      <c r="CB42" s="752"/>
      <c r="CC42" s="752"/>
      <c r="CD42" s="752"/>
      <c r="CE42" s="752"/>
      <c r="CF42" s="752"/>
      <c r="CG42" s="777"/>
      <c r="CH42" s="748"/>
      <c r="CI42" s="749"/>
      <c r="CJ42" s="749"/>
      <c r="CK42" s="749"/>
      <c r="CL42" s="750"/>
      <c r="CM42" s="748"/>
      <c r="CN42" s="749"/>
      <c r="CO42" s="749"/>
      <c r="CP42" s="749"/>
      <c r="CQ42" s="750"/>
      <c r="CR42" s="748"/>
      <c r="CS42" s="749"/>
      <c r="CT42" s="749"/>
      <c r="CU42" s="749"/>
      <c r="CV42" s="750"/>
      <c r="CW42" s="748"/>
      <c r="CX42" s="749"/>
      <c r="CY42" s="749"/>
      <c r="CZ42" s="749"/>
      <c r="DA42" s="750"/>
      <c r="DB42" s="748"/>
      <c r="DC42" s="749"/>
      <c r="DD42" s="749"/>
      <c r="DE42" s="749"/>
      <c r="DF42" s="750"/>
      <c r="DG42" s="748"/>
      <c r="DH42" s="749"/>
      <c r="DI42" s="749"/>
      <c r="DJ42" s="749"/>
      <c r="DK42" s="750"/>
      <c r="DL42" s="748"/>
      <c r="DM42" s="749"/>
      <c r="DN42" s="749"/>
      <c r="DO42" s="749"/>
      <c r="DP42" s="750"/>
      <c r="DQ42" s="748"/>
      <c r="DR42" s="749"/>
      <c r="DS42" s="749"/>
      <c r="DT42" s="749"/>
      <c r="DU42" s="750"/>
      <c r="DV42" s="751"/>
      <c r="DW42" s="752"/>
      <c r="DX42" s="752"/>
      <c r="DY42" s="752"/>
      <c r="DZ42" s="753"/>
      <c r="EA42" s="88"/>
    </row>
    <row r="43" spans="1:131" ht="26.25" customHeight="1" x14ac:dyDescent="0.2">
      <c r="A43" s="108">
        <v>16</v>
      </c>
      <c r="B43" s="765"/>
      <c r="C43" s="766"/>
      <c r="D43" s="766"/>
      <c r="E43" s="766"/>
      <c r="F43" s="766"/>
      <c r="G43" s="766"/>
      <c r="H43" s="766"/>
      <c r="I43" s="766"/>
      <c r="J43" s="766"/>
      <c r="K43" s="766"/>
      <c r="L43" s="766"/>
      <c r="M43" s="766"/>
      <c r="N43" s="766"/>
      <c r="O43" s="766"/>
      <c r="P43" s="767"/>
      <c r="Q43" s="768"/>
      <c r="R43" s="769"/>
      <c r="S43" s="769"/>
      <c r="T43" s="769"/>
      <c r="U43" s="769"/>
      <c r="V43" s="769"/>
      <c r="W43" s="769"/>
      <c r="X43" s="769"/>
      <c r="Y43" s="769"/>
      <c r="Z43" s="769"/>
      <c r="AA43" s="769"/>
      <c r="AB43" s="769"/>
      <c r="AC43" s="769"/>
      <c r="AD43" s="769"/>
      <c r="AE43" s="770"/>
      <c r="AF43" s="771"/>
      <c r="AG43" s="772"/>
      <c r="AH43" s="772"/>
      <c r="AI43" s="772"/>
      <c r="AJ43" s="773"/>
      <c r="AK43" s="826"/>
      <c r="AL43" s="827"/>
      <c r="AM43" s="827"/>
      <c r="AN43" s="827"/>
      <c r="AO43" s="827"/>
      <c r="AP43" s="827"/>
      <c r="AQ43" s="827"/>
      <c r="AR43" s="827"/>
      <c r="AS43" s="827"/>
      <c r="AT43" s="827"/>
      <c r="AU43" s="827"/>
      <c r="AV43" s="827"/>
      <c r="AW43" s="827"/>
      <c r="AX43" s="827"/>
      <c r="AY43" s="827"/>
      <c r="AZ43" s="828"/>
      <c r="BA43" s="828"/>
      <c r="BB43" s="828"/>
      <c r="BC43" s="828"/>
      <c r="BD43" s="828"/>
      <c r="BE43" s="815"/>
      <c r="BF43" s="815"/>
      <c r="BG43" s="815"/>
      <c r="BH43" s="815"/>
      <c r="BI43" s="816"/>
      <c r="BJ43" s="94"/>
      <c r="BK43" s="94"/>
      <c r="BL43" s="94"/>
      <c r="BM43" s="94"/>
      <c r="BN43" s="94"/>
      <c r="BO43" s="101"/>
      <c r="BP43" s="101"/>
      <c r="BQ43" s="108">
        <v>37</v>
      </c>
      <c r="BR43" s="111"/>
      <c r="BS43" s="751"/>
      <c r="BT43" s="752"/>
      <c r="BU43" s="752"/>
      <c r="BV43" s="752"/>
      <c r="BW43" s="752"/>
      <c r="BX43" s="752"/>
      <c r="BY43" s="752"/>
      <c r="BZ43" s="752"/>
      <c r="CA43" s="752"/>
      <c r="CB43" s="752"/>
      <c r="CC43" s="752"/>
      <c r="CD43" s="752"/>
      <c r="CE43" s="752"/>
      <c r="CF43" s="752"/>
      <c r="CG43" s="777"/>
      <c r="CH43" s="748"/>
      <c r="CI43" s="749"/>
      <c r="CJ43" s="749"/>
      <c r="CK43" s="749"/>
      <c r="CL43" s="750"/>
      <c r="CM43" s="748"/>
      <c r="CN43" s="749"/>
      <c r="CO43" s="749"/>
      <c r="CP43" s="749"/>
      <c r="CQ43" s="750"/>
      <c r="CR43" s="748"/>
      <c r="CS43" s="749"/>
      <c r="CT43" s="749"/>
      <c r="CU43" s="749"/>
      <c r="CV43" s="750"/>
      <c r="CW43" s="748"/>
      <c r="CX43" s="749"/>
      <c r="CY43" s="749"/>
      <c r="CZ43" s="749"/>
      <c r="DA43" s="750"/>
      <c r="DB43" s="748"/>
      <c r="DC43" s="749"/>
      <c r="DD43" s="749"/>
      <c r="DE43" s="749"/>
      <c r="DF43" s="750"/>
      <c r="DG43" s="748"/>
      <c r="DH43" s="749"/>
      <c r="DI43" s="749"/>
      <c r="DJ43" s="749"/>
      <c r="DK43" s="750"/>
      <c r="DL43" s="748"/>
      <c r="DM43" s="749"/>
      <c r="DN43" s="749"/>
      <c r="DO43" s="749"/>
      <c r="DP43" s="750"/>
      <c r="DQ43" s="748"/>
      <c r="DR43" s="749"/>
      <c r="DS43" s="749"/>
      <c r="DT43" s="749"/>
      <c r="DU43" s="750"/>
      <c r="DV43" s="751"/>
      <c r="DW43" s="752"/>
      <c r="DX43" s="752"/>
      <c r="DY43" s="752"/>
      <c r="DZ43" s="753"/>
      <c r="EA43" s="88"/>
    </row>
    <row r="44" spans="1:131" ht="26.25" customHeight="1" x14ac:dyDescent="0.2">
      <c r="A44" s="108">
        <v>17</v>
      </c>
      <c r="B44" s="765"/>
      <c r="C44" s="766"/>
      <c r="D44" s="766"/>
      <c r="E44" s="766"/>
      <c r="F44" s="766"/>
      <c r="G44" s="766"/>
      <c r="H44" s="766"/>
      <c r="I44" s="766"/>
      <c r="J44" s="766"/>
      <c r="K44" s="766"/>
      <c r="L44" s="766"/>
      <c r="M44" s="766"/>
      <c r="N44" s="766"/>
      <c r="O44" s="766"/>
      <c r="P44" s="767"/>
      <c r="Q44" s="768"/>
      <c r="R44" s="769"/>
      <c r="S44" s="769"/>
      <c r="T44" s="769"/>
      <c r="U44" s="769"/>
      <c r="V44" s="769"/>
      <c r="W44" s="769"/>
      <c r="X44" s="769"/>
      <c r="Y44" s="769"/>
      <c r="Z44" s="769"/>
      <c r="AA44" s="769"/>
      <c r="AB44" s="769"/>
      <c r="AC44" s="769"/>
      <c r="AD44" s="769"/>
      <c r="AE44" s="770"/>
      <c r="AF44" s="771"/>
      <c r="AG44" s="772"/>
      <c r="AH44" s="772"/>
      <c r="AI44" s="772"/>
      <c r="AJ44" s="773"/>
      <c r="AK44" s="826"/>
      <c r="AL44" s="827"/>
      <c r="AM44" s="827"/>
      <c r="AN44" s="827"/>
      <c r="AO44" s="827"/>
      <c r="AP44" s="827"/>
      <c r="AQ44" s="827"/>
      <c r="AR44" s="827"/>
      <c r="AS44" s="827"/>
      <c r="AT44" s="827"/>
      <c r="AU44" s="827"/>
      <c r="AV44" s="827"/>
      <c r="AW44" s="827"/>
      <c r="AX44" s="827"/>
      <c r="AY44" s="827"/>
      <c r="AZ44" s="828"/>
      <c r="BA44" s="828"/>
      <c r="BB44" s="828"/>
      <c r="BC44" s="828"/>
      <c r="BD44" s="828"/>
      <c r="BE44" s="815"/>
      <c r="BF44" s="815"/>
      <c r="BG44" s="815"/>
      <c r="BH44" s="815"/>
      <c r="BI44" s="816"/>
      <c r="BJ44" s="94"/>
      <c r="BK44" s="94"/>
      <c r="BL44" s="94"/>
      <c r="BM44" s="94"/>
      <c r="BN44" s="94"/>
      <c r="BO44" s="101"/>
      <c r="BP44" s="101"/>
      <c r="BQ44" s="108">
        <v>38</v>
      </c>
      <c r="BR44" s="111"/>
      <c r="BS44" s="751"/>
      <c r="BT44" s="752"/>
      <c r="BU44" s="752"/>
      <c r="BV44" s="752"/>
      <c r="BW44" s="752"/>
      <c r="BX44" s="752"/>
      <c r="BY44" s="752"/>
      <c r="BZ44" s="752"/>
      <c r="CA44" s="752"/>
      <c r="CB44" s="752"/>
      <c r="CC44" s="752"/>
      <c r="CD44" s="752"/>
      <c r="CE44" s="752"/>
      <c r="CF44" s="752"/>
      <c r="CG44" s="777"/>
      <c r="CH44" s="748"/>
      <c r="CI44" s="749"/>
      <c r="CJ44" s="749"/>
      <c r="CK44" s="749"/>
      <c r="CL44" s="750"/>
      <c r="CM44" s="748"/>
      <c r="CN44" s="749"/>
      <c r="CO44" s="749"/>
      <c r="CP44" s="749"/>
      <c r="CQ44" s="750"/>
      <c r="CR44" s="748"/>
      <c r="CS44" s="749"/>
      <c r="CT44" s="749"/>
      <c r="CU44" s="749"/>
      <c r="CV44" s="750"/>
      <c r="CW44" s="748"/>
      <c r="CX44" s="749"/>
      <c r="CY44" s="749"/>
      <c r="CZ44" s="749"/>
      <c r="DA44" s="750"/>
      <c r="DB44" s="748"/>
      <c r="DC44" s="749"/>
      <c r="DD44" s="749"/>
      <c r="DE44" s="749"/>
      <c r="DF44" s="750"/>
      <c r="DG44" s="748"/>
      <c r="DH44" s="749"/>
      <c r="DI44" s="749"/>
      <c r="DJ44" s="749"/>
      <c r="DK44" s="750"/>
      <c r="DL44" s="748"/>
      <c r="DM44" s="749"/>
      <c r="DN44" s="749"/>
      <c r="DO44" s="749"/>
      <c r="DP44" s="750"/>
      <c r="DQ44" s="748"/>
      <c r="DR44" s="749"/>
      <c r="DS44" s="749"/>
      <c r="DT44" s="749"/>
      <c r="DU44" s="750"/>
      <c r="DV44" s="751"/>
      <c r="DW44" s="752"/>
      <c r="DX44" s="752"/>
      <c r="DY44" s="752"/>
      <c r="DZ44" s="753"/>
      <c r="EA44" s="88"/>
    </row>
    <row r="45" spans="1:131" ht="26.25" customHeight="1" x14ac:dyDescent="0.2">
      <c r="A45" s="108">
        <v>18</v>
      </c>
      <c r="B45" s="765"/>
      <c r="C45" s="766"/>
      <c r="D45" s="766"/>
      <c r="E45" s="766"/>
      <c r="F45" s="766"/>
      <c r="G45" s="766"/>
      <c r="H45" s="766"/>
      <c r="I45" s="766"/>
      <c r="J45" s="766"/>
      <c r="K45" s="766"/>
      <c r="L45" s="766"/>
      <c r="M45" s="766"/>
      <c r="N45" s="766"/>
      <c r="O45" s="766"/>
      <c r="P45" s="767"/>
      <c r="Q45" s="768"/>
      <c r="R45" s="769"/>
      <c r="S45" s="769"/>
      <c r="T45" s="769"/>
      <c r="U45" s="769"/>
      <c r="V45" s="769"/>
      <c r="W45" s="769"/>
      <c r="X45" s="769"/>
      <c r="Y45" s="769"/>
      <c r="Z45" s="769"/>
      <c r="AA45" s="769"/>
      <c r="AB45" s="769"/>
      <c r="AC45" s="769"/>
      <c r="AD45" s="769"/>
      <c r="AE45" s="770"/>
      <c r="AF45" s="771"/>
      <c r="AG45" s="772"/>
      <c r="AH45" s="772"/>
      <c r="AI45" s="772"/>
      <c r="AJ45" s="773"/>
      <c r="AK45" s="826"/>
      <c r="AL45" s="827"/>
      <c r="AM45" s="827"/>
      <c r="AN45" s="827"/>
      <c r="AO45" s="827"/>
      <c r="AP45" s="827"/>
      <c r="AQ45" s="827"/>
      <c r="AR45" s="827"/>
      <c r="AS45" s="827"/>
      <c r="AT45" s="827"/>
      <c r="AU45" s="827"/>
      <c r="AV45" s="827"/>
      <c r="AW45" s="827"/>
      <c r="AX45" s="827"/>
      <c r="AY45" s="827"/>
      <c r="AZ45" s="828"/>
      <c r="BA45" s="828"/>
      <c r="BB45" s="828"/>
      <c r="BC45" s="828"/>
      <c r="BD45" s="828"/>
      <c r="BE45" s="815"/>
      <c r="BF45" s="815"/>
      <c r="BG45" s="815"/>
      <c r="BH45" s="815"/>
      <c r="BI45" s="816"/>
      <c r="BJ45" s="94"/>
      <c r="BK45" s="94"/>
      <c r="BL45" s="94"/>
      <c r="BM45" s="94"/>
      <c r="BN45" s="94"/>
      <c r="BO45" s="101"/>
      <c r="BP45" s="101"/>
      <c r="BQ45" s="108">
        <v>39</v>
      </c>
      <c r="BR45" s="111"/>
      <c r="BS45" s="751"/>
      <c r="BT45" s="752"/>
      <c r="BU45" s="752"/>
      <c r="BV45" s="752"/>
      <c r="BW45" s="752"/>
      <c r="BX45" s="752"/>
      <c r="BY45" s="752"/>
      <c r="BZ45" s="752"/>
      <c r="CA45" s="752"/>
      <c r="CB45" s="752"/>
      <c r="CC45" s="752"/>
      <c r="CD45" s="752"/>
      <c r="CE45" s="752"/>
      <c r="CF45" s="752"/>
      <c r="CG45" s="777"/>
      <c r="CH45" s="748"/>
      <c r="CI45" s="749"/>
      <c r="CJ45" s="749"/>
      <c r="CK45" s="749"/>
      <c r="CL45" s="750"/>
      <c r="CM45" s="748"/>
      <c r="CN45" s="749"/>
      <c r="CO45" s="749"/>
      <c r="CP45" s="749"/>
      <c r="CQ45" s="750"/>
      <c r="CR45" s="748"/>
      <c r="CS45" s="749"/>
      <c r="CT45" s="749"/>
      <c r="CU45" s="749"/>
      <c r="CV45" s="750"/>
      <c r="CW45" s="748"/>
      <c r="CX45" s="749"/>
      <c r="CY45" s="749"/>
      <c r="CZ45" s="749"/>
      <c r="DA45" s="750"/>
      <c r="DB45" s="748"/>
      <c r="DC45" s="749"/>
      <c r="DD45" s="749"/>
      <c r="DE45" s="749"/>
      <c r="DF45" s="750"/>
      <c r="DG45" s="748"/>
      <c r="DH45" s="749"/>
      <c r="DI45" s="749"/>
      <c r="DJ45" s="749"/>
      <c r="DK45" s="750"/>
      <c r="DL45" s="748"/>
      <c r="DM45" s="749"/>
      <c r="DN45" s="749"/>
      <c r="DO45" s="749"/>
      <c r="DP45" s="750"/>
      <c r="DQ45" s="748"/>
      <c r="DR45" s="749"/>
      <c r="DS45" s="749"/>
      <c r="DT45" s="749"/>
      <c r="DU45" s="750"/>
      <c r="DV45" s="751"/>
      <c r="DW45" s="752"/>
      <c r="DX45" s="752"/>
      <c r="DY45" s="752"/>
      <c r="DZ45" s="753"/>
      <c r="EA45" s="88"/>
    </row>
    <row r="46" spans="1:131" ht="26.25" customHeight="1" x14ac:dyDescent="0.2">
      <c r="A46" s="108">
        <v>19</v>
      </c>
      <c r="B46" s="765"/>
      <c r="C46" s="766"/>
      <c r="D46" s="766"/>
      <c r="E46" s="766"/>
      <c r="F46" s="766"/>
      <c r="G46" s="766"/>
      <c r="H46" s="766"/>
      <c r="I46" s="766"/>
      <c r="J46" s="766"/>
      <c r="K46" s="766"/>
      <c r="L46" s="766"/>
      <c r="M46" s="766"/>
      <c r="N46" s="766"/>
      <c r="O46" s="766"/>
      <c r="P46" s="767"/>
      <c r="Q46" s="768"/>
      <c r="R46" s="769"/>
      <c r="S46" s="769"/>
      <c r="T46" s="769"/>
      <c r="U46" s="769"/>
      <c r="V46" s="769"/>
      <c r="W46" s="769"/>
      <c r="X46" s="769"/>
      <c r="Y46" s="769"/>
      <c r="Z46" s="769"/>
      <c r="AA46" s="769"/>
      <c r="AB46" s="769"/>
      <c r="AC46" s="769"/>
      <c r="AD46" s="769"/>
      <c r="AE46" s="770"/>
      <c r="AF46" s="771"/>
      <c r="AG46" s="772"/>
      <c r="AH46" s="772"/>
      <c r="AI46" s="772"/>
      <c r="AJ46" s="773"/>
      <c r="AK46" s="826"/>
      <c r="AL46" s="827"/>
      <c r="AM46" s="827"/>
      <c r="AN46" s="827"/>
      <c r="AO46" s="827"/>
      <c r="AP46" s="827"/>
      <c r="AQ46" s="827"/>
      <c r="AR46" s="827"/>
      <c r="AS46" s="827"/>
      <c r="AT46" s="827"/>
      <c r="AU46" s="827"/>
      <c r="AV46" s="827"/>
      <c r="AW46" s="827"/>
      <c r="AX46" s="827"/>
      <c r="AY46" s="827"/>
      <c r="AZ46" s="828"/>
      <c r="BA46" s="828"/>
      <c r="BB46" s="828"/>
      <c r="BC46" s="828"/>
      <c r="BD46" s="828"/>
      <c r="BE46" s="815"/>
      <c r="BF46" s="815"/>
      <c r="BG46" s="815"/>
      <c r="BH46" s="815"/>
      <c r="BI46" s="816"/>
      <c r="BJ46" s="94"/>
      <c r="BK46" s="94"/>
      <c r="BL46" s="94"/>
      <c r="BM46" s="94"/>
      <c r="BN46" s="94"/>
      <c r="BO46" s="101"/>
      <c r="BP46" s="101"/>
      <c r="BQ46" s="108">
        <v>40</v>
      </c>
      <c r="BR46" s="111"/>
      <c r="BS46" s="751"/>
      <c r="BT46" s="752"/>
      <c r="BU46" s="752"/>
      <c r="BV46" s="752"/>
      <c r="BW46" s="752"/>
      <c r="BX46" s="752"/>
      <c r="BY46" s="752"/>
      <c r="BZ46" s="752"/>
      <c r="CA46" s="752"/>
      <c r="CB46" s="752"/>
      <c r="CC46" s="752"/>
      <c r="CD46" s="752"/>
      <c r="CE46" s="752"/>
      <c r="CF46" s="752"/>
      <c r="CG46" s="777"/>
      <c r="CH46" s="748"/>
      <c r="CI46" s="749"/>
      <c r="CJ46" s="749"/>
      <c r="CK46" s="749"/>
      <c r="CL46" s="750"/>
      <c r="CM46" s="748"/>
      <c r="CN46" s="749"/>
      <c r="CO46" s="749"/>
      <c r="CP46" s="749"/>
      <c r="CQ46" s="750"/>
      <c r="CR46" s="748"/>
      <c r="CS46" s="749"/>
      <c r="CT46" s="749"/>
      <c r="CU46" s="749"/>
      <c r="CV46" s="750"/>
      <c r="CW46" s="748"/>
      <c r="CX46" s="749"/>
      <c r="CY46" s="749"/>
      <c r="CZ46" s="749"/>
      <c r="DA46" s="750"/>
      <c r="DB46" s="748"/>
      <c r="DC46" s="749"/>
      <c r="DD46" s="749"/>
      <c r="DE46" s="749"/>
      <c r="DF46" s="750"/>
      <c r="DG46" s="748"/>
      <c r="DH46" s="749"/>
      <c r="DI46" s="749"/>
      <c r="DJ46" s="749"/>
      <c r="DK46" s="750"/>
      <c r="DL46" s="748"/>
      <c r="DM46" s="749"/>
      <c r="DN46" s="749"/>
      <c r="DO46" s="749"/>
      <c r="DP46" s="750"/>
      <c r="DQ46" s="748"/>
      <c r="DR46" s="749"/>
      <c r="DS46" s="749"/>
      <c r="DT46" s="749"/>
      <c r="DU46" s="750"/>
      <c r="DV46" s="751"/>
      <c r="DW46" s="752"/>
      <c r="DX46" s="752"/>
      <c r="DY46" s="752"/>
      <c r="DZ46" s="753"/>
      <c r="EA46" s="88"/>
    </row>
    <row r="47" spans="1:131" ht="26.25" customHeight="1" x14ac:dyDescent="0.2">
      <c r="A47" s="108">
        <v>20</v>
      </c>
      <c r="B47" s="765"/>
      <c r="C47" s="766"/>
      <c r="D47" s="766"/>
      <c r="E47" s="766"/>
      <c r="F47" s="766"/>
      <c r="G47" s="766"/>
      <c r="H47" s="766"/>
      <c r="I47" s="766"/>
      <c r="J47" s="766"/>
      <c r="K47" s="766"/>
      <c r="L47" s="766"/>
      <c r="M47" s="766"/>
      <c r="N47" s="766"/>
      <c r="O47" s="766"/>
      <c r="P47" s="767"/>
      <c r="Q47" s="768"/>
      <c r="R47" s="769"/>
      <c r="S47" s="769"/>
      <c r="T47" s="769"/>
      <c r="U47" s="769"/>
      <c r="V47" s="769"/>
      <c r="W47" s="769"/>
      <c r="X47" s="769"/>
      <c r="Y47" s="769"/>
      <c r="Z47" s="769"/>
      <c r="AA47" s="769"/>
      <c r="AB47" s="769"/>
      <c r="AC47" s="769"/>
      <c r="AD47" s="769"/>
      <c r="AE47" s="770"/>
      <c r="AF47" s="771"/>
      <c r="AG47" s="772"/>
      <c r="AH47" s="772"/>
      <c r="AI47" s="772"/>
      <c r="AJ47" s="773"/>
      <c r="AK47" s="826"/>
      <c r="AL47" s="827"/>
      <c r="AM47" s="827"/>
      <c r="AN47" s="827"/>
      <c r="AO47" s="827"/>
      <c r="AP47" s="827"/>
      <c r="AQ47" s="827"/>
      <c r="AR47" s="827"/>
      <c r="AS47" s="827"/>
      <c r="AT47" s="827"/>
      <c r="AU47" s="827"/>
      <c r="AV47" s="827"/>
      <c r="AW47" s="827"/>
      <c r="AX47" s="827"/>
      <c r="AY47" s="827"/>
      <c r="AZ47" s="828"/>
      <c r="BA47" s="828"/>
      <c r="BB47" s="828"/>
      <c r="BC47" s="828"/>
      <c r="BD47" s="828"/>
      <c r="BE47" s="815"/>
      <c r="BF47" s="815"/>
      <c r="BG47" s="815"/>
      <c r="BH47" s="815"/>
      <c r="BI47" s="816"/>
      <c r="BJ47" s="94"/>
      <c r="BK47" s="94"/>
      <c r="BL47" s="94"/>
      <c r="BM47" s="94"/>
      <c r="BN47" s="94"/>
      <c r="BO47" s="101"/>
      <c r="BP47" s="101"/>
      <c r="BQ47" s="108">
        <v>41</v>
      </c>
      <c r="BR47" s="111"/>
      <c r="BS47" s="751"/>
      <c r="BT47" s="752"/>
      <c r="BU47" s="752"/>
      <c r="BV47" s="752"/>
      <c r="BW47" s="752"/>
      <c r="BX47" s="752"/>
      <c r="BY47" s="752"/>
      <c r="BZ47" s="752"/>
      <c r="CA47" s="752"/>
      <c r="CB47" s="752"/>
      <c r="CC47" s="752"/>
      <c r="CD47" s="752"/>
      <c r="CE47" s="752"/>
      <c r="CF47" s="752"/>
      <c r="CG47" s="777"/>
      <c r="CH47" s="748"/>
      <c r="CI47" s="749"/>
      <c r="CJ47" s="749"/>
      <c r="CK47" s="749"/>
      <c r="CL47" s="750"/>
      <c r="CM47" s="748"/>
      <c r="CN47" s="749"/>
      <c r="CO47" s="749"/>
      <c r="CP47" s="749"/>
      <c r="CQ47" s="750"/>
      <c r="CR47" s="748"/>
      <c r="CS47" s="749"/>
      <c r="CT47" s="749"/>
      <c r="CU47" s="749"/>
      <c r="CV47" s="750"/>
      <c r="CW47" s="748"/>
      <c r="CX47" s="749"/>
      <c r="CY47" s="749"/>
      <c r="CZ47" s="749"/>
      <c r="DA47" s="750"/>
      <c r="DB47" s="748"/>
      <c r="DC47" s="749"/>
      <c r="DD47" s="749"/>
      <c r="DE47" s="749"/>
      <c r="DF47" s="750"/>
      <c r="DG47" s="748"/>
      <c r="DH47" s="749"/>
      <c r="DI47" s="749"/>
      <c r="DJ47" s="749"/>
      <c r="DK47" s="750"/>
      <c r="DL47" s="748"/>
      <c r="DM47" s="749"/>
      <c r="DN47" s="749"/>
      <c r="DO47" s="749"/>
      <c r="DP47" s="750"/>
      <c r="DQ47" s="748"/>
      <c r="DR47" s="749"/>
      <c r="DS47" s="749"/>
      <c r="DT47" s="749"/>
      <c r="DU47" s="750"/>
      <c r="DV47" s="751"/>
      <c r="DW47" s="752"/>
      <c r="DX47" s="752"/>
      <c r="DY47" s="752"/>
      <c r="DZ47" s="753"/>
      <c r="EA47" s="88"/>
    </row>
    <row r="48" spans="1:131" ht="26.25" customHeight="1" x14ac:dyDescent="0.2">
      <c r="A48" s="108">
        <v>21</v>
      </c>
      <c r="B48" s="765"/>
      <c r="C48" s="766"/>
      <c r="D48" s="766"/>
      <c r="E48" s="766"/>
      <c r="F48" s="766"/>
      <c r="G48" s="766"/>
      <c r="H48" s="766"/>
      <c r="I48" s="766"/>
      <c r="J48" s="766"/>
      <c r="K48" s="766"/>
      <c r="L48" s="766"/>
      <c r="M48" s="766"/>
      <c r="N48" s="766"/>
      <c r="O48" s="766"/>
      <c r="P48" s="767"/>
      <c r="Q48" s="768"/>
      <c r="R48" s="769"/>
      <c r="S48" s="769"/>
      <c r="T48" s="769"/>
      <c r="U48" s="769"/>
      <c r="V48" s="769"/>
      <c r="W48" s="769"/>
      <c r="X48" s="769"/>
      <c r="Y48" s="769"/>
      <c r="Z48" s="769"/>
      <c r="AA48" s="769"/>
      <c r="AB48" s="769"/>
      <c r="AC48" s="769"/>
      <c r="AD48" s="769"/>
      <c r="AE48" s="770"/>
      <c r="AF48" s="771"/>
      <c r="AG48" s="772"/>
      <c r="AH48" s="772"/>
      <c r="AI48" s="772"/>
      <c r="AJ48" s="773"/>
      <c r="AK48" s="826"/>
      <c r="AL48" s="827"/>
      <c r="AM48" s="827"/>
      <c r="AN48" s="827"/>
      <c r="AO48" s="827"/>
      <c r="AP48" s="827"/>
      <c r="AQ48" s="827"/>
      <c r="AR48" s="827"/>
      <c r="AS48" s="827"/>
      <c r="AT48" s="827"/>
      <c r="AU48" s="827"/>
      <c r="AV48" s="827"/>
      <c r="AW48" s="827"/>
      <c r="AX48" s="827"/>
      <c r="AY48" s="827"/>
      <c r="AZ48" s="828"/>
      <c r="BA48" s="828"/>
      <c r="BB48" s="828"/>
      <c r="BC48" s="828"/>
      <c r="BD48" s="828"/>
      <c r="BE48" s="815"/>
      <c r="BF48" s="815"/>
      <c r="BG48" s="815"/>
      <c r="BH48" s="815"/>
      <c r="BI48" s="816"/>
      <c r="BJ48" s="94"/>
      <c r="BK48" s="94"/>
      <c r="BL48" s="94"/>
      <c r="BM48" s="94"/>
      <c r="BN48" s="94"/>
      <c r="BO48" s="101"/>
      <c r="BP48" s="101"/>
      <c r="BQ48" s="108">
        <v>42</v>
      </c>
      <c r="BR48" s="111"/>
      <c r="BS48" s="751"/>
      <c r="BT48" s="752"/>
      <c r="BU48" s="752"/>
      <c r="BV48" s="752"/>
      <c r="BW48" s="752"/>
      <c r="BX48" s="752"/>
      <c r="BY48" s="752"/>
      <c r="BZ48" s="752"/>
      <c r="CA48" s="752"/>
      <c r="CB48" s="752"/>
      <c r="CC48" s="752"/>
      <c r="CD48" s="752"/>
      <c r="CE48" s="752"/>
      <c r="CF48" s="752"/>
      <c r="CG48" s="777"/>
      <c r="CH48" s="748"/>
      <c r="CI48" s="749"/>
      <c r="CJ48" s="749"/>
      <c r="CK48" s="749"/>
      <c r="CL48" s="750"/>
      <c r="CM48" s="748"/>
      <c r="CN48" s="749"/>
      <c r="CO48" s="749"/>
      <c r="CP48" s="749"/>
      <c r="CQ48" s="750"/>
      <c r="CR48" s="748"/>
      <c r="CS48" s="749"/>
      <c r="CT48" s="749"/>
      <c r="CU48" s="749"/>
      <c r="CV48" s="750"/>
      <c r="CW48" s="748"/>
      <c r="CX48" s="749"/>
      <c r="CY48" s="749"/>
      <c r="CZ48" s="749"/>
      <c r="DA48" s="750"/>
      <c r="DB48" s="748"/>
      <c r="DC48" s="749"/>
      <c r="DD48" s="749"/>
      <c r="DE48" s="749"/>
      <c r="DF48" s="750"/>
      <c r="DG48" s="748"/>
      <c r="DH48" s="749"/>
      <c r="DI48" s="749"/>
      <c r="DJ48" s="749"/>
      <c r="DK48" s="750"/>
      <c r="DL48" s="748"/>
      <c r="DM48" s="749"/>
      <c r="DN48" s="749"/>
      <c r="DO48" s="749"/>
      <c r="DP48" s="750"/>
      <c r="DQ48" s="748"/>
      <c r="DR48" s="749"/>
      <c r="DS48" s="749"/>
      <c r="DT48" s="749"/>
      <c r="DU48" s="750"/>
      <c r="DV48" s="751"/>
      <c r="DW48" s="752"/>
      <c r="DX48" s="752"/>
      <c r="DY48" s="752"/>
      <c r="DZ48" s="753"/>
      <c r="EA48" s="88"/>
    </row>
    <row r="49" spans="1:131" ht="26.25" customHeight="1" x14ac:dyDescent="0.2">
      <c r="A49" s="108">
        <v>22</v>
      </c>
      <c r="B49" s="765"/>
      <c r="C49" s="766"/>
      <c r="D49" s="766"/>
      <c r="E49" s="766"/>
      <c r="F49" s="766"/>
      <c r="G49" s="766"/>
      <c r="H49" s="766"/>
      <c r="I49" s="766"/>
      <c r="J49" s="766"/>
      <c r="K49" s="766"/>
      <c r="L49" s="766"/>
      <c r="M49" s="766"/>
      <c r="N49" s="766"/>
      <c r="O49" s="766"/>
      <c r="P49" s="767"/>
      <c r="Q49" s="768"/>
      <c r="R49" s="769"/>
      <c r="S49" s="769"/>
      <c r="T49" s="769"/>
      <c r="U49" s="769"/>
      <c r="V49" s="769"/>
      <c r="W49" s="769"/>
      <c r="X49" s="769"/>
      <c r="Y49" s="769"/>
      <c r="Z49" s="769"/>
      <c r="AA49" s="769"/>
      <c r="AB49" s="769"/>
      <c r="AC49" s="769"/>
      <c r="AD49" s="769"/>
      <c r="AE49" s="770"/>
      <c r="AF49" s="771"/>
      <c r="AG49" s="772"/>
      <c r="AH49" s="772"/>
      <c r="AI49" s="772"/>
      <c r="AJ49" s="773"/>
      <c r="AK49" s="826"/>
      <c r="AL49" s="827"/>
      <c r="AM49" s="827"/>
      <c r="AN49" s="827"/>
      <c r="AO49" s="827"/>
      <c r="AP49" s="827"/>
      <c r="AQ49" s="827"/>
      <c r="AR49" s="827"/>
      <c r="AS49" s="827"/>
      <c r="AT49" s="827"/>
      <c r="AU49" s="827"/>
      <c r="AV49" s="827"/>
      <c r="AW49" s="827"/>
      <c r="AX49" s="827"/>
      <c r="AY49" s="827"/>
      <c r="AZ49" s="828"/>
      <c r="BA49" s="828"/>
      <c r="BB49" s="828"/>
      <c r="BC49" s="828"/>
      <c r="BD49" s="828"/>
      <c r="BE49" s="815"/>
      <c r="BF49" s="815"/>
      <c r="BG49" s="815"/>
      <c r="BH49" s="815"/>
      <c r="BI49" s="816"/>
      <c r="BJ49" s="94"/>
      <c r="BK49" s="94"/>
      <c r="BL49" s="94"/>
      <c r="BM49" s="94"/>
      <c r="BN49" s="94"/>
      <c r="BO49" s="101"/>
      <c r="BP49" s="101"/>
      <c r="BQ49" s="108">
        <v>43</v>
      </c>
      <c r="BR49" s="111"/>
      <c r="BS49" s="751"/>
      <c r="BT49" s="752"/>
      <c r="BU49" s="752"/>
      <c r="BV49" s="752"/>
      <c r="BW49" s="752"/>
      <c r="BX49" s="752"/>
      <c r="BY49" s="752"/>
      <c r="BZ49" s="752"/>
      <c r="CA49" s="752"/>
      <c r="CB49" s="752"/>
      <c r="CC49" s="752"/>
      <c r="CD49" s="752"/>
      <c r="CE49" s="752"/>
      <c r="CF49" s="752"/>
      <c r="CG49" s="777"/>
      <c r="CH49" s="748"/>
      <c r="CI49" s="749"/>
      <c r="CJ49" s="749"/>
      <c r="CK49" s="749"/>
      <c r="CL49" s="750"/>
      <c r="CM49" s="748"/>
      <c r="CN49" s="749"/>
      <c r="CO49" s="749"/>
      <c r="CP49" s="749"/>
      <c r="CQ49" s="750"/>
      <c r="CR49" s="748"/>
      <c r="CS49" s="749"/>
      <c r="CT49" s="749"/>
      <c r="CU49" s="749"/>
      <c r="CV49" s="750"/>
      <c r="CW49" s="748"/>
      <c r="CX49" s="749"/>
      <c r="CY49" s="749"/>
      <c r="CZ49" s="749"/>
      <c r="DA49" s="750"/>
      <c r="DB49" s="748"/>
      <c r="DC49" s="749"/>
      <c r="DD49" s="749"/>
      <c r="DE49" s="749"/>
      <c r="DF49" s="750"/>
      <c r="DG49" s="748"/>
      <c r="DH49" s="749"/>
      <c r="DI49" s="749"/>
      <c r="DJ49" s="749"/>
      <c r="DK49" s="750"/>
      <c r="DL49" s="748"/>
      <c r="DM49" s="749"/>
      <c r="DN49" s="749"/>
      <c r="DO49" s="749"/>
      <c r="DP49" s="750"/>
      <c r="DQ49" s="748"/>
      <c r="DR49" s="749"/>
      <c r="DS49" s="749"/>
      <c r="DT49" s="749"/>
      <c r="DU49" s="750"/>
      <c r="DV49" s="751"/>
      <c r="DW49" s="752"/>
      <c r="DX49" s="752"/>
      <c r="DY49" s="752"/>
      <c r="DZ49" s="753"/>
      <c r="EA49" s="88"/>
    </row>
    <row r="50" spans="1:131" ht="26.25" customHeight="1" x14ac:dyDescent="0.2">
      <c r="A50" s="108">
        <v>23</v>
      </c>
      <c r="B50" s="765"/>
      <c r="C50" s="766"/>
      <c r="D50" s="766"/>
      <c r="E50" s="766"/>
      <c r="F50" s="766"/>
      <c r="G50" s="766"/>
      <c r="H50" s="766"/>
      <c r="I50" s="766"/>
      <c r="J50" s="766"/>
      <c r="K50" s="766"/>
      <c r="L50" s="766"/>
      <c r="M50" s="766"/>
      <c r="N50" s="766"/>
      <c r="O50" s="766"/>
      <c r="P50" s="767"/>
      <c r="Q50" s="829"/>
      <c r="R50" s="830"/>
      <c r="S50" s="830"/>
      <c r="T50" s="830"/>
      <c r="U50" s="830"/>
      <c r="V50" s="830"/>
      <c r="W50" s="830"/>
      <c r="X50" s="830"/>
      <c r="Y50" s="830"/>
      <c r="Z50" s="830"/>
      <c r="AA50" s="830"/>
      <c r="AB50" s="830"/>
      <c r="AC50" s="830"/>
      <c r="AD50" s="830"/>
      <c r="AE50" s="831"/>
      <c r="AF50" s="771"/>
      <c r="AG50" s="772"/>
      <c r="AH50" s="772"/>
      <c r="AI50" s="772"/>
      <c r="AJ50" s="773"/>
      <c r="AK50" s="832"/>
      <c r="AL50" s="830"/>
      <c r="AM50" s="830"/>
      <c r="AN50" s="830"/>
      <c r="AO50" s="830"/>
      <c r="AP50" s="830"/>
      <c r="AQ50" s="830"/>
      <c r="AR50" s="830"/>
      <c r="AS50" s="830"/>
      <c r="AT50" s="830"/>
      <c r="AU50" s="830"/>
      <c r="AV50" s="830"/>
      <c r="AW50" s="830"/>
      <c r="AX50" s="830"/>
      <c r="AY50" s="830"/>
      <c r="AZ50" s="833"/>
      <c r="BA50" s="833"/>
      <c r="BB50" s="833"/>
      <c r="BC50" s="833"/>
      <c r="BD50" s="833"/>
      <c r="BE50" s="815"/>
      <c r="BF50" s="815"/>
      <c r="BG50" s="815"/>
      <c r="BH50" s="815"/>
      <c r="BI50" s="816"/>
      <c r="BJ50" s="94"/>
      <c r="BK50" s="94"/>
      <c r="BL50" s="94"/>
      <c r="BM50" s="94"/>
      <c r="BN50" s="94"/>
      <c r="BO50" s="101"/>
      <c r="BP50" s="101"/>
      <c r="BQ50" s="108">
        <v>44</v>
      </c>
      <c r="BR50" s="111"/>
      <c r="BS50" s="751"/>
      <c r="BT50" s="752"/>
      <c r="BU50" s="752"/>
      <c r="BV50" s="752"/>
      <c r="BW50" s="752"/>
      <c r="BX50" s="752"/>
      <c r="BY50" s="752"/>
      <c r="BZ50" s="752"/>
      <c r="CA50" s="752"/>
      <c r="CB50" s="752"/>
      <c r="CC50" s="752"/>
      <c r="CD50" s="752"/>
      <c r="CE50" s="752"/>
      <c r="CF50" s="752"/>
      <c r="CG50" s="777"/>
      <c r="CH50" s="748"/>
      <c r="CI50" s="749"/>
      <c r="CJ50" s="749"/>
      <c r="CK50" s="749"/>
      <c r="CL50" s="750"/>
      <c r="CM50" s="748"/>
      <c r="CN50" s="749"/>
      <c r="CO50" s="749"/>
      <c r="CP50" s="749"/>
      <c r="CQ50" s="750"/>
      <c r="CR50" s="748"/>
      <c r="CS50" s="749"/>
      <c r="CT50" s="749"/>
      <c r="CU50" s="749"/>
      <c r="CV50" s="750"/>
      <c r="CW50" s="748"/>
      <c r="CX50" s="749"/>
      <c r="CY50" s="749"/>
      <c r="CZ50" s="749"/>
      <c r="DA50" s="750"/>
      <c r="DB50" s="748"/>
      <c r="DC50" s="749"/>
      <c r="DD50" s="749"/>
      <c r="DE50" s="749"/>
      <c r="DF50" s="750"/>
      <c r="DG50" s="748"/>
      <c r="DH50" s="749"/>
      <c r="DI50" s="749"/>
      <c r="DJ50" s="749"/>
      <c r="DK50" s="750"/>
      <c r="DL50" s="748"/>
      <c r="DM50" s="749"/>
      <c r="DN50" s="749"/>
      <c r="DO50" s="749"/>
      <c r="DP50" s="750"/>
      <c r="DQ50" s="748"/>
      <c r="DR50" s="749"/>
      <c r="DS50" s="749"/>
      <c r="DT50" s="749"/>
      <c r="DU50" s="750"/>
      <c r="DV50" s="751"/>
      <c r="DW50" s="752"/>
      <c r="DX50" s="752"/>
      <c r="DY50" s="752"/>
      <c r="DZ50" s="753"/>
      <c r="EA50" s="88"/>
    </row>
    <row r="51" spans="1:131" ht="26.25" customHeight="1" x14ac:dyDescent="0.2">
      <c r="A51" s="108">
        <v>24</v>
      </c>
      <c r="B51" s="765"/>
      <c r="C51" s="766"/>
      <c r="D51" s="766"/>
      <c r="E51" s="766"/>
      <c r="F51" s="766"/>
      <c r="G51" s="766"/>
      <c r="H51" s="766"/>
      <c r="I51" s="766"/>
      <c r="J51" s="766"/>
      <c r="K51" s="766"/>
      <c r="L51" s="766"/>
      <c r="M51" s="766"/>
      <c r="N51" s="766"/>
      <c r="O51" s="766"/>
      <c r="P51" s="767"/>
      <c r="Q51" s="829"/>
      <c r="R51" s="830"/>
      <c r="S51" s="830"/>
      <c r="T51" s="830"/>
      <c r="U51" s="830"/>
      <c r="V51" s="830"/>
      <c r="W51" s="830"/>
      <c r="X51" s="830"/>
      <c r="Y51" s="830"/>
      <c r="Z51" s="830"/>
      <c r="AA51" s="830"/>
      <c r="AB51" s="830"/>
      <c r="AC51" s="830"/>
      <c r="AD51" s="830"/>
      <c r="AE51" s="831"/>
      <c r="AF51" s="771"/>
      <c r="AG51" s="772"/>
      <c r="AH51" s="772"/>
      <c r="AI51" s="772"/>
      <c r="AJ51" s="773"/>
      <c r="AK51" s="832"/>
      <c r="AL51" s="830"/>
      <c r="AM51" s="830"/>
      <c r="AN51" s="830"/>
      <c r="AO51" s="830"/>
      <c r="AP51" s="830"/>
      <c r="AQ51" s="830"/>
      <c r="AR51" s="830"/>
      <c r="AS51" s="830"/>
      <c r="AT51" s="830"/>
      <c r="AU51" s="830"/>
      <c r="AV51" s="830"/>
      <c r="AW51" s="830"/>
      <c r="AX51" s="830"/>
      <c r="AY51" s="830"/>
      <c r="AZ51" s="833"/>
      <c r="BA51" s="833"/>
      <c r="BB51" s="833"/>
      <c r="BC51" s="833"/>
      <c r="BD51" s="833"/>
      <c r="BE51" s="815"/>
      <c r="BF51" s="815"/>
      <c r="BG51" s="815"/>
      <c r="BH51" s="815"/>
      <c r="BI51" s="816"/>
      <c r="BJ51" s="94"/>
      <c r="BK51" s="94"/>
      <c r="BL51" s="94"/>
      <c r="BM51" s="94"/>
      <c r="BN51" s="94"/>
      <c r="BO51" s="101"/>
      <c r="BP51" s="101"/>
      <c r="BQ51" s="108">
        <v>45</v>
      </c>
      <c r="BR51" s="111"/>
      <c r="BS51" s="751"/>
      <c r="BT51" s="752"/>
      <c r="BU51" s="752"/>
      <c r="BV51" s="752"/>
      <c r="BW51" s="752"/>
      <c r="BX51" s="752"/>
      <c r="BY51" s="752"/>
      <c r="BZ51" s="752"/>
      <c r="CA51" s="752"/>
      <c r="CB51" s="752"/>
      <c r="CC51" s="752"/>
      <c r="CD51" s="752"/>
      <c r="CE51" s="752"/>
      <c r="CF51" s="752"/>
      <c r="CG51" s="777"/>
      <c r="CH51" s="748"/>
      <c r="CI51" s="749"/>
      <c r="CJ51" s="749"/>
      <c r="CK51" s="749"/>
      <c r="CL51" s="750"/>
      <c r="CM51" s="748"/>
      <c r="CN51" s="749"/>
      <c r="CO51" s="749"/>
      <c r="CP51" s="749"/>
      <c r="CQ51" s="750"/>
      <c r="CR51" s="748"/>
      <c r="CS51" s="749"/>
      <c r="CT51" s="749"/>
      <c r="CU51" s="749"/>
      <c r="CV51" s="750"/>
      <c r="CW51" s="748"/>
      <c r="CX51" s="749"/>
      <c r="CY51" s="749"/>
      <c r="CZ51" s="749"/>
      <c r="DA51" s="750"/>
      <c r="DB51" s="748"/>
      <c r="DC51" s="749"/>
      <c r="DD51" s="749"/>
      <c r="DE51" s="749"/>
      <c r="DF51" s="750"/>
      <c r="DG51" s="748"/>
      <c r="DH51" s="749"/>
      <c r="DI51" s="749"/>
      <c r="DJ51" s="749"/>
      <c r="DK51" s="750"/>
      <c r="DL51" s="748"/>
      <c r="DM51" s="749"/>
      <c r="DN51" s="749"/>
      <c r="DO51" s="749"/>
      <c r="DP51" s="750"/>
      <c r="DQ51" s="748"/>
      <c r="DR51" s="749"/>
      <c r="DS51" s="749"/>
      <c r="DT51" s="749"/>
      <c r="DU51" s="750"/>
      <c r="DV51" s="751"/>
      <c r="DW51" s="752"/>
      <c r="DX51" s="752"/>
      <c r="DY51" s="752"/>
      <c r="DZ51" s="753"/>
      <c r="EA51" s="88"/>
    </row>
    <row r="52" spans="1:131" ht="26.25" customHeight="1" x14ac:dyDescent="0.2">
      <c r="A52" s="108">
        <v>25</v>
      </c>
      <c r="B52" s="765"/>
      <c r="C52" s="766"/>
      <c r="D52" s="766"/>
      <c r="E52" s="766"/>
      <c r="F52" s="766"/>
      <c r="G52" s="766"/>
      <c r="H52" s="766"/>
      <c r="I52" s="766"/>
      <c r="J52" s="766"/>
      <c r="K52" s="766"/>
      <c r="L52" s="766"/>
      <c r="M52" s="766"/>
      <c r="N52" s="766"/>
      <c r="O52" s="766"/>
      <c r="P52" s="767"/>
      <c r="Q52" s="829"/>
      <c r="R52" s="830"/>
      <c r="S52" s="830"/>
      <c r="T52" s="830"/>
      <c r="U52" s="830"/>
      <c r="V52" s="830"/>
      <c r="W52" s="830"/>
      <c r="X52" s="830"/>
      <c r="Y52" s="830"/>
      <c r="Z52" s="830"/>
      <c r="AA52" s="830"/>
      <c r="AB52" s="830"/>
      <c r="AC52" s="830"/>
      <c r="AD52" s="830"/>
      <c r="AE52" s="831"/>
      <c r="AF52" s="771"/>
      <c r="AG52" s="772"/>
      <c r="AH52" s="772"/>
      <c r="AI52" s="772"/>
      <c r="AJ52" s="773"/>
      <c r="AK52" s="832"/>
      <c r="AL52" s="830"/>
      <c r="AM52" s="830"/>
      <c r="AN52" s="830"/>
      <c r="AO52" s="830"/>
      <c r="AP52" s="830"/>
      <c r="AQ52" s="830"/>
      <c r="AR52" s="830"/>
      <c r="AS52" s="830"/>
      <c r="AT52" s="830"/>
      <c r="AU52" s="830"/>
      <c r="AV52" s="830"/>
      <c r="AW52" s="830"/>
      <c r="AX52" s="830"/>
      <c r="AY52" s="830"/>
      <c r="AZ52" s="833"/>
      <c r="BA52" s="833"/>
      <c r="BB52" s="833"/>
      <c r="BC52" s="833"/>
      <c r="BD52" s="833"/>
      <c r="BE52" s="815"/>
      <c r="BF52" s="815"/>
      <c r="BG52" s="815"/>
      <c r="BH52" s="815"/>
      <c r="BI52" s="816"/>
      <c r="BJ52" s="94"/>
      <c r="BK52" s="94"/>
      <c r="BL52" s="94"/>
      <c r="BM52" s="94"/>
      <c r="BN52" s="94"/>
      <c r="BO52" s="101"/>
      <c r="BP52" s="101"/>
      <c r="BQ52" s="108">
        <v>46</v>
      </c>
      <c r="BR52" s="111"/>
      <c r="BS52" s="751"/>
      <c r="BT52" s="752"/>
      <c r="BU52" s="752"/>
      <c r="BV52" s="752"/>
      <c r="BW52" s="752"/>
      <c r="BX52" s="752"/>
      <c r="BY52" s="752"/>
      <c r="BZ52" s="752"/>
      <c r="CA52" s="752"/>
      <c r="CB52" s="752"/>
      <c r="CC52" s="752"/>
      <c r="CD52" s="752"/>
      <c r="CE52" s="752"/>
      <c r="CF52" s="752"/>
      <c r="CG52" s="777"/>
      <c r="CH52" s="748"/>
      <c r="CI52" s="749"/>
      <c r="CJ52" s="749"/>
      <c r="CK52" s="749"/>
      <c r="CL52" s="750"/>
      <c r="CM52" s="748"/>
      <c r="CN52" s="749"/>
      <c r="CO52" s="749"/>
      <c r="CP52" s="749"/>
      <c r="CQ52" s="750"/>
      <c r="CR52" s="748"/>
      <c r="CS52" s="749"/>
      <c r="CT52" s="749"/>
      <c r="CU52" s="749"/>
      <c r="CV52" s="750"/>
      <c r="CW52" s="748"/>
      <c r="CX52" s="749"/>
      <c r="CY52" s="749"/>
      <c r="CZ52" s="749"/>
      <c r="DA52" s="750"/>
      <c r="DB52" s="748"/>
      <c r="DC52" s="749"/>
      <c r="DD52" s="749"/>
      <c r="DE52" s="749"/>
      <c r="DF52" s="750"/>
      <c r="DG52" s="748"/>
      <c r="DH52" s="749"/>
      <c r="DI52" s="749"/>
      <c r="DJ52" s="749"/>
      <c r="DK52" s="750"/>
      <c r="DL52" s="748"/>
      <c r="DM52" s="749"/>
      <c r="DN52" s="749"/>
      <c r="DO52" s="749"/>
      <c r="DP52" s="750"/>
      <c r="DQ52" s="748"/>
      <c r="DR52" s="749"/>
      <c r="DS52" s="749"/>
      <c r="DT52" s="749"/>
      <c r="DU52" s="750"/>
      <c r="DV52" s="751"/>
      <c r="DW52" s="752"/>
      <c r="DX52" s="752"/>
      <c r="DY52" s="752"/>
      <c r="DZ52" s="753"/>
      <c r="EA52" s="88"/>
    </row>
    <row r="53" spans="1:131" ht="26.25" customHeight="1" x14ac:dyDescent="0.2">
      <c r="A53" s="108">
        <v>26</v>
      </c>
      <c r="B53" s="765"/>
      <c r="C53" s="766"/>
      <c r="D53" s="766"/>
      <c r="E53" s="766"/>
      <c r="F53" s="766"/>
      <c r="G53" s="766"/>
      <c r="H53" s="766"/>
      <c r="I53" s="766"/>
      <c r="J53" s="766"/>
      <c r="K53" s="766"/>
      <c r="L53" s="766"/>
      <c r="M53" s="766"/>
      <c r="N53" s="766"/>
      <c r="O53" s="766"/>
      <c r="P53" s="767"/>
      <c r="Q53" s="829"/>
      <c r="R53" s="830"/>
      <c r="S53" s="830"/>
      <c r="T53" s="830"/>
      <c r="U53" s="830"/>
      <c r="V53" s="830"/>
      <c r="W53" s="830"/>
      <c r="X53" s="830"/>
      <c r="Y53" s="830"/>
      <c r="Z53" s="830"/>
      <c r="AA53" s="830"/>
      <c r="AB53" s="830"/>
      <c r="AC53" s="830"/>
      <c r="AD53" s="830"/>
      <c r="AE53" s="831"/>
      <c r="AF53" s="771"/>
      <c r="AG53" s="772"/>
      <c r="AH53" s="772"/>
      <c r="AI53" s="772"/>
      <c r="AJ53" s="773"/>
      <c r="AK53" s="832"/>
      <c r="AL53" s="830"/>
      <c r="AM53" s="830"/>
      <c r="AN53" s="830"/>
      <c r="AO53" s="830"/>
      <c r="AP53" s="830"/>
      <c r="AQ53" s="830"/>
      <c r="AR53" s="830"/>
      <c r="AS53" s="830"/>
      <c r="AT53" s="830"/>
      <c r="AU53" s="830"/>
      <c r="AV53" s="830"/>
      <c r="AW53" s="830"/>
      <c r="AX53" s="830"/>
      <c r="AY53" s="830"/>
      <c r="AZ53" s="833"/>
      <c r="BA53" s="833"/>
      <c r="BB53" s="833"/>
      <c r="BC53" s="833"/>
      <c r="BD53" s="833"/>
      <c r="BE53" s="815"/>
      <c r="BF53" s="815"/>
      <c r="BG53" s="815"/>
      <c r="BH53" s="815"/>
      <c r="BI53" s="816"/>
      <c r="BJ53" s="94"/>
      <c r="BK53" s="94"/>
      <c r="BL53" s="94"/>
      <c r="BM53" s="94"/>
      <c r="BN53" s="94"/>
      <c r="BO53" s="101"/>
      <c r="BP53" s="101"/>
      <c r="BQ53" s="108">
        <v>47</v>
      </c>
      <c r="BR53" s="111"/>
      <c r="BS53" s="751"/>
      <c r="BT53" s="752"/>
      <c r="BU53" s="752"/>
      <c r="BV53" s="752"/>
      <c r="BW53" s="752"/>
      <c r="BX53" s="752"/>
      <c r="BY53" s="752"/>
      <c r="BZ53" s="752"/>
      <c r="CA53" s="752"/>
      <c r="CB53" s="752"/>
      <c r="CC53" s="752"/>
      <c r="CD53" s="752"/>
      <c r="CE53" s="752"/>
      <c r="CF53" s="752"/>
      <c r="CG53" s="777"/>
      <c r="CH53" s="748"/>
      <c r="CI53" s="749"/>
      <c r="CJ53" s="749"/>
      <c r="CK53" s="749"/>
      <c r="CL53" s="750"/>
      <c r="CM53" s="748"/>
      <c r="CN53" s="749"/>
      <c r="CO53" s="749"/>
      <c r="CP53" s="749"/>
      <c r="CQ53" s="750"/>
      <c r="CR53" s="748"/>
      <c r="CS53" s="749"/>
      <c r="CT53" s="749"/>
      <c r="CU53" s="749"/>
      <c r="CV53" s="750"/>
      <c r="CW53" s="748"/>
      <c r="CX53" s="749"/>
      <c r="CY53" s="749"/>
      <c r="CZ53" s="749"/>
      <c r="DA53" s="750"/>
      <c r="DB53" s="748"/>
      <c r="DC53" s="749"/>
      <c r="DD53" s="749"/>
      <c r="DE53" s="749"/>
      <c r="DF53" s="750"/>
      <c r="DG53" s="748"/>
      <c r="DH53" s="749"/>
      <c r="DI53" s="749"/>
      <c r="DJ53" s="749"/>
      <c r="DK53" s="750"/>
      <c r="DL53" s="748"/>
      <c r="DM53" s="749"/>
      <c r="DN53" s="749"/>
      <c r="DO53" s="749"/>
      <c r="DP53" s="750"/>
      <c r="DQ53" s="748"/>
      <c r="DR53" s="749"/>
      <c r="DS53" s="749"/>
      <c r="DT53" s="749"/>
      <c r="DU53" s="750"/>
      <c r="DV53" s="751"/>
      <c r="DW53" s="752"/>
      <c r="DX53" s="752"/>
      <c r="DY53" s="752"/>
      <c r="DZ53" s="753"/>
      <c r="EA53" s="88"/>
    </row>
    <row r="54" spans="1:131" ht="26.25" customHeight="1" x14ac:dyDescent="0.2">
      <c r="A54" s="108">
        <v>27</v>
      </c>
      <c r="B54" s="765"/>
      <c r="C54" s="766"/>
      <c r="D54" s="766"/>
      <c r="E54" s="766"/>
      <c r="F54" s="766"/>
      <c r="G54" s="766"/>
      <c r="H54" s="766"/>
      <c r="I54" s="766"/>
      <c r="J54" s="766"/>
      <c r="K54" s="766"/>
      <c r="L54" s="766"/>
      <c r="M54" s="766"/>
      <c r="N54" s="766"/>
      <c r="O54" s="766"/>
      <c r="P54" s="767"/>
      <c r="Q54" s="829"/>
      <c r="R54" s="830"/>
      <c r="S54" s="830"/>
      <c r="T54" s="830"/>
      <c r="U54" s="830"/>
      <c r="V54" s="830"/>
      <c r="W54" s="830"/>
      <c r="X54" s="830"/>
      <c r="Y54" s="830"/>
      <c r="Z54" s="830"/>
      <c r="AA54" s="830"/>
      <c r="AB54" s="830"/>
      <c r="AC54" s="830"/>
      <c r="AD54" s="830"/>
      <c r="AE54" s="831"/>
      <c r="AF54" s="771"/>
      <c r="AG54" s="772"/>
      <c r="AH54" s="772"/>
      <c r="AI54" s="772"/>
      <c r="AJ54" s="773"/>
      <c r="AK54" s="832"/>
      <c r="AL54" s="830"/>
      <c r="AM54" s="830"/>
      <c r="AN54" s="830"/>
      <c r="AO54" s="830"/>
      <c r="AP54" s="830"/>
      <c r="AQ54" s="830"/>
      <c r="AR54" s="830"/>
      <c r="AS54" s="830"/>
      <c r="AT54" s="830"/>
      <c r="AU54" s="830"/>
      <c r="AV54" s="830"/>
      <c r="AW54" s="830"/>
      <c r="AX54" s="830"/>
      <c r="AY54" s="830"/>
      <c r="AZ54" s="833"/>
      <c r="BA54" s="833"/>
      <c r="BB54" s="833"/>
      <c r="BC54" s="833"/>
      <c r="BD54" s="833"/>
      <c r="BE54" s="815"/>
      <c r="BF54" s="815"/>
      <c r="BG54" s="815"/>
      <c r="BH54" s="815"/>
      <c r="BI54" s="816"/>
      <c r="BJ54" s="94"/>
      <c r="BK54" s="94"/>
      <c r="BL54" s="94"/>
      <c r="BM54" s="94"/>
      <c r="BN54" s="94"/>
      <c r="BO54" s="101"/>
      <c r="BP54" s="101"/>
      <c r="BQ54" s="108">
        <v>48</v>
      </c>
      <c r="BR54" s="111"/>
      <c r="BS54" s="751"/>
      <c r="BT54" s="752"/>
      <c r="BU54" s="752"/>
      <c r="BV54" s="752"/>
      <c r="BW54" s="752"/>
      <c r="BX54" s="752"/>
      <c r="BY54" s="752"/>
      <c r="BZ54" s="752"/>
      <c r="CA54" s="752"/>
      <c r="CB54" s="752"/>
      <c r="CC54" s="752"/>
      <c r="CD54" s="752"/>
      <c r="CE54" s="752"/>
      <c r="CF54" s="752"/>
      <c r="CG54" s="777"/>
      <c r="CH54" s="748"/>
      <c r="CI54" s="749"/>
      <c r="CJ54" s="749"/>
      <c r="CK54" s="749"/>
      <c r="CL54" s="750"/>
      <c r="CM54" s="748"/>
      <c r="CN54" s="749"/>
      <c r="CO54" s="749"/>
      <c r="CP54" s="749"/>
      <c r="CQ54" s="750"/>
      <c r="CR54" s="748"/>
      <c r="CS54" s="749"/>
      <c r="CT54" s="749"/>
      <c r="CU54" s="749"/>
      <c r="CV54" s="750"/>
      <c r="CW54" s="748"/>
      <c r="CX54" s="749"/>
      <c r="CY54" s="749"/>
      <c r="CZ54" s="749"/>
      <c r="DA54" s="750"/>
      <c r="DB54" s="748"/>
      <c r="DC54" s="749"/>
      <c r="DD54" s="749"/>
      <c r="DE54" s="749"/>
      <c r="DF54" s="750"/>
      <c r="DG54" s="748"/>
      <c r="DH54" s="749"/>
      <c r="DI54" s="749"/>
      <c r="DJ54" s="749"/>
      <c r="DK54" s="750"/>
      <c r="DL54" s="748"/>
      <c r="DM54" s="749"/>
      <c r="DN54" s="749"/>
      <c r="DO54" s="749"/>
      <c r="DP54" s="750"/>
      <c r="DQ54" s="748"/>
      <c r="DR54" s="749"/>
      <c r="DS54" s="749"/>
      <c r="DT54" s="749"/>
      <c r="DU54" s="750"/>
      <c r="DV54" s="751"/>
      <c r="DW54" s="752"/>
      <c r="DX54" s="752"/>
      <c r="DY54" s="752"/>
      <c r="DZ54" s="753"/>
      <c r="EA54" s="88"/>
    </row>
    <row r="55" spans="1:131" ht="26.25" customHeight="1" x14ac:dyDescent="0.2">
      <c r="A55" s="108">
        <v>28</v>
      </c>
      <c r="B55" s="765"/>
      <c r="C55" s="766"/>
      <c r="D55" s="766"/>
      <c r="E55" s="766"/>
      <c r="F55" s="766"/>
      <c r="G55" s="766"/>
      <c r="H55" s="766"/>
      <c r="I55" s="766"/>
      <c r="J55" s="766"/>
      <c r="K55" s="766"/>
      <c r="L55" s="766"/>
      <c r="M55" s="766"/>
      <c r="N55" s="766"/>
      <c r="O55" s="766"/>
      <c r="P55" s="767"/>
      <c r="Q55" s="829"/>
      <c r="R55" s="830"/>
      <c r="S55" s="830"/>
      <c r="T55" s="830"/>
      <c r="U55" s="830"/>
      <c r="V55" s="830"/>
      <c r="W55" s="830"/>
      <c r="X55" s="830"/>
      <c r="Y55" s="830"/>
      <c r="Z55" s="830"/>
      <c r="AA55" s="830"/>
      <c r="AB55" s="830"/>
      <c r="AC55" s="830"/>
      <c r="AD55" s="830"/>
      <c r="AE55" s="831"/>
      <c r="AF55" s="771"/>
      <c r="AG55" s="772"/>
      <c r="AH55" s="772"/>
      <c r="AI55" s="772"/>
      <c r="AJ55" s="773"/>
      <c r="AK55" s="832"/>
      <c r="AL55" s="830"/>
      <c r="AM55" s="830"/>
      <c r="AN55" s="830"/>
      <c r="AO55" s="830"/>
      <c r="AP55" s="830"/>
      <c r="AQ55" s="830"/>
      <c r="AR55" s="830"/>
      <c r="AS55" s="830"/>
      <c r="AT55" s="830"/>
      <c r="AU55" s="830"/>
      <c r="AV55" s="830"/>
      <c r="AW55" s="830"/>
      <c r="AX55" s="830"/>
      <c r="AY55" s="830"/>
      <c r="AZ55" s="833"/>
      <c r="BA55" s="833"/>
      <c r="BB55" s="833"/>
      <c r="BC55" s="833"/>
      <c r="BD55" s="833"/>
      <c r="BE55" s="815"/>
      <c r="BF55" s="815"/>
      <c r="BG55" s="815"/>
      <c r="BH55" s="815"/>
      <c r="BI55" s="816"/>
      <c r="BJ55" s="94"/>
      <c r="BK55" s="94"/>
      <c r="BL55" s="94"/>
      <c r="BM55" s="94"/>
      <c r="BN55" s="94"/>
      <c r="BO55" s="101"/>
      <c r="BP55" s="101"/>
      <c r="BQ55" s="108">
        <v>49</v>
      </c>
      <c r="BR55" s="111"/>
      <c r="BS55" s="751"/>
      <c r="BT55" s="752"/>
      <c r="BU55" s="752"/>
      <c r="BV55" s="752"/>
      <c r="BW55" s="752"/>
      <c r="BX55" s="752"/>
      <c r="BY55" s="752"/>
      <c r="BZ55" s="752"/>
      <c r="CA55" s="752"/>
      <c r="CB55" s="752"/>
      <c r="CC55" s="752"/>
      <c r="CD55" s="752"/>
      <c r="CE55" s="752"/>
      <c r="CF55" s="752"/>
      <c r="CG55" s="777"/>
      <c r="CH55" s="748"/>
      <c r="CI55" s="749"/>
      <c r="CJ55" s="749"/>
      <c r="CK55" s="749"/>
      <c r="CL55" s="750"/>
      <c r="CM55" s="748"/>
      <c r="CN55" s="749"/>
      <c r="CO55" s="749"/>
      <c r="CP55" s="749"/>
      <c r="CQ55" s="750"/>
      <c r="CR55" s="748"/>
      <c r="CS55" s="749"/>
      <c r="CT55" s="749"/>
      <c r="CU55" s="749"/>
      <c r="CV55" s="750"/>
      <c r="CW55" s="748"/>
      <c r="CX55" s="749"/>
      <c r="CY55" s="749"/>
      <c r="CZ55" s="749"/>
      <c r="DA55" s="750"/>
      <c r="DB55" s="748"/>
      <c r="DC55" s="749"/>
      <c r="DD55" s="749"/>
      <c r="DE55" s="749"/>
      <c r="DF55" s="750"/>
      <c r="DG55" s="748"/>
      <c r="DH55" s="749"/>
      <c r="DI55" s="749"/>
      <c r="DJ55" s="749"/>
      <c r="DK55" s="750"/>
      <c r="DL55" s="748"/>
      <c r="DM55" s="749"/>
      <c r="DN55" s="749"/>
      <c r="DO55" s="749"/>
      <c r="DP55" s="750"/>
      <c r="DQ55" s="748"/>
      <c r="DR55" s="749"/>
      <c r="DS55" s="749"/>
      <c r="DT55" s="749"/>
      <c r="DU55" s="750"/>
      <c r="DV55" s="751"/>
      <c r="DW55" s="752"/>
      <c r="DX55" s="752"/>
      <c r="DY55" s="752"/>
      <c r="DZ55" s="753"/>
      <c r="EA55" s="88"/>
    </row>
    <row r="56" spans="1:131" ht="26.25" customHeight="1" x14ac:dyDescent="0.2">
      <c r="A56" s="108">
        <v>29</v>
      </c>
      <c r="B56" s="765"/>
      <c r="C56" s="766"/>
      <c r="D56" s="766"/>
      <c r="E56" s="766"/>
      <c r="F56" s="766"/>
      <c r="G56" s="766"/>
      <c r="H56" s="766"/>
      <c r="I56" s="766"/>
      <c r="J56" s="766"/>
      <c r="K56" s="766"/>
      <c r="L56" s="766"/>
      <c r="M56" s="766"/>
      <c r="N56" s="766"/>
      <c r="O56" s="766"/>
      <c r="P56" s="767"/>
      <c r="Q56" s="829"/>
      <c r="R56" s="830"/>
      <c r="S56" s="830"/>
      <c r="T56" s="830"/>
      <c r="U56" s="830"/>
      <c r="V56" s="830"/>
      <c r="W56" s="830"/>
      <c r="X56" s="830"/>
      <c r="Y56" s="830"/>
      <c r="Z56" s="830"/>
      <c r="AA56" s="830"/>
      <c r="AB56" s="830"/>
      <c r="AC56" s="830"/>
      <c r="AD56" s="830"/>
      <c r="AE56" s="831"/>
      <c r="AF56" s="771"/>
      <c r="AG56" s="772"/>
      <c r="AH56" s="772"/>
      <c r="AI56" s="772"/>
      <c r="AJ56" s="773"/>
      <c r="AK56" s="832"/>
      <c r="AL56" s="830"/>
      <c r="AM56" s="830"/>
      <c r="AN56" s="830"/>
      <c r="AO56" s="830"/>
      <c r="AP56" s="830"/>
      <c r="AQ56" s="830"/>
      <c r="AR56" s="830"/>
      <c r="AS56" s="830"/>
      <c r="AT56" s="830"/>
      <c r="AU56" s="830"/>
      <c r="AV56" s="830"/>
      <c r="AW56" s="830"/>
      <c r="AX56" s="830"/>
      <c r="AY56" s="830"/>
      <c r="AZ56" s="833"/>
      <c r="BA56" s="833"/>
      <c r="BB56" s="833"/>
      <c r="BC56" s="833"/>
      <c r="BD56" s="833"/>
      <c r="BE56" s="815"/>
      <c r="BF56" s="815"/>
      <c r="BG56" s="815"/>
      <c r="BH56" s="815"/>
      <c r="BI56" s="816"/>
      <c r="BJ56" s="94"/>
      <c r="BK56" s="94"/>
      <c r="BL56" s="94"/>
      <c r="BM56" s="94"/>
      <c r="BN56" s="94"/>
      <c r="BO56" s="101"/>
      <c r="BP56" s="101"/>
      <c r="BQ56" s="108">
        <v>50</v>
      </c>
      <c r="BR56" s="111"/>
      <c r="BS56" s="751"/>
      <c r="BT56" s="752"/>
      <c r="BU56" s="752"/>
      <c r="BV56" s="752"/>
      <c r="BW56" s="752"/>
      <c r="BX56" s="752"/>
      <c r="BY56" s="752"/>
      <c r="BZ56" s="752"/>
      <c r="CA56" s="752"/>
      <c r="CB56" s="752"/>
      <c r="CC56" s="752"/>
      <c r="CD56" s="752"/>
      <c r="CE56" s="752"/>
      <c r="CF56" s="752"/>
      <c r="CG56" s="777"/>
      <c r="CH56" s="748"/>
      <c r="CI56" s="749"/>
      <c r="CJ56" s="749"/>
      <c r="CK56" s="749"/>
      <c r="CL56" s="750"/>
      <c r="CM56" s="748"/>
      <c r="CN56" s="749"/>
      <c r="CO56" s="749"/>
      <c r="CP56" s="749"/>
      <c r="CQ56" s="750"/>
      <c r="CR56" s="748"/>
      <c r="CS56" s="749"/>
      <c r="CT56" s="749"/>
      <c r="CU56" s="749"/>
      <c r="CV56" s="750"/>
      <c r="CW56" s="748"/>
      <c r="CX56" s="749"/>
      <c r="CY56" s="749"/>
      <c r="CZ56" s="749"/>
      <c r="DA56" s="750"/>
      <c r="DB56" s="748"/>
      <c r="DC56" s="749"/>
      <c r="DD56" s="749"/>
      <c r="DE56" s="749"/>
      <c r="DF56" s="750"/>
      <c r="DG56" s="748"/>
      <c r="DH56" s="749"/>
      <c r="DI56" s="749"/>
      <c r="DJ56" s="749"/>
      <c r="DK56" s="750"/>
      <c r="DL56" s="748"/>
      <c r="DM56" s="749"/>
      <c r="DN56" s="749"/>
      <c r="DO56" s="749"/>
      <c r="DP56" s="750"/>
      <c r="DQ56" s="748"/>
      <c r="DR56" s="749"/>
      <c r="DS56" s="749"/>
      <c r="DT56" s="749"/>
      <c r="DU56" s="750"/>
      <c r="DV56" s="751"/>
      <c r="DW56" s="752"/>
      <c r="DX56" s="752"/>
      <c r="DY56" s="752"/>
      <c r="DZ56" s="753"/>
      <c r="EA56" s="88"/>
    </row>
    <row r="57" spans="1:131" ht="26.25" customHeight="1" x14ac:dyDescent="0.2">
      <c r="A57" s="108">
        <v>30</v>
      </c>
      <c r="B57" s="765"/>
      <c r="C57" s="766"/>
      <c r="D57" s="766"/>
      <c r="E57" s="766"/>
      <c r="F57" s="766"/>
      <c r="G57" s="766"/>
      <c r="H57" s="766"/>
      <c r="I57" s="766"/>
      <c r="J57" s="766"/>
      <c r="K57" s="766"/>
      <c r="L57" s="766"/>
      <c r="M57" s="766"/>
      <c r="N57" s="766"/>
      <c r="O57" s="766"/>
      <c r="P57" s="767"/>
      <c r="Q57" s="829"/>
      <c r="R57" s="830"/>
      <c r="S57" s="830"/>
      <c r="T57" s="830"/>
      <c r="U57" s="830"/>
      <c r="V57" s="830"/>
      <c r="W57" s="830"/>
      <c r="X57" s="830"/>
      <c r="Y57" s="830"/>
      <c r="Z57" s="830"/>
      <c r="AA57" s="830"/>
      <c r="AB57" s="830"/>
      <c r="AC57" s="830"/>
      <c r="AD57" s="830"/>
      <c r="AE57" s="831"/>
      <c r="AF57" s="771"/>
      <c r="AG57" s="772"/>
      <c r="AH57" s="772"/>
      <c r="AI57" s="772"/>
      <c r="AJ57" s="773"/>
      <c r="AK57" s="832"/>
      <c r="AL57" s="830"/>
      <c r="AM57" s="830"/>
      <c r="AN57" s="830"/>
      <c r="AO57" s="830"/>
      <c r="AP57" s="830"/>
      <c r="AQ57" s="830"/>
      <c r="AR57" s="830"/>
      <c r="AS57" s="830"/>
      <c r="AT57" s="830"/>
      <c r="AU57" s="830"/>
      <c r="AV57" s="830"/>
      <c r="AW57" s="830"/>
      <c r="AX57" s="830"/>
      <c r="AY57" s="830"/>
      <c r="AZ57" s="833"/>
      <c r="BA57" s="833"/>
      <c r="BB57" s="833"/>
      <c r="BC57" s="833"/>
      <c r="BD57" s="833"/>
      <c r="BE57" s="815"/>
      <c r="BF57" s="815"/>
      <c r="BG57" s="815"/>
      <c r="BH57" s="815"/>
      <c r="BI57" s="816"/>
      <c r="BJ57" s="94"/>
      <c r="BK57" s="94"/>
      <c r="BL57" s="94"/>
      <c r="BM57" s="94"/>
      <c r="BN57" s="94"/>
      <c r="BO57" s="101"/>
      <c r="BP57" s="101"/>
      <c r="BQ57" s="108">
        <v>51</v>
      </c>
      <c r="BR57" s="111"/>
      <c r="BS57" s="751"/>
      <c r="BT57" s="752"/>
      <c r="BU57" s="752"/>
      <c r="BV57" s="752"/>
      <c r="BW57" s="752"/>
      <c r="BX57" s="752"/>
      <c r="BY57" s="752"/>
      <c r="BZ57" s="752"/>
      <c r="CA57" s="752"/>
      <c r="CB57" s="752"/>
      <c r="CC57" s="752"/>
      <c r="CD57" s="752"/>
      <c r="CE57" s="752"/>
      <c r="CF57" s="752"/>
      <c r="CG57" s="777"/>
      <c r="CH57" s="748"/>
      <c r="CI57" s="749"/>
      <c r="CJ57" s="749"/>
      <c r="CK57" s="749"/>
      <c r="CL57" s="750"/>
      <c r="CM57" s="748"/>
      <c r="CN57" s="749"/>
      <c r="CO57" s="749"/>
      <c r="CP57" s="749"/>
      <c r="CQ57" s="750"/>
      <c r="CR57" s="748"/>
      <c r="CS57" s="749"/>
      <c r="CT57" s="749"/>
      <c r="CU57" s="749"/>
      <c r="CV57" s="750"/>
      <c r="CW57" s="748"/>
      <c r="CX57" s="749"/>
      <c r="CY57" s="749"/>
      <c r="CZ57" s="749"/>
      <c r="DA57" s="750"/>
      <c r="DB57" s="748"/>
      <c r="DC57" s="749"/>
      <c r="DD57" s="749"/>
      <c r="DE57" s="749"/>
      <c r="DF57" s="750"/>
      <c r="DG57" s="748"/>
      <c r="DH57" s="749"/>
      <c r="DI57" s="749"/>
      <c r="DJ57" s="749"/>
      <c r="DK57" s="750"/>
      <c r="DL57" s="748"/>
      <c r="DM57" s="749"/>
      <c r="DN57" s="749"/>
      <c r="DO57" s="749"/>
      <c r="DP57" s="750"/>
      <c r="DQ57" s="748"/>
      <c r="DR57" s="749"/>
      <c r="DS57" s="749"/>
      <c r="DT57" s="749"/>
      <c r="DU57" s="750"/>
      <c r="DV57" s="751"/>
      <c r="DW57" s="752"/>
      <c r="DX57" s="752"/>
      <c r="DY57" s="752"/>
      <c r="DZ57" s="753"/>
      <c r="EA57" s="88"/>
    </row>
    <row r="58" spans="1:131" ht="26.25" customHeight="1" x14ac:dyDescent="0.2">
      <c r="A58" s="108">
        <v>31</v>
      </c>
      <c r="B58" s="765"/>
      <c r="C58" s="766"/>
      <c r="D58" s="766"/>
      <c r="E58" s="766"/>
      <c r="F58" s="766"/>
      <c r="G58" s="766"/>
      <c r="H58" s="766"/>
      <c r="I58" s="766"/>
      <c r="J58" s="766"/>
      <c r="K58" s="766"/>
      <c r="L58" s="766"/>
      <c r="M58" s="766"/>
      <c r="N58" s="766"/>
      <c r="O58" s="766"/>
      <c r="P58" s="767"/>
      <c r="Q58" s="829"/>
      <c r="R58" s="830"/>
      <c r="S58" s="830"/>
      <c r="T58" s="830"/>
      <c r="U58" s="830"/>
      <c r="V58" s="830"/>
      <c r="W58" s="830"/>
      <c r="X58" s="830"/>
      <c r="Y58" s="830"/>
      <c r="Z58" s="830"/>
      <c r="AA58" s="830"/>
      <c r="AB58" s="830"/>
      <c r="AC58" s="830"/>
      <c r="AD58" s="830"/>
      <c r="AE58" s="831"/>
      <c r="AF58" s="771"/>
      <c r="AG58" s="772"/>
      <c r="AH58" s="772"/>
      <c r="AI58" s="772"/>
      <c r="AJ58" s="773"/>
      <c r="AK58" s="832"/>
      <c r="AL58" s="830"/>
      <c r="AM58" s="830"/>
      <c r="AN58" s="830"/>
      <c r="AO58" s="830"/>
      <c r="AP58" s="830"/>
      <c r="AQ58" s="830"/>
      <c r="AR58" s="830"/>
      <c r="AS58" s="830"/>
      <c r="AT58" s="830"/>
      <c r="AU58" s="830"/>
      <c r="AV58" s="830"/>
      <c r="AW58" s="830"/>
      <c r="AX58" s="830"/>
      <c r="AY58" s="830"/>
      <c r="AZ58" s="833"/>
      <c r="BA58" s="833"/>
      <c r="BB58" s="833"/>
      <c r="BC58" s="833"/>
      <c r="BD58" s="833"/>
      <c r="BE58" s="815"/>
      <c r="BF58" s="815"/>
      <c r="BG58" s="815"/>
      <c r="BH58" s="815"/>
      <c r="BI58" s="816"/>
      <c r="BJ58" s="94"/>
      <c r="BK58" s="94"/>
      <c r="BL58" s="94"/>
      <c r="BM58" s="94"/>
      <c r="BN58" s="94"/>
      <c r="BO58" s="101"/>
      <c r="BP58" s="101"/>
      <c r="BQ58" s="108">
        <v>52</v>
      </c>
      <c r="BR58" s="111"/>
      <c r="BS58" s="751"/>
      <c r="BT58" s="752"/>
      <c r="BU58" s="752"/>
      <c r="BV58" s="752"/>
      <c r="BW58" s="752"/>
      <c r="BX58" s="752"/>
      <c r="BY58" s="752"/>
      <c r="BZ58" s="752"/>
      <c r="CA58" s="752"/>
      <c r="CB58" s="752"/>
      <c r="CC58" s="752"/>
      <c r="CD58" s="752"/>
      <c r="CE58" s="752"/>
      <c r="CF58" s="752"/>
      <c r="CG58" s="777"/>
      <c r="CH58" s="748"/>
      <c r="CI58" s="749"/>
      <c r="CJ58" s="749"/>
      <c r="CK58" s="749"/>
      <c r="CL58" s="750"/>
      <c r="CM58" s="748"/>
      <c r="CN58" s="749"/>
      <c r="CO58" s="749"/>
      <c r="CP58" s="749"/>
      <c r="CQ58" s="750"/>
      <c r="CR58" s="748"/>
      <c r="CS58" s="749"/>
      <c r="CT58" s="749"/>
      <c r="CU58" s="749"/>
      <c r="CV58" s="750"/>
      <c r="CW58" s="748"/>
      <c r="CX58" s="749"/>
      <c r="CY58" s="749"/>
      <c r="CZ58" s="749"/>
      <c r="DA58" s="750"/>
      <c r="DB58" s="748"/>
      <c r="DC58" s="749"/>
      <c r="DD58" s="749"/>
      <c r="DE58" s="749"/>
      <c r="DF58" s="750"/>
      <c r="DG58" s="748"/>
      <c r="DH58" s="749"/>
      <c r="DI58" s="749"/>
      <c r="DJ58" s="749"/>
      <c r="DK58" s="750"/>
      <c r="DL58" s="748"/>
      <c r="DM58" s="749"/>
      <c r="DN58" s="749"/>
      <c r="DO58" s="749"/>
      <c r="DP58" s="750"/>
      <c r="DQ58" s="748"/>
      <c r="DR58" s="749"/>
      <c r="DS58" s="749"/>
      <c r="DT58" s="749"/>
      <c r="DU58" s="750"/>
      <c r="DV58" s="751"/>
      <c r="DW58" s="752"/>
      <c r="DX58" s="752"/>
      <c r="DY58" s="752"/>
      <c r="DZ58" s="753"/>
      <c r="EA58" s="88"/>
    </row>
    <row r="59" spans="1:131" ht="26.25" customHeight="1" x14ac:dyDescent="0.2">
      <c r="A59" s="108">
        <v>32</v>
      </c>
      <c r="B59" s="765"/>
      <c r="C59" s="766"/>
      <c r="D59" s="766"/>
      <c r="E59" s="766"/>
      <c r="F59" s="766"/>
      <c r="G59" s="766"/>
      <c r="H59" s="766"/>
      <c r="I59" s="766"/>
      <c r="J59" s="766"/>
      <c r="K59" s="766"/>
      <c r="L59" s="766"/>
      <c r="M59" s="766"/>
      <c r="N59" s="766"/>
      <c r="O59" s="766"/>
      <c r="P59" s="767"/>
      <c r="Q59" s="829"/>
      <c r="R59" s="830"/>
      <c r="S59" s="830"/>
      <c r="T59" s="830"/>
      <c r="U59" s="830"/>
      <c r="V59" s="830"/>
      <c r="W59" s="830"/>
      <c r="X59" s="830"/>
      <c r="Y59" s="830"/>
      <c r="Z59" s="830"/>
      <c r="AA59" s="830"/>
      <c r="AB59" s="830"/>
      <c r="AC59" s="830"/>
      <c r="AD59" s="830"/>
      <c r="AE59" s="831"/>
      <c r="AF59" s="771"/>
      <c r="AG59" s="772"/>
      <c r="AH59" s="772"/>
      <c r="AI59" s="772"/>
      <c r="AJ59" s="773"/>
      <c r="AK59" s="832"/>
      <c r="AL59" s="830"/>
      <c r="AM59" s="830"/>
      <c r="AN59" s="830"/>
      <c r="AO59" s="830"/>
      <c r="AP59" s="830"/>
      <c r="AQ59" s="830"/>
      <c r="AR59" s="830"/>
      <c r="AS59" s="830"/>
      <c r="AT59" s="830"/>
      <c r="AU59" s="830"/>
      <c r="AV59" s="830"/>
      <c r="AW59" s="830"/>
      <c r="AX59" s="830"/>
      <c r="AY59" s="830"/>
      <c r="AZ59" s="833"/>
      <c r="BA59" s="833"/>
      <c r="BB59" s="833"/>
      <c r="BC59" s="833"/>
      <c r="BD59" s="833"/>
      <c r="BE59" s="815"/>
      <c r="BF59" s="815"/>
      <c r="BG59" s="815"/>
      <c r="BH59" s="815"/>
      <c r="BI59" s="816"/>
      <c r="BJ59" s="94"/>
      <c r="BK59" s="94"/>
      <c r="BL59" s="94"/>
      <c r="BM59" s="94"/>
      <c r="BN59" s="94"/>
      <c r="BO59" s="101"/>
      <c r="BP59" s="101"/>
      <c r="BQ59" s="108">
        <v>53</v>
      </c>
      <c r="BR59" s="111"/>
      <c r="BS59" s="751"/>
      <c r="BT59" s="752"/>
      <c r="BU59" s="752"/>
      <c r="BV59" s="752"/>
      <c r="BW59" s="752"/>
      <c r="BX59" s="752"/>
      <c r="BY59" s="752"/>
      <c r="BZ59" s="752"/>
      <c r="CA59" s="752"/>
      <c r="CB59" s="752"/>
      <c r="CC59" s="752"/>
      <c r="CD59" s="752"/>
      <c r="CE59" s="752"/>
      <c r="CF59" s="752"/>
      <c r="CG59" s="777"/>
      <c r="CH59" s="748"/>
      <c r="CI59" s="749"/>
      <c r="CJ59" s="749"/>
      <c r="CK59" s="749"/>
      <c r="CL59" s="750"/>
      <c r="CM59" s="748"/>
      <c r="CN59" s="749"/>
      <c r="CO59" s="749"/>
      <c r="CP59" s="749"/>
      <c r="CQ59" s="750"/>
      <c r="CR59" s="748"/>
      <c r="CS59" s="749"/>
      <c r="CT59" s="749"/>
      <c r="CU59" s="749"/>
      <c r="CV59" s="750"/>
      <c r="CW59" s="748"/>
      <c r="CX59" s="749"/>
      <c r="CY59" s="749"/>
      <c r="CZ59" s="749"/>
      <c r="DA59" s="750"/>
      <c r="DB59" s="748"/>
      <c r="DC59" s="749"/>
      <c r="DD59" s="749"/>
      <c r="DE59" s="749"/>
      <c r="DF59" s="750"/>
      <c r="DG59" s="748"/>
      <c r="DH59" s="749"/>
      <c r="DI59" s="749"/>
      <c r="DJ59" s="749"/>
      <c r="DK59" s="750"/>
      <c r="DL59" s="748"/>
      <c r="DM59" s="749"/>
      <c r="DN59" s="749"/>
      <c r="DO59" s="749"/>
      <c r="DP59" s="750"/>
      <c r="DQ59" s="748"/>
      <c r="DR59" s="749"/>
      <c r="DS59" s="749"/>
      <c r="DT59" s="749"/>
      <c r="DU59" s="750"/>
      <c r="DV59" s="751"/>
      <c r="DW59" s="752"/>
      <c r="DX59" s="752"/>
      <c r="DY59" s="752"/>
      <c r="DZ59" s="753"/>
      <c r="EA59" s="88"/>
    </row>
    <row r="60" spans="1:131" ht="26.25" customHeight="1" x14ac:dyDescent="0.2">
      <c r="A60" s="108">
        <v>33</v>
      </c>
      <c r="B60" s="765"/>
      <c r="C60" s="766"/>
      <c r="D60" s="766"/>
      <c r="E60" s="766"/>
      <c r="F60" s="766"/>
      <c r="G60" s="766"/>
      <c r="H60" s="766"/>
      <c r="I60" s="766"/>
      <c r="J60" s="766"/>
      <c r="K60" s="766"/>
      <c r="L60" s="766"/>
      <c r="M60" s="766"/>
      <c r="N60" s="766"/>
      <c r="O60" s="766"/>
      <c r="P60" s="767"/>
      <c r="Q60" s="829"/>
      <c r="R60" s="830"/>
      <c r="S60" s="830"/>
      <c r="T60" s="830"/>
      <c r="U60" s="830"/>
      <c r="V60" s="830"/>
      <c r="W60" s="830"/>
      <c r="X60" s="830"/>
      <c r="Y60" s="830"/>
      <c r="Z60" s="830"/>
      <c r="AA60" s="830"/>
      <c r="AB60" s="830"/>
      <c r="AC60" s="830"/>
      <c r="AD60" s="830"/>
      <c r="AE60" s="831"/>
      <c r="AF60" s="771"/>
      <c r="AG60" s="772"/>
      <c r="AH60" s="772"/>
      <c r="AI60" s="772"/>
      <c r="AJ60" s="773"/>
      <c r="AK60" s="832"/>
      <c r="AL60" s="830"/>
      <c r="AM60" s="830"/>
      <c r="AN60" s="830"/>
      <c r="AO60" s="830"/>
      <c r="AP60" s="830"/>
      <c r="AQ60" s="830"/>
      <c r="AR60" s="830"/>
      <c r="AS60" s="830"/>
      <c r="AT60" s="830"/>
      <c r="AU60" s="830"/>
      <c r="AV60" s="830"/>
      <c r="AW60" s="830"/>
      <c r="AX60" s="830"/>
      <c r="AY60" s="830"/>
      <c r="AZ60" s="833"/>
      <c r="BA60" s="833"/>
      <c r="BB60" s="833"/>
      <c r="BC60" s="833"/>
      <c r="BD60" s="833"/>
      <c r="BE60" s="815"/>
      <c r="BF60" s="815"/>
      <c r="BG60" s="815"/>
      <c r="BH60" s="815"/>
      <c r="BI60" s="816"/>
      <c r="BJ60" s="94"/>
      <c r="BK60" s="94"/>
      <c r="BL60" s="94"/>
      <c r="BM60" s="94"/>
      <c r="BN60" s="94"/>
      <c r="BO60" s="101"/>
      <c r="BP60" s="101"/>
      <c r="BQ60" s="108">
        <v>54</v>
      </c>
      <c r="BR60" s="111"/>
      <c r="BS60" s="751"/>
      <c r="BT60" s="752"/>
      <c r="BU60" s="752"/>
      <c r="BV60" s="752"/>
      <c r="BW60" s="752"/>
      <c r="BX60" s="752"/>
      <c r="BY60" s="752"/>
      <c r="BZ60" s="752"/>
      <c r="CA60" s="752"/>
      <c r="CB60" s="752"/>
      <c r="CC60" s="752"/>
      <c r="CD60" s="752"/>
      <c r="CE60" s="752"/>
      <c r="CF60" s="752"/>
      <c r="CG60" s="777"/>
      <c r="CH60" s="748"/>
      <c r="CI60" s="749"/>
      <c r="CJ60" s="749"/>
      <c r="CK60" s="749"/>
      <c r="CL60" s="750"/>
      <c r="CM60" s="748"/>
      <c r="CN60" s="749"/>
      <c r="CO60" s="749"/>
      <c r="CP60" s="749"/>
      <c r="CQ60" s="750"/>
      <c r="CR60" s="748"/>
      <c r="CS60" s="749"/>
      <c r="CT60" s="749"/>
      <c r="CU60" s="749"/>
      <c r="CV60" s="750"/>
      <c r="CW60" s="748"/>
      <c r="CX60" s="749"/>
      <c r="CY60" s="749"/>
      <c r="CZ60" s="749"/>
      <c r="DA60" s="750"/>
      <c r="DB60" s="748"/>
      <c r="DC60" s="749"/>
      <c r="DD60" s="749"/>
      <c r="DE60" s="749"/>
      <c r="DF60" s="750"/>
      <c r="DG60" s="748"/>
      <c r="DH60" s="749"/>
      <c r="DI60" s="749"/>
      <c r="DJ60" s="749"/>
      <c r="DK60" s="750"/>
      <c r="DL60" s="748"/>
      <c r="DM60" s="749"/>
      <c r="DN60" s="749"/>
      <c r="DO60" s="749"/>
      <c r="DP60" s="750"/>
      <c r="DQ60" s="748"/>
      <c r="DR60" s="749"/>
      <c r="DS60" s="749"/>
      <c r="DT60" s="749"/>
      <c r="DU60" s="750"/>
      <c r="DV60" s="751"/>
      <c r="DW60" s="752"/>
      <c r="DX60" s="752"/>
      <c r="DY60" s="752"/>
      <c r="DZ60" s="753"/>
      <c r="EA60" s="88"/>
    </row>
    <row r="61" spans="1:131" ht="26.25" customHeight="1" thickBot="1" x14ac:dyDescent="0.25">
      <c r="A61" s="108">
        <v>34</v>
      </c>
      <c r="B61" s="765"/>
      <c r="C61" s="766"/>
      <c r="D61" s="766"/>
      <c r="E61" s="766"/>
      <c r="F61" s="766"/>
      <c r="G61" s="766"/>
      <c r="H61" s="766"/>
      <c r="I61" s="766"/>
      <c r="J61" s="766"/>
      <c r="K61" s="766"/>
      <c r="L61" s="766"/>
      <c r="M61" s="766"/>
      <c r="N61" s="766"/>
      <c r="O61" s="766"/>
      <c r="P61" s="767"/>
      <c r="Q61" s="829"/>
      <c r="R61" s="830"/>
      <c r="S61" s="830"/>
      <c r="T61" s="830"/>
      <c r="U61" s="830"/>
      <c r="V61" s="830"/>
      <c r="W61" s="830"/>
      <c r="X61" s="830"/>
      <c r="Y61" s="830"/>
      <c r="Z61" s="830"/>
      <c r="AA61" s="830"/>
      <c r="AB61" s="830"/>
      <c r="AC61" s="830"/>
      <c r="AD61" s="830"/>
      <c r="AE61" s="831"/>
      <c r="AF61" s="771"/>
      <c r="AG61" s="772"/>
      <c r="AH61" s="772"/>
      <c r="AI61" s="772"/>
      <c r="AJ61" s="773"/>
      <c r="AK61" s="832"/>
      <c r="AL61" s="830"/>
      <c r="AM61" s="830"/>
      <c r="AN61" s="830"/>
      <c r="AO61" s="830"/>
      <c r="AP61" s="830"/>
      <c r="AQ61" s="830"/>
      <c r="AR61" s="830"/>
      <c r="AS61" s="830"/>
      <c r="AT61" s="830"/>
      <c r="AU61" s="830"/>
      <c r="AV61" s="830"/>
      <c r="AW61" s="830"/>
      <c r="AX61" s="830"/>
      <c r="AY61" s="830"/>
      <c r="AZ61" s="833"/>
      <c r="BA61" s="833"/>
      <c r="BB61" s="833"/>
      <c r="BC61" s="833"/>
      <c r="BD61" s="833"/>
      <c r="BE61" s="815"/>
      <c r="BF61" s="815"/>
      <c r="BG61" s="815"/>
      <c r="BH61" s="815"/>
      <c r="BI61" s="816"/>
      <c r="BJ61" s="94"/>
      <c r="BK61" s="94"/>
      <c r="BL61" s="94"/>
      <c r="BM61" s="94"/>
      <c r="BN61" s="94"/>
      <c r="BO61" s="101"/>
      <c r="BP61" s="101"/>
      <c r="BQ61" s="108">
        <v>55</v>
      </c>
      <c r="BR61" s="111"/>
      <c r="BS61" s="751"/>
      <c r="BT61" s="752"/>
      <c r="BU61" s="752"/>
      <c r="BV61" s="752"/>
      <c r="BW61" s="752"/>
      <c r="BX61" s="752"/>
      <c r="BY61" s="752"/>
      <c r="BZ61" s="752"/>
      <c r="CA61" s="752"/>
      <c r="CB61" s="752"/>
      <c r="CC61" s="752"/>
      <c r="CD61" s="752"/>
      <c r="CE61" s="752"/>
      <c r="CF61" s="752"/>
      <c r="CG61" s="777"/>
      <c r="CH61" s="748"/>
      <c r="CI61" s="749"/>
      <c r="CJ61" s="749"/>
      <c r="CK61" s="749"/>
      <c r="CL61" s="750"/>
      <c r="CM61" s="748"/>
      <c r="CN61" s="749"/>
      <c r="CO61" s="749"/>
      <c r="CP61" s="749"/>
      <c r="CQ61" s="750"/>
      <c r="CR61" s="748"/>
      <c r="CS61" s="749"/>
      <c r="CT61" s="749"/>
      <c r="CU61" s="749"/>
      <c r="CV61" s="750"/>
      <c r="CW61" s="748"/>
      <c r="CX61" s="749"/>
      <c r="CY61" s="749"/>
      <c r="CZ61" s="749"/>
      <c r="DA61" s="750"/>
      <c r="DB61" s="748"/>
      <c r="DC61" s="749"/>
      <c r="DD61" s="749"/>
      <c r="DE61" s="749"/>
      <c r="DF61" s="750"/>
      <c r="DG61" s="748"/>
      <c r="DH61" s="749"/>
      <c r="DI61" s="749"/>
      <c r="DJ61" s="749"/>
      <c r="DK61" s="750"/>
      <c r="DL61" s="748"/>
      <c r="DM61" s="749"/>
      <c r="DN61" s="749"/>
      <c r="DO61" s="749"/>
      <c r="DP61" s="750"/>
      <c r="DQ61" s="748"/>
      <c r="DR61" s="749"/>
      <c r="DS61" s="749"/>
      <c r="DT61" s="749"/>
      <c r="DU61" s="750"/>
      <c r="DV61" s="751"/>
      <c r="DW61" s="752"/>
      <c r="DX61" s="752"/>
      <c r="DY61" s="752"/>
      <c r="DZ61" s="753"/>
      <c r="EA61" s="88"/>
    </row>
    <row r="62" spans="1:131" ht="26.25" customHeight="1" x14ac:dyDescent="0.2">
      <c r="A62" s="108">
        <v>35</v>
      </c>
      <c r="B62" s="765"/>
      <c r="C62" s="766"/>
      <c r="D62" s="766"/>
      <c r="E62" s="766"/>
      <c r="F62" s="766"/>
      <c r="G62" s="766"/>
      <c r="H62" s="766"/>
      <c r="I62" s="766"/>
      <c r="J62" s="766"/>
      <c r="K62" s="766"/>
      <c r="L62" s="766"/>
      <c r="M62" s="766"/>
      <c r="N62" s="766"/>
      <c r="O62" s="766"/>
      <c r="P62" s="767"/>
      <c r="Q62" s="829"/>
      <c r="R62" s="830"/>
      <c r="S62" s="830"/>
      <c r="T62" s="830"/>
      <c r="U62" s="830"/>
      <c r="V62" s="830"/>
      <c r="W62" s="830"/>
      <c r="X62" s="830"/>
      <c r="Y62" s="830"/>
      <c r="Z62" s="830"/>
      <c r="AA62" s="830"/>
      <c r="AB62" s="830"/>
      <c r="AC62" s="830"/>
      <c r="AD62" s="830"/>
      <c r="AE62" s="831"/>
      <c r="AF62" s="771"/>
      <c r="AG62" s="772"/>
      <c r="AH62" s="772"/>
      <c r="AI62" s="772"/>
      <c r="AJ62" s="773"/>
      <c r="AK62" s="832"/>
      <c r="AL62" s="830"/>
      <c r="AM62" s="830"/>
      <c r="AN62" s="830"/>
      <c r="AO62" s="830"/>
      <c r="AP62" s="830"/>
      <c r="AQ62" s="830"/>
      <c r="AR62" s="830"/>
      <c r="AS62" s="830"/>
      <c r="AT62" s="830"/>
      <c r="AU62" s="830"/>
      <c r="AV62" s="830"/>
      <c r="AW62" s="830"/>
      <c r="AX62" s="830"/>
      <c r="AY62" s="830"/>
      <c r="AZ62" s="833"/>
      <c r="BA62" s="833"/>
      <c r="BB62" s="833"/>
      <c r="BC62" s="833"/>
      <c r="BD62" s="833"/>
      <c r="BE62" s="815"/>
      <c r="BF62" s="815"/>
      <c r="BG62" s="815"/>
      <c r="BH62" s="815"/>
      <c r="BI62" s="816"/>
      <c r="BJ62" s="834" t="s">
        <v>394</v>
      </c>
      <c r="BK62" s="805"/>
      <c r="BL62" s="805"/>
      <c r="BM62" s="805"/>
      <c r="BN62" s="806"/>
      <c r="BO62" s="101"/>
      <c r="BP62" s="101"/>
      <c r="BQ62" s="108">
        <v>56</v>
      </c>
      <c r="BR62" s="111"/>
      <c r="BS62" s="751"/>
      <c r="BT62" s="752"/>
      <c r="BU62" s="752"/>
      <c r="BV62" s="752"/>
      <c r="BW62" s="752"/>
      <c r="BX62" s="752"/>
      <c r="BY62" s="752"/>
      <c r="BZ62" s="752"/>
      <c r="CA62" s="752"/>
      <c r="CB62" s="752"/>
      <c r="CC62" s="752"/>
      <c r="CD62" s="752"/>
      <c r="CE62" s="752"/>
      <c r="CF62" s="752"/>
      <c r="CG62" s="777"/>
      <c r="CH62" s="748"/>
      <c r="CI62" s="749"/>
      <c r="CJ62" s="749"/>
      <c r="CK62" s="749"/>
      <c r="CL62" s="750"/>
      <c r="CM62" s="748"/>
      <c r="CN62" s="749"/>
      <c r="CO62" s="749"/>
      <c r="CP62" s="749"/>
      <c r="CQ62" s="750"/>
      <c r="CR62" s="748"/>
      <c r="CS62" s="749"/>
      <c r="CT62" s="749"/>
      <c r="CU62" s="749"/>
      <c r="CV62" s="750"/>
      <c r="CW62" s="748"/>
      <c r="CX62" s="749"/>
      <c r="CY62" s="749"/>
      <c r="CZ62" s="749"/>
      <c r="DA62" s="750"/>
      <c r="DB62" s="748"/>
      <c r="DC62" s="749"/>
      <c r="DD62" s="749"/>
      <c r="DE62" s="749"/>
      <c r="DF62" s="750"/>
      <c r="DG62" s="748"/>
      <c r="DH62" s="749"/>
      <c r="DI62" s="749"/>
      <c r="DJ62" s="749"/>
      <c r="DK62" s="750"/>
      <c r="DL62" s="748"/>
      <c r="DM62" s="749"/>
      <c r="DN62" s="749"/>
      <c r="DO62" s="749"/>
      <c r="DP62" s="750"/>
      <c r="DQ62" s="748"/>
      <c r="DR62" s="749"/>
      <c r="DS62" s="749"/>
      <c r="DT62" s="749"/>
      <c r="DU62" s="750"/>
      <c r="DV62" s="751"/>
      <c r="DW62" s="752"/>
      <c r="DX62" s="752"/>
      <c r="DY62" s="752"/>
      <c r="DZ62" s="753"/>
      <c r="EA62" s="88"/>
    </row>
    <row r="63" spans="1:131" ht="26.25" customHeight="1" thickBot="1" x14ac:dyDescent="0.25">
      <c r="A63" s="106" t="s">
        <v>373</v>
      </c>
      <c r="B63" s="783" t="s">
        <v>393</v>
      </c>
      <c r="C63" s="784"/>
      <c r="D63" s="784"/>
      <c r="E63" s="784"/>
      <c r="F63" s="784"/>
      <c r="G63" s="784"/>
      <c r="H63" s="784"/>
      <c r="I63" s="784"/>
      <c r="J63" s="784"/>
      <c r="K63" s="784"/>
      <c r="L63" s="784"/>
      <c r="M63" s="784"/>
      <c r="N63" s="784"/>
      <c r="O63" s="784"/>
      <c r="P63" s="785"/>
      <c r="Q63" s="835"/>
      <c r="R63" s="836"/>
      <c r="S63" s="836"/>
      <c r="T63" s="836"/>
      <c r="U63" s="836"/>
      <c r="V63" s="836"/>
      <c r="W63" s="836"/>
      <c r="X63" s="836"/>
      <c r="Y63" s="836"/>
      <c r="Z63" s="836"/>
      <c r="AA63" s="836"/>
      <c r="AB63" s="836"/>
      <c r="AC63" s="836"/>
      <c r="AD63" s="836"/>
      <c r="AE63" s="837"/>
      <c r="AF63" s="838">
        <v>4223</v>
      </c>
      <c r="AG63" s="839"/>
      <c r="AH63" s="839"/>
      <c r="AI63" s="839"/>
      <c r="AJ63" s="840"/>
      <c r="AK63" s="841"/>
      <c r="AL63" s="836"/>
      <c r="AM63" s="836"/>
      <c r="AN63" s="836"/>
      <c r="AO63" s="836"/>
      <c r="AP63" s="839">
        <v>13813</v>
      </c>
      <c r="AQ63" s="839"/>
      <c r="AR63" s="839"/>
      <c r="AS63" s="839"/>
      <c r="AT63" s="839"/>
      <c r="AU63" s="839">
        <v>846</v>
      </c>
      <c r="AV63" s="839"/>
      <c r="AW63" s="839"/>
      <c r="AX63" s="839"/>
      <c r="AY63" s="839"/>
      <c r="AZ63" s="842"/>
      <c r="BA63" s="842"/>
      <c r="BB63" s="842"/>
      <c r="BC63" s="842"/>
      <c r="BD63" s="842"/>
      <c r="BE63" s="843"/>
      <c r="BF63" s="843"/>
      <c r="BG63" s="843"/>
      <c r="BH63" s="843"/>
      <c r="BI63" s="844"/>
      <c r="BJ63" s="845" t="s">
        <v>45</v>
      </c>
      <c r="BK63" s="846"/>
      <c r="BL63" s="846"/>
      <c r="BM63" s="846"/>
      <c r="BN63" s="847"/>
      <c r="BO63" s="101"/>
      <c r="BP63" s="101"/>
      <c r="BQ63" s="108">
        <v>57</v>
      </c>
      <c r="BR63" s="111"/>
      <c r="BS63" s="751"/>
      <c r="BT63" s="752"/>
      <c r="BU63" s="752"/>
      <c r="BV63" s="752"/>
      <c r="BW63" s="752"/>
      <c r="BX63" s="752"/>
      <c r="BY63" s="752"/>
      <c r="BZ63" s="752"/>
      <c r="CA63" s="752"/>
      <c r="CB63" s="752"/>
      <c r="CC63" s="752"/>
      <c r="CD63" s="752"/>
      <c r="CE63" s="752"/>
      <c r="CF63" s="752"/>
      <c r="CG63" s="777"/>
      <c r="CH63" s="748"/>
      <c r="CI63" s="749"/>
      <c r="CJ63" s="749"/>
      <c r="CK63" s="749"/>
      <c r="CL63" s="750"/>
      <c r="CM63" s="748"/>
      <c r="CN63" s="749"/>
      <c r="CO63" s="749"/>
      <c r="CP63" s="749"/>
      <c r="CQ63" s="750"/>
      <c r="CR63" s="748"/>
      <c r="CS63" s="749"/>
      <c r="CT63" s="749"/>
      <c r="CU63" s="749"/>
      <c r="CV63" s="750"/>
      <c r="CW63" s="748"/>
      <c r="CX63" s="749"/>
      <c r="CY63" s="749"/>
      <c r="CZ63" s="749"/>
      <c r="DA63" s="750"/>
      <c r="DB63" s="748"/>
      <c r="DC63" s="749"/>
      <c r="DD63" s="749"/>
      <c r="DE63" s="749"/>
      <c r="DF63" s="750"/>
      <c r="DG63" s="748"/>
      <c r="DH63" s="749"/>
      <c r="DI63" s="749"/>
      <c r="DJ63" s="749"/>
      <c r="DK63" s="750"/>
      <c r="DL63" s="748"/>
      <c r="DM63" s="749"/>
      <c r="DN63" s="749"/>
      <c r="DO63" s="749"/>
      <c r="DP63" s="750"/>
      <c r="DQ63" s="748"/>
      <c r="DR63" s="749"/>
      <c r="DS63" s="749"/>
      <c r="DT63" s="749"/>
      <c r="DU63" s="750"/>
      <c r="DV63" s="751"/>
      <c r="DW63" s="752"/>
      <c r="DX63" s="752"/>
      <c r="DY63" s="752"/>
      <c r="DZ63" s="753"/>
      <c r="EA63" s="88"/>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8">
        <v>58</v>
      </c>
      <c r="BR64" s="111"/>
      <c r="BS64" s="751"/>
      <c r="BT64" s="752"/>
      <c r="BU64" s="752"/>
      <c r="BV64" s="752"/>
      <c r="BW64" s="752"/>
      <c r="BX64" s="752"/>
      <c r="BY64" s="752"/>
      <c r="BZ64" s="752"/>
      <c r="CA64" s="752"/>
      <c r="CB64" s="752"/>
      <c r="CC64" s="752"/>
      <c r="CD64" s="752"/>
      <c r="CE64" s="752"/>
      <c r="CF64" s="752"/>
      <c r="CG64" s="777"/>
      <c r="CH64" s="748"/>
      <c r="CI64" s="749"/>
      <c r="CJ64" s="749"/>
      <c r="CK64" s="749"/>
      <c r="CL64" s="750"/>
      <c r="CM64" s="748"/>
      <c r="CN64" s="749"/>
      <c r="CO64" s="749"/>
      <c r="CP64" s="749"/>
      <c r="CQ64" s="750"/>
      <c r="CR64" s="748"/>
      <c r="CS64" s="749"/>
      <c r="CT64" s="749"/>
      <c r="CU64" s="749"/>
      <c r="CV64" s="750"/>
      <c r="CW64" s="748"/>
      <c r="CX64" s="749"/>
      <c r="CY64" s="749"/>
      <c r="CZ64" s="749"/>
      <c r="DA64" s="750"/>
      <c r="DB64" s="748"/>
      <c r="DC64" s="749"/>
      <c r="DD64" s="749"/>
      <c r="DE64" s="749"/>
      <c r="DF64" s="750"/>
      <c r="DG64" s="748"/>
      <c r="DH64" s="749"/>
      <c r="DI64" s="749"/>
      <c r="DJ64" s="749"/>
      <c r="DK64" s="750"/>
      <c r="DL64" s="748"/>
      <c r="DM64" s="749"/>
      <c r="DN64" s="749"/>
      <c r="DO64" s="749"/>
      <c r="DP64" s="750"/>
      <c r="DQ64" s="748"/>
      <c r="DR64" s="749"/>
      <c r="DS64" s="749"/>
      <c r="DT64" s="749"/>
      <c r="DU64" s="750"/>
      <c r="DV64" s="751"/>
      <c r="DW64" s="752"/>
      <c r="DX64" s="752"/>
      <c r="DY64" s="752"/>
      <c r="DZ64" s="753"/>
      <c r="EA64" s="88"/>
    </row>
    <row r="65" spans="1:131" ht="26.25" customHeight="1" thickBot="1" x14ac:dyDescent="0.25">
      <c r="A65" s="94" t="s">
        <v>392</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101"/>
      <c r="BF65" s="101"/>
      <c r="BG65" s="101"/>
      <c r="BH65" s="101"/>
      <c r="BI65" s="101"/>
      <c r="BJ65" s="101"/>
      <c r="BK65" s="101"/>
      <c r="BL65" s="101"/>
      <c r="BM65" s="101"/>
      <c r="BN65" s="101"/>
      <c r="BO65" s="101"/>
      <c r="BP65" s="101"/>
      <c r="BQ65" s="108">
        <v>59</v>
      </c>
      <c r="BR65" s="111"/>
      <c r="BS65" s="751"/>
      <c r="BT65" s="752"/>
      <c r="BU65" s="752"/>
      <c r="BV65" s="752"/>
      <c r="BW65" s="752"/>
      <c r="BX65" s="752"/>
      <c r="BY65" s="752"/>
      <c r="BZ65" s="752"/>
      <c r="CA65" s="752"/>
      <c r="CB65" s="752"/>
      <c r="CC65" s="752"/>
      <c r="CD65" s="752"/>
      <c r="CE65" s="752"/>
      <c r="CF65" s="752"/>
      <c r="CG65" s="777"/>
      <c r="CH65" s="748"/>
      <c r="CI65" s="749"/>
      <c r="CJ65" s="749"/>
      <c r="CK65" s="749"/>
      <c r="CL65" s="750"/>
      <c r="CM65" s="748"/>
      <c r="CN65" s="749"/>
      <c r="CO65" s="749"/>
      <c r="CP65" s="749"/>
      <c r="CQ65" s="750"/>
      <c r="CR65" s="748"/>
      <c r="CS65" s="749"/>
      <c r="CT65" s="749"/>
      <c r="CU65" s="749"/>
      <c r="CV65" s="750"/>
      <c r="CW65" s="748"/>
      <c r="CX65" s="749"/>
      <c r="CY65" s="749"/>
      <c r="CZ65" s="749"/>
      <c r="DA65" s="750"/>
      <c r="DB65" s="748"/>
      <c r="DC65" s="749"/>
      <c r="DD65" s="749"/>
      <c r="DE65" s="749"/>
      <c r="DF65" s="750"/>
      <c r="DG65" s="748"/>
      <c r="DH65" s="749"/>
      <c r="DI65" s="749"/>
      <c r="DJ65" s="749"/>
      <c r="DK65" s="750"/>
      <c r="DL65" s="748"/>
      <c r="DM65" s="749"/>
      <c r="DN65" s="749"/>
      <c r="DO65" s="749"/>
      <c r="DP65" s="750"/>
      <c r="DQ65" s="748"/>
      <c r="DR65" s="749"/>
      <c r="DS65" s="749"/>
      <c r="DT65" s="749"/>
      <c r="DU65" s="750"/>
      <c r="DV65" s="751"/>
      <c r="DW65" s="752"/>
      <c r="DX65" s="752"/>
      <c r="DY65" s="752"/>
      <c r="DZ65" s="753"/>
      <c r="EA65" s="88"/>
    </row>
    <row r="66" spans="1:131" ht="26.25" customHeight="1" x14ac:dyDescent="0.2">
      <c r="A66" s="726" t="s">
        <v>391</v>
      </c>
      <c r="B66" s="727"/>
      <c r="C66" s="727"/>
      <c r="D66" s="727"/>
      <c r="E66" s="727"/>
      <c r="F66" s="727"/>
      <c r="G66" s="727"/>
      <c r="H66" s="727"/>
      <c r="I66" s="727"/>
      <c r="J66" s="727"/>
      <c r="K66" s="727"/>
      <c r="L66" s="727"/>
      <c r="M66" s="727"/>
      <c r="N66" s="727"/>
      <c r="O66" s="727"/>
      <c r="P66" s="728"/>
      <c r="Q66" s="732" t="s">
        <v>390</v>
      </c>
      <c r="R66" s="733"/>
      <c r="S66" s="733"/>
      <c r="T66" s="733"/>
      <c r="U66" s="734"/>
      <c r="V66" s="732" t="s">
        <v>389</v>
      </c>
      <c r="W66" s="733"/>
      <c r="X66" s="733"/>
      <c r="Y66" s="733"/>
      <c r="Z66" s="734"/>
      <c r="AA66" s="732" t="s">
        <v>388</v>
      </c>
      <c r="AB66" s="733"/>
      <c r="AC66" s="733"/>
      <c r="AD66" s="733"/>
      <c r="AE66" s="734"/>
      <c r="AF66" s="855" t="s">
        <v>387</v>
      </c>
      <c r="AG66" s="821"/>
      <c r="AH66" s="821"/>
      <c r="AI66" s="821"/>
      <c r="AJ66" s="856"/>
      <c r="AK66" s="732" t="s">
        <v>386</v>
      </c>
      <c r="AL66" s="727"/>
      <c r="AM66" s="727"/>
      <c r="AN66" s="727"/>
      <c r="AO66" s="728"/>
      <c r="AP66" s="732" t="s">
        <v>385</v>
      </c>
      <c r="AQ66" s="733"/>
      <c r="AR66" s="733"/>
      <c r="AS66" s="733"/>
      <c r="AT66" s="734"/>
      <c r="AU66" s="732" t="s">
        <v>384</v>
      </c>
      <c r="AV66" s="733"/>
      <c r="AW66" s="733"/>
      <c r="AX66" s="733"/>
      <c r="AY66" s="734"/>
      <c r="AZ66" s="732" t="s">
        <v>383</v>
      </c>
      <c r="BA66" s="733"/>
      <c r="BB66" s="733"/>
      <c r="BC66" s="733"/>
      <c r="BD66" s="739"/>
      <c r="BE66" s="101"/>
      <c r="BF66" s="101"/>
      <c r="BG66" s="101"/>
      <c r="BH66" s="101"/>
      <c r="BI66" s="101"/>
      <c r="BJ66" s="101"/>
      <c r="BK66" s="101"/>
      <c r="BL66" s="101"/>
      <c r="BM66" s="101"/>
      <c r="BN66" s="101"/>
      <c r="BO66" s="101"/>
      <c r="BP66" s="101"/>
      <c r="BQ66" s="108">
        <v>60</v>
      </c>
      <c r="BR66" s="107"/>
      <c r="BS66" s="848"/>
      <c r="BT66" s="849"/>
      <c r="BU66" s="849"/>
      <c r="BV66" s="849"/>
      <c r="BW66" s="849"/>
      <c r="BX66" s="849"/>
      <c r="BY66" s="849"/>
      <c r="BZ66" s="849"/>
      <c r="CA66" s="849"/>
      <c r="CB66" s="849"/>
      <c r="CC66" s="849"/>
      <c r="CD66" s="849"/>
      <c r="CE66" s="849"/>
      <c r="CF66" s="849"/>
      <c r="CG66" s="850"/>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4"/>
      <c r="EA66" s="88"/>
    </row>
    <row r="67" spans="1:131" ht="26.25" customHeight="1" thickBot="1" x14ac:dyDescent="0.25">
      <c r="A67" s="729"/>
      <c r="B67" s="730"/>
      <c r="C67" s="730"/>
      <c r="D67" s="730"/>
      <c r="E67" s="730"/>
      <c r="F67" s="730"/>
      <c r="G67" s="730"/>
      <c r="H67" s="730"/>
      <c r="I67" s="730"/>
      <c r="J67" s="730"/>
      <c r="K67" s="730"/>
      <c r="L67" s="730"/>
      <c r="M67" s="730"/>
      <c r="N67" s="730"/>
      <c r="O67" s="730"/>
      <c r="P67" s="731"/>
      <c r="Q67" s="735"/>
      <c r="R67" s="736"/>
      <c r="S67" s="736"/>
      <c r="T67" s="736"/>
      <c r="U67" s="737"/>
      <c r="V67" s="735"/>
      <c r="W67" s="736"/>
      <c r="X67" s="736"/>
      <c r="Y67" s="736"/>
      <c r="Z67" s="737"/>
      <c r="AA67" s="735"/>
      <c r="AB67" s="736"/>
      <c r="AC67" s="736"/>
      <c r="AD67" s="736"/>
      <c r="AE67" s="737"/>
      <c r="AF67" s="857"/>
      <c r="AG67" s="824"/>
      <c r="AH67" s="824"/>
      <c r="AI67" s="824"/>
      <c r="AJ67" s="858"/>
      <c r="AK67" s="859"/>
      <c r="AL67" s="730"/>
      <c r="AM67" s="730"/>
      <c r="AN67" s="730"/>
      <c r="AO67" s="731"/>
      <c r="AP67" s="735"/>
      <c r="AQ67" s="736"/>
      <c r="AR67" s="736"/>
      <c r="AS67" s="736"/>
      <c r="AT67" s="737"/>
      <c r="AU67" s="735"/>
      <c r="AV67" s="736"/>
      <c r="AW67" s="736"/>
      <c r="AX67" s="736"/>
      <c r="AY67" s="737"/>
      <c r="AZ67" s="735"/>
      <c r="BA67" s="736"/>
      <c r="BB67" s="736"/>
      <c r="BC67" s="736"/>
      <c r="BD67" s="741"/>
      <c r="BE67" s="101"/>
      <c r="BF67" s="101"/>
      <c r="BG67" s="101"/>
      <c r="BH67" s="101"/>
      <c r="BI67" s="101"/>
      <c r="BJ67" s="101"/>
      <c r="BK67" s="101"/>
      <c r="BL67" s="101"/>
      <c r="BM67" s="101"/>
      <c r="BN67" s="101"/>
      <c r="BO67" s="101"/>
      <c r="BP67" s="101"/>
      <c r="BQ67" s="108">
        <v>61</v>
      </c>
      <c r="BR67" s="107"/>
      <c r="BS67" s="848"/>
      <c r="BT67" s="849"/>
      <c r="BU67" s="849"/>
      <c r="BV67" s="849"/>
      <c r="BW67" s="849"/>
      <c r="BX67" s="849"/>
      <c r="BY67" s="849"/>
      <c r="BZ67" s="849"/>
      <c r="CA67" s="849"/>
      <c r="CB67" s="849"/>
      <c r="CC67" s="849"/>
      <c r="CD67" s="849"/>
      <c r="CE67" s="849"/>
      <c r="CF67" s="849"/>
      <c r="CG67" s="850"/>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4"/>
      <c r="EA67" s="88"/>
    </row>
    <row r="68" spans="1:131" ht="26.25" customHeight="1" thickTop="1" x14ac:dyDescent="0.2">
      <c r="A68" s="110">
        <v>1</v>
      </c>
      <c r="B68" s="860" t="s">
        <v>382</v>
      </c>
      <c r="C68" s="861"/>
      <c r="D68" s="861"/>
      <c r="E68" s="861"/>
      <c r="F68" s="861"/>
      <c r="G68" s="861"/>
      <c r="H68" s="861"/>
      <c r="I68" s="861"/>
      <c r="J68" s="861"/>
      <c r="K68" s="861"/>
      <c r="L68" s="861"/>
      <c r="M68" s="861"/>
      <c r="N68" s="861"/>
      <c r="O68" s="861"/>
      <c r="P68" s="862"/>
      <c r="Q68" s="863">
        <v>353</v>
      </c>
      <c r="R68" s="864"/>
      <c r="S68" s="864"/>
      <c r="T68" s="864"/>
      <c r="U68" s="864"/>
      <c r="V68" s="864">
        <v>333</v>
      </c>
      <c r="W68" s="864"/>
      <c r="X68" s="864"/>
      <c r="Y68" s="864"/>
      <c r="Z68" s="864"/>
      <c r="AA68" s="864">
        <v>20</v>
      </c>
      <c r="AB68" s="864"/>
      <c r="AC68" s="864"/>
      <c r="AD68" s="864"/>
      <c r="AE68" s="864"/>
      <c r="AF68" s="864">
        <v>20</v>
      </c>
      <c r="AG68" s="864"/>
      <c r="AH68" s="864"/>
      <c r="AI68" s="864"/>
      <c r="AJ68" s="864"/>
      <c r="AK68" s="864">
        <v>19</v>
      </c>
      <c r="AL68" s="864"/>
      <c r="AM68" s="864"/>
      <c r="AN68" s="864"/>
      <c r="AO68" s="864"/>
      <c r="AP68" s="864"/>
      <c r="AQ68" s="864"/>
      <c r="AR68" s="864"/>
      <c r="AS68" s="864"/>
      <c r="AT68" s="864"/>
      <c r="AU68" s="864"/>
      <c r="AV68" s="864"/>
      <c r="AW68" s="864"/>
      <c r="AX68" s="864"/>
      <c r="AY68" s="864"/>
      <c r="AZ68" s="865"/>
      <c r="BA68" s="865"/>
      <c r="BB68" s="865"/>
      <c r="BC68" s="865"/>
      <c r="BD68" s="866"/>
      <c r="BE68" s="101"/>
      <c r="BF68" s="101"/>
      <c r="BG68" s="101"/>
      <c r="BH68" s="101"/>
      <c r="BI68" s="101"/>
      <c r="BJ68" s="101"/>
      <c r="BK68" s="101"/>
      <c r="BL68" s="101"/>
      <c r="BM68" s="101"/>
      <c r="BN68" s="101"/>
      <c r="BO68" s="101"/>
      <c r="BP68" s="101"/>
      <c r="BQ68" s="108">
        <v>62</v>
      </c>
      <c r="BR68" s="107"/>
      <c r="BS68" s="848"/>
      <c r="BT68" s="849"/>
      <c r="BU68" s="849"/>
      <c r="BV68" s="849"/>
      <c r="BW68" s="849"/>
      <c r="BX68" s="849"/>
      <c r="BY68" s="849"/>
      <c r="BZ68" s="849"/>
      <c r="CA68" s="849"/>
      <c r="CB68" s="849"/>
      <c r="CC68" s="849"/>
      <c r="CD68" s="849"/>
      <c r="CE68" s="849"/>
      <c r="CF68" s="849"/>
      <c r="CG68" s="850"/>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4"/>
      <c r="EA68" s="88"/>
    </row>
    <row r="69" spans="1:131" ht="26.25" customHeight="1" x14ac:dyDescent="0.2">
      <c r="A69" s="108">
        <v>2</v>
      </c>
      <c r="B69" s="867" t="s">
        <v>381</v>
      </c>
      <c r="C69" s="868"/>
      <c r="D69" s="868"/>
      <c r="E69" s="868"/>
      <c r="F69" s="868"/>
      <c r="G69" s="868"/>
      <c r="H69" s="868"/>
      <c r="I69" s="868"/>
      <c r="J69" s="868"/>
      <c r="K69" s="868"/>
      <c r="L69" s="868"/>
      <c r="M69" s="868"/>
      <c r="N69" s="868"/>
      <c r="O69" s="868"/>
      <c r="P69" s="869"/>
      <c r="Q69" s="870">
        <v>73</v>
      </c>
      <c r="R69" s="827"/>
      <c r="S69" s="827"/>
      <c r="T69" s="827"/>
      <c r="U69" s="827"/>
      <c r="V69" s="827">
        <v>66</v>
      </c>
      <c r="W69" s="827"/>
      <c r="X69" s="827"/>
      <c r="Y69" s="827"/>
      <c r="Z69" s="827"/>
      <c r="AA69" s="827">
        <v>7</v>
      </c>
      <c r="AB69" s="827"/>
      <c r="AC69" s="827"/>
      <c r="AD69" s="827"/>
      <c r="AE69" s="827"/>
      <c r="AF69" s="827">
        <v>7</v>
      </c>
      <c r="AG69" s="827"/>
      <c r="AH69" s="827"/>
      <c r="AI69" s="827"/>
      <c r="AJ69" s="827"/>
      <c r="AK69" s="827">
        <v>5</v>
      </c>
      <c r="AL69" s="827"/>
      <c r="AM69" s="827"/>
      <c r="AN69" s="827"/>
      <c r="AO69" s="827"/>
      <c r="AP69" s="827"/>
      <c r="AQ69" s="827"/>
      <c r="AR69" s="827"/>
      <c r="AS69" s="827"/>
      <c r="AT69" s="827"/>
      <c r="AU69" s="827"/>
      <c r="AV69" s="827"/>
      <c r="AW69" s="827"/>
      <c r="AX69" s="827"/>
      <c r="AY69" s="827"/>
      <c r="AZ69" s="815"/>
      <c r="BA69" s="815"/>
      <c r="BB69" s="815"/>
      <c r="BC69" s="815"/>
      <c r="BD69" s="816"/>
      <c r="BE69" s="101"/>
      <c r="BF69" s="101"/>
      <c r="BG69" s="101"/>
      <c r="BH69" s="101"/>
      <c r="BI69" s="101"/>
      <c r="BJ69" s="101"/>
      <c r="BK69" s="101"/>
      <c r="BL69" s="101"/>
      <c r="BM69" s="101"/>
      <c r="BN69" s="101"/>
      <c r="BO69" s="101"/>
      <c r="BP69" s="101"/>
      <c r="BQ69" s="108">
        <v>63</v>
      </c>
      <c r="BR69" s="107"/>
      <c r="BS69" s="848"/>
      <c r="BT69" s="849"/>
      <c r="BU69" s="849"/>
      <c r="BV69" s="849"/>
      <c r="BW69" s="849"/>
      <c r="BX69" s="849"/>
      <c r="BY69" s="849"/>
      <c r="BZ69" s="849"/>
      <c r="CA69" s="849"/>
      <c r="CB69" s="849"/>
      <c r="CC69" s="849"/>
      <c r="CD69" s="849"/>
      <c r="CE69" s="849"/>
      <c r="CF69" s="849"/>
      <c r="CG69" s="850"/>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4"/>
      <c r="EA69" s="88"/>
    </row>
    <row r="70" spans="1:131" ht="26.25" customHeight="1" x14ac:dyDescent="0.2">
      <c r="A70" s="108">
        <v>3</v>
      </c>
      <c r="B70" s="867" t="s">
        <v>380</v>
      </c>
      <c r="C70" s="868"/>
      <c r="D70" s="868"/>
      <c r="E70" s="868"/>
      <c r="F70" s="868"/>
      <c r="G70" s="868"/>
      <c r="H70" s="868"/>
      <c r="I70" s="868"/>
      <c r="J70" s="868"/>
      <c r="K70" s="868"/>
      <c r="L70" s="868"/>
      <c r="M70" s="868"/>
      <c r="N70" s="868"/>
      <c r="O70" s="868"/>
      <c r="P70" s="869"/>
      <c r="Q70" s="870">
        <v>5365</v>
      </c>
      <c r="R70" s="827"/>
      <c r="S70" s="827"/>
      <c r="T70" s="827"/>
      <c r="U70" s="827"/>
      <c r="V70" s="827">
        <v>5277</v>
      </c>
      <c r="W70" s="827"/>
      <c r="X70" s="827"/>
      <c r="Y70" s="827"/>
      <c r="Z70" s="827"/>
      <c r="AA70" s="827">
        <v>88</v>
      </c>
      <c r="AB70" s="827"/>
      <c r="AC70" s="827"/>
      <c r="AD70" s="827"/>
      <c r="AE70" s="827"/>
      <c r="AF70" s="827">
        <v>88</v>
      </c>
      <c r="AG70" s="827"/>
      <c r="AH70" s="827"/>
      <c r="AI70" s="827"/>
      <c r="AJ70" s="827"/>
      <c r="AK70" s="827">
        <v>100</v>
      </c>
      <c r="AL70" s="827"/>
      <c r="AM70" s="827"/>
      <c r="AN70" s="827"/>
      <c r="AO70" s="827"/>
      <c r="AP70" s="827"/>
      <c r="AQ70" s="827"/>
      <c r="AR70" s="827"/>
      <c r="AS70" s="827"/>
      <c r="AT70" s="827"/>
      <c r="AU70" s="827"/>
      <c r="AV70" s="827"/>
      <c r="AW70" s="827"/>
      <c r="AX70" s="827"/>
      <c r="AY70" s="827"/>
      <c r="AZ70" s="815"/>
      <c r="BA70" s="815"/>
      <c r="BB70" s="815"/>
      <c r="BC70" s="815"/>
      <c r="BD70" s="816"/>
      <c r="BE70" s="101"/>
      <c r="BF70" s="101"/>
      <c r="BG70" s="101"/>
      <c r="BH70" s="101"/>
      <c r="BI70" s="101"/>
      <c r="BJ70" s="101"/>
      <c r="BK70" s="101"/>
      <c r="BL70" s="101"/>
      <c r="BM70" s="101"/>
      <c r="BN70" s="101"/>
      <c r="BO70" s="101"/>
      <c r="BP70" s="101"/>
      <c r="BQ70" s="108">
        <v>64</v>
      </c>
      <c r="BR70" s="107"/>
      <c r="BS70" s="848"/>
      <c r="BT70" s="849"/>
      <c r="BU70" s="849"/>
      <c r="BV70" s="849"/>
      <c r="BW70" s="849"/>
      <c r="BX70" s="849"/>
      <c r="BY70" s="849"/>
      <c r="BZ70" s="849"/>
      <c r="CA70" s="849"/>
      <c r="CB70" s="849"/>
      <c r="CC70" s="849"/>
      <c r="CD70" s="849"/>
      <c r="CE70" s="849"/>
      <c r="CF70" s="849"/>
      <c r="CG70" s="850"/>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4"/>
      <c r="EA70" s="88"/>
    </row>
    <row r="71" spans="1:131" ht="26.25" customHeight="1" x14ac:dyDescent="0.2">
      <c r="A71" s="108">
        <v>4</v>
      </c>
      <c r="B71" s="867" t="s">
        <v>379</v>
      </c>
      <c r="C71" s="868"/>
      <c r="D71" s="868"/>
      <c r="E71" s="868"/>
      <c r="F71" s="868"/>
      <c r="G71" s="868"/>
      <c r="H71" s="868"/>
      <c r="I71" s="868"/>
      <c r="J71" s="868"/>
      <c r="K71" s="868"/>
      <c r="L71" s="868"/>
      <c r="M71" s="868"/>
      <c r="N71" s="868"/>
      <c r="O71" s="868"/>
      <c r="P71" s="869"/>
      <c r="Q71" s="870">
        <v>120</v>
      </c>
      <c r="R71" s="827"/>
      <c r="S71" s="827"/>
      <c r="T71" s="827"/>
      <c r="U71" s="827"/>
      <c r="V71" s="827">
        <v>117</v>
      </c>
      <c r="W71" s="827"/>
      <c r="X71" s="827"/>
      <c r="Y71" s="827"/>
      <c r="Z71" s="827"/>
      <c r="AA71" s="827">
        <v>3</v>
      </c>
      <c r="AB71" s="827"/>
      <c r="AC71" s="827"/>
      <c r="AD71" s="827"/>
      <c r="AE71" s="827"/>
      <c r="AF71" s="827">
        <v>3</v>
      </c>
      <c r="AG71" s="827"/>
      <c r="AH71" s="827"/>
      <c r="AI71" s="827"/>
      <c r="AJ71" s="827"/>
      <c r="AK71" s="827">
        <v>40</v>
      </c>
      <c r="AL71" s="827"/>
      <c r="AM71" s="827"/>
      <c r="AN71" s="827"/>
      <c r="AO71" s="827"/>
      <c r="AP71" s="827"/>
      <c r="AQ71" s="827"/>
      <c r="AR71" s="827"/>
      <c r="AS71" s="827"/>
      <c r="AT71" s="827"/>
      <c r="AU71" s="827"/>
      <c r="AV71" s="827"/>
      <c r="AW71" s="827"/>
      <c r="AX71" s="827"/>
      <c r="AY71" s="827"/>
      <c r="AZ71" s="815"/>
      <c r="BA71" s="815"/>
      <c r="BB71" s="815"/>
      <c r="BC71" s="815"/>
      <c r="BD71" s="816"/>
      <c r="BE71" s="101"/>
      <c r="BF71" s="101"/>
      <c r="BG71" s="101"/>
      <c r="BH71" s="101"/>
      <c r="BI71" s="101"/>
      <c r="BJ71" s="101"/>
      <c r="BK71" s="101"/>
      <c r="BL71" s="101"/>
      <c r="BM71" s="101"/>
      <c r="BN71" s="101"/>
      <c r="BO71" s="101"/>
      <c r="BP71" s="101"/>
      <c r="BQ71" s="108">
        <v>65</v>
      </c>
      <c r="BR71" s="107"/>
      <c r="BS71" s="848"/>
      <c r="BT71" s="849"/>
      <c r="BU71" s="849"/>
      <c r="BV71" s="849"/>
      <c r="BW71" s="849"/>
      <c r="BX71" s="849"/>
      <c r="BY71" s="849"/>
      <c r="BZ71" s="849"/>
      <c r="CA71" s="849"/>
      <c r="CB71" s="849"/>
      <c r="CC71" s="849"/>
      <c r="CD71" s="849"/>
      <c r="CE71" s="849"/>
      <c r="CF71" s="849"/>
      <c r="CG71" s="850"/>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4"/>
      <c r="EA71" s="88"/>
    </row>
    <row r="72" spans="1:131" ht="26.25" customHeight="1" x14ac:dyDescent="0.2">
      <c r="A72" s="108">
        <v>5</v>
      </c>
      <c r="B72" s="867" t="s">
        <v>378</v>
      </c>
      <c r="C72" s="868"/>
      <c r="D72" s="868"/>
      <c r="E72" s="868"/>
      <c r="F72" s="868"/>
      <c r="G72" s="868"/>
      <c r="H72" s="868"/>
      <c r="I72" s="868"/>
      <c r="J72" s="868"/>
      <c r="K72" s="868"/>
      <c r="L72" s="868"/>
      <c r="M72" s="868"/>
      <c r="N72" s="868"/>
      <c r="O72" s="868"/>
      <c r="P72" s="869"/>
      <c r="Q72" s="870">
        <v>2843</v>
      </c>
      <c r="R72" s="827"/>
      <c r="S72" s="827"/>
      <c r="T72" s="827"/>
      <c r="U72" s="827"/>
      <c r="V72" s="827">
        <v>2696</v>
      </c>
      <c r="W72" s="827"/>
      <c r="X72" s="827"/>
      <c r="Y72" s="827"/>
      <c r="Z72" s="827"/>
      <c r="AA72" s="827">
        <v>105</v>
      </c>
      <c r="AB72" s="827"/>
      <c r="AC72" s="827"/>
      <c r="AD72" s="827"/>
      <c r="AE72" s="827"/>
      <c r="AF72" s="827">
        <v>105</v>
      </c>
      <c r="AG72" s="827"/>
      <c r="AH72" s="827"/>
      <c r="AI72" s="827"/>
      <c r="AJ72" s="827"/>
      <c r="AK72" s="827">
        <v>167</v>
      </c>
      <c r="AL72" s="827"/>
      <c r="AM72" s="827"/>
      <c r="AN72" s="827"/>
      <c r="AO72" s="827"/>
      <c r="AP72" s="827"/>
      <c r="AQ72" s="827"/>
      <c r="AR72" s="827"/>
      <c r="AS72" s="827"/>
      <c r="AT72" s="827"/>
      <c r="AU72" s="827"/>
      <c r="AV72" s="827"/>
      <c r="AW72" s="827"/>
      <c r="AX72" s="827"/>
      <c r="AY72" s="827"/>
      <c r="AZ72" s="815"/>
      <c r="BA72" s="815"/>
      <c r="BB72" s="815"/>
      <c r="BC72" s="815"/>
      <c r="BD72" s="816"/>
      <c r="BE72" s="101"/>
      <c r="BF72" s="101"/>
      <c r="BG72" s="101"/>
      <c r="BH72" s="101"/>
      <c r="BI72" s="101"/>
      <c r="BJ72" s="101"/>
      <c r="BK72" s="101"/>
      <c r="BL72" s="101"/>
      <c r="BM72" s="101"/>
      <c r="BN72" s="101"/>
      <c r="BO72" s="101"/>
      <c r="BP72" s="101"/>
      <c r="BQ72" s="108">
        <v>66</v>
      </c>
      <c r="BR72" s="107"/>
      <c r="BS72" s="848"/>
      <c r="BT72" s="849"/>
      <c r="BU72" s="849"/>
      <c r="BV72" s="849"/>
      <c r="BW72" s="849"/>
      <c r="BX72" s="849"/>
      <c r="BY72" s="849"/>
      <c r="BZ72" s="849"/>
      <c r="CA72" s="849"/>
      <c r="CB72" s="849"/>
      <c r="CC72" s="849"/>
      <c r="CD72" s="849"/>
      <c r="CE72" s="849"/>
      <c r="CF72" s="849"/>
      <c r="CG72" s="850"/>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4"/>
      <c r="EA72" s="88"/>
    </row>
    <row r="73" spans="1:131" ht="26.25" customHeight="1" x14ac:dyDescent="0.2">
      <c r="A73" s="108">
        <v>6</v>
      </c>
      <c r="B73" s="867" t="s">
        <v>377</v>
      </c>
      <c r="C73" s="868"/>
      <c r="D73" s="868"/>
      <c r="E73" s="868"/>
      <c r="F73" s="868"/>
      <c r="G73" s="868"/>
      <c r="H73" s="868"/>
      <c r="I73" s="868"/>
      <c r="J73" s="868"/>
      <c r="K73" s="868"/>
      <c r="L73" s="868"/>
      <c r="M73" s="868"/>
      <c r="N73" s="868"/>
      <c r="O73" s="868"/>
      <c r="P73" s="869"/>
      <c r="Q73" s="870">
        <v>437</v>
      </c>
      <c r="R73" s="827"/>
      <c r="S73" s="827"/>
      <c r="T73" s="827"/>
      <c r="U73" s="827"/>
      <c r="V73" s="827">
        <v>424</v>
      </c>
      <c r="W73" s="827"/>
      <c r="X73" s="827"/>
      <c r="Y73" s="827"/>
      <c r="Z73" s="827"/>
      <c r="AA73" s="827">
        <v>12</v>
      </c>
      <c r="AB73" s="827"/>
      <c r="AC73" s="827"/>
      <c r="AD73" s="827"/>
      <c r="AE73" s="827"/>
      <c r="AF73" s="827">
        <v>12</v>
      </c>
      <c r="AG73" s="827"/>
      <c r="AH73" s="827"/>
      <c r="AI73" s="827"/>
      <c r="AJ73" s="827"/>
      <c r="AK73" s="827">
        <v>105</v>
      </c>
      <c r="AL73" s="827"/>
      <c r="AM73" s="827"/>
      <c r="AN73" s="827"/>
      <c r="AO73" s="827"/>
      <c r="AP73" s="827"/>
      <c r="AQ73" s="827"/>
      <c r="AR73" s="827"/>
      <c r="AS73" s="827"/>
      <c r="AT73" s="827"/>
      <c r="AU73" s="827"/>
      <c r="AV73" s="827"/>
      <c r="AW73" s="827"/>
      <c r="AX73" s="827"/>
      <c r="AY73" s="827"/>
      <c r="AZ73" s="815"/>
      <c r="BA73" s="815"/>
      <c r="BB73" s="815"/>
      <c r="BC73" s="815"/>
      <c r="BD73" s="816"/>
      <c r="BE73" s="101"/>
      <c r="BF73" s="101"/>
      <c r="BG73" s="101"/>
      <c r="BH73" s="101"/>
      <c r="BI73" s="101"/>
      <c r="BJ73" s="101"/>
      <c r="BK73" s="101"/>
      <c r="BL73" s="101"/>
      <c r="BM73" s="101"/>
      <c r="BN73" s="101"/>
      <c r="BO73" s="101"/>
      <c r="BP73" s="101"/>
      <c r="BQ73" s="108">
        <v>67</v>
      </c>
      <c r="BR73" s="107"/>
      <c r="BS73" s="848"/>
      <c r="BT73" s="849"/>
      <c r="BU73" s="849"/>
      <c r="BV73" s="849"/>
      <c r="BW73" s="849"/>
      <c r="BX73" s="849"/>
      <c r="BY73" s="849"/>
      <c r="BZ73" s="849"/>
      <c r="CA73" s="849"/>
      <c r="CB73" s="849"/>
      <c r="CC73" s="849"/>
      <c r="CD73" s="849"/>
      <c r="CE73" s="849"/>
      <c r="CF73" s="849"/>
      <c r="CG73" s="850"/>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4"/>
      <c r="EA73" s="88"/>
    </row>
    <row r="74" spans="1:131" ht="26.25" customHeight="1" x14ac:dyDescent="0.2">
      <c r="A74" s="108">
        <v>7</v>
      </c>
      <c r="B74" s="867" t="s">
        <v>376</v>
      </c>
      <c r="C74" s="868"/>
      <c r="D74" s="868"/>
      <c r="E74" s="868"/>
      <c r="F74" s="868"/>
      <c r="G74" s="868"/>
      <c r="H74" s="868"/>
      <c r="I74" s="868"/>
      <c r="J74" s="868"/>
      <c r="K74" s="868"/>
      <c r="L74" s="868"/>
      <c r="M74" s="868"/>
      <c r="N74" s="868"/>
      <c r="O74" s="868"/>
      <c r="P74" s="869"/>
      <c r="Q74" s="870">
        <v>1532</v>
      </c>
      <c r="R74" s="827"/>
      <c r="S74" s="827"/>
      <c r="T74" s="827"/>
      <c r="U74" s="827"/>
      <c r="V74" s="827">
        <v>1470</v>
      </c>
      <c r="W74" s="827"/>
      <c r="X74" s="827"/>
      <c r="Y74" s="827"/>
      <c r="Z74" s="827"/>
      <c r="AA74" s="827">
        <v>62</v>
      </c>
      <c r="AB74" s="827"/>
      <c r="AC74" s="827"/>
      <c r="AD74" s="827"/>
      <c r="AE74" s="827"/>
      <c r="AF74" s="827">
        <v>62</v>
      </c>
      <c r="AG74" s="827"/>
      <c r="AH74" s="827"/>
      <c r="AI74" s="827"/>
      <c r="AJ74" s="827"/>
      <c r="AK74" s="827">
        <v>1</v>
      </c>
      <c r="AL74" s="827"/>
      <c r="AM74" s="827"/>
      <c r="AN74" s="827"/>
      <c r="AO74" s="827"/>
      <c r="AP74" s="827"/>
      <c r="AQ74" s="827"/>
      <c r="AR74" s="827"/>
      <c r="AS74" s="827"/>
      <c r="AT74" s="827"/>
      <c r="AU74" s="827"/>
      <c r="AV74" s="827"/>
      <c r="AW74" s="827"/>
      <c r="AX74" s="827"/>
      <c r="AY74" s="827"/>
      <c r="AZ74" s="815"/>
      <c r="BA74" s="815"/>
      <c r="BB74" s="815"/>
      <c r="BC74" s="815"/>
      <c r="BD74" s="816"/>
      <c r="BE74" s="101"/>
      <c r="BF74" s="101"/>
      <c r="BG74" s="101"/>
      <c r="BH74" s="101"/>
      <c r="BI74" s="101"/>
      <c r="BJ74" s="101"/>
      <c r="BK74" s="101"/>
      <c r="BL74" s="101"/>
      <c r="BM74" s="101"/>
      <c r="BN74" s="101"/>
      <c r="BO74" s="101"/>
      <c r="BP74" s="101"/>
      <c r="BQ74" s="108">
        <v>68</v>
      </c>
      <c r="BR74" s="107"/>
      <c r="BS74" s="848"/>
      <c r="BT74" s="849"/>
      <c r="BU74" s="849"/>
      <c r="BV74" s="849"/>
      <c r="BW74" s="849"/>
      <c r="BX74" s="849"/>
      <c r="BY74" s="849"/>
      <c r="BZ74" s="849"/>
      <c r="CA74" s="849"/>
      <c r="CB74" s="849"/>
      <c r="CC74" s="849"/>
      <c r="CD74" s="849"/>
      <c r="CE74" s="849"/>
      <c r="CF74" s="849"/>
      <c r="CG74" s="850"/>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4"/>
      <c r="EA74" s="88"/>
    </row>
    <row r="75" spans="1:131" ht="26.25" customHeight="1" x14ac:dyDescent="0.2">
      <c r="A75" s="108">
        <v>8</v>
      </c>
      <c r="B75" s="867" t="s">
        <v>375</v>
      </c>
      <c r="C75" s="868"/>
      <c r="D75" s="868"/>
      <c r="E75" s="868"/>
      <c r="F75" s="868"/>
      <c r="G75" s="868"/>
      <c r="H75" s="868"/>
      <c r="I75" s="868"/>
      <c r="J75" s="868"/>
      <c r="K75" s="868"/>
      <c r="L75" s="868"/>
      <c r="M75" s="868"/>
      <c r="N75" s="868"/>
      <c r="O75" s="868"/>
      <c r="P75" s="869"/>
      <c r="Q75" s="871">
        <v>442</v>
      </c>
      <c r="R75" s="872"/>
      <c r="S75" s="872"/>
      <c r="T75" s="872"/>
      <c r="U75" s="826"/>
      <c r="V75" s="873">
        <v>438</v>
      </c>
      <c r="W75" s="872"/>
      <c r="X75" s="872"/>
      <c r="Y75" s="872"/>
      <c r="Z75" s="826"/>
      <c r="AA75" s="873">
        <v>4</v>
      </c>
      <c r="AB75" s="872"/>
      <c r="AC75" s="872"/>
      <c r="AD75" s="872"/>
      <c r="AE75" s="826"/>
      <c r="AF75" s="873">
        <v>4</v>
      </c>
      <c r="AG75" s="872"/>
      <c r="AH75" s="872"/>
      <c r="AI75" s="872"/>
      <c r="AJ75" s="826"/>
      <c r="AK75" s="873">
        <v>0</v>
      </c>
      <c r="AL75" s="872"/>
      <c r="AM75" s="872"/>
      <c r="AN75" s="872"/>
      <c r="AO75" s="826"/>
      <c r="AP75" s="873"/>
      <c r="AQ75" s="872"/>
      <c r="AR75" s="872"/>
      <c r="AS75" s="872"/>
      <c r="AT75" s="826"/>
      <c r="AU75" s="873"/>
      <c r="AV75" s="872"/>
      <c r="AW75" s="872"/>
      <c r="AX75" s="872"/>
      <c r="AY75" s="826"/>
      <c r="AZ75" s="815"/>
      <c r="BA75" s="815"/>
      <c r="BB75" s="815"/>
      <c r="BC75" s="815"/>
      <c r="BD75" s="816"/>
      <c r="BE75" s="101"/>
      <c r="BF75" s="101"/>
      <c r="BG75" s="101"/>
      <c r="BH75" s="101"/>
      <c r="BI75" s="101"/>
      <c r="BJ75" s="101"/>
      <c r="BK75" s="101"/>
      <c r="BL75" s="101"/>
      <c r="BM75" s="101"/>
      <c r="BN75" s="101"/>
      <c r="BO75" s="101"/>
      <c r="BP75" s="101"/>
      <c r="BQ75" s="108">
        <v>69</v>
      </c>
      <c r="BR75" s="107"/>
      <c r="BS75" s="848"/>
      <c r="BT75" s="849"/>
      <c r="BU75" s="849"/>
      <c r="BV75" s="849"/>
      <c r="BW75" s="849"/>
      <c r="BX75" s="849"/>
      <c r="BY75" s="849"/>
      <c r="BZ75" s="849"/>
      <c r="CA75" s="849"/>
      <c r="CB75" s="849"/>
      <c r="CC75" s="849"/>
      <c r="CD75" s="849"/>
      <c r="CE75" s="849"/>
      <c r="CF75" s="849"/>
      <c r="CG75" s="850"/>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4"/>
      <c r="EA75" s="88"/>
    </row>
    <row r="76" spans="1:131" ht="26.25" customHeight="1" x14ac:dyDescent="0.2">
      <c r="A76" s="108">
        <v>9</v>
      </c>
      <c r="B76" s="867"/>
      <c r="C76" s="868"/>
      <c r="D76" s="868"/>
      <c r="E76" s="868"/>
      <c r="F76" s="868"/>
      <c r="G76" s="868"/>
      <c r="H76" s="868"/>
      <c r="I76" s="868"/>
      <c r="J76" s="868"/>
      <c r="K76" s="868"/>
      <c r="L76" s="868"/>
      <c r="M76" s="868"/>
      <c r="N76" s="868"/>
      <c r="O76" s="868"/>
      <c r="P76" s="869"/>
      <c r="Q76" s="871"/>
      <c r="R76" s="872"/>
      <c r="S76" s="872"/>
      <c r="T76" s="872"/>
      <c r="U76" s="826"/>
      <c r="V76" s="873"/>
      <c r="W76" s="872"/>
      <c r="X76" s="872"/>
      <c r="Y76" s="872"/>
      <c r="Z76" s="826"/>
      <c r="AA76" s="873"/>
      <c r="AB76" s="872"/>
      <c r="AC76" s="872"/>
      <c r="AD76" s="872"/>
      <c r="AE76" s="826"/>
      <c r="AF76" s="873"/>
      <c r="AG76" s="872"/>
      <c r="AH76" s="872"/>
      <c r="AI76" s="872"/>
      <c r="AJ76" s="826"/>
      <c r="AK76" s="873"/>
      <c r="AL76" s="872"/>
      <c r="AM76" s="872"/>
      <c r="AN76" s="872"/>
      <c r="AO76" s="826"/>
      <c r="AP76" s="873"/>
      <c r="AQ76" s="872"/>
      <c r="AR76" s="872"/>
      <c r="AS76" s="872"/>
      <c r="AT76" s="826"/>
      <c r="AU76" s="873"/>
      <c r="AV76" s="872"/>
      <c r="AW76" s="872"/>
      <c r="AX76" s="872"/>
      <c r="AY76" s="826"/>
      <c r="AZ76" s="815"/>
      <c r="BA76" s="815"/>
      <c r="BB76" s="815"/>
      <c r="BC76" s="815"/>
      <c r="BD76" s="816"/>
      <c r="BE76" s="101"/>
      <c r="BF76" s="101"/>
      <c r="BG76" s="101"/>
      <c r="BH76" s="101"/>
      <c r="BI76" s="101"/>
      <c r="BJ76" s="101"/>
      <c r="BK76" s="101"/>
      <c r="BL76" s="101"/>
      <c r="BM76" s="101"/>
      <c r="BN76" s="101"/>
      <c r="BO76" s="101"/>
      <c r="BP76" s="101"/>
      <c r="BQ76" s="108">
        <v>70</v>
      </c>
      <c r="BR76" s="107"/>
      <c r="BS76" s="848"/>
      <c r="BT76" s="849"/>
      <c r="BU76" s="849"/>
      <c r="BV76" s="849"/>
      <c r="BW76" s="849"/>
      <c r="BX76" s="849"/>
      <c r="BY76" s="849"/>
      <c r="BZ76" s="849"/>
      <c r="CA76" s="849"/>
      <c r="CB76" s="849"/>
      <c r="CC76" s="849"/>
      <c r="CD76" s="849"/>
      <c r="CE76" s="849"/>
      <c r="CF76" s="849"/>
      <c r="CG76" s="850"/>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4"/>
      <c r="EA76" s="88"/>
    </row>
    <row r="77" spans="1:131" ht="26.25" customHeight="1" x14ac:dyDescent="0.2">
      <c r="A77" s="108">
        <v>10</v>
      </c>
      <c r="B77" s="867"/>
      <c r="C77" s="868"/>
      <c r="D77" s="868"/>
      <c r="E77" s="868"/>
      <c r="F77" s="868"/>
      <c r="G77" s="868"/>
      <c r="H77" s="868"/>
      <c r="I77" s="868"/>
      <c r="J77" s="868"/>
      <c r="K77" s="868"/>
      <c r="L77" s="868"/>
      <c r="M77" s="868"/>
      <c r="N77" s="868"/>
      <c r="O77" s="868"/>
      <c r="P77" s="869"/>
      <c r="Q77" s="871"/>
      <c r="R77" s="872"/>
      <c r="S77" s="872"/>
      <c r="T77" s="872"/>
      <c r="U77" s="826"/>
      <c r="V77" s="873"/>
      <c r="W77" s="872"/>
      <c r="X77" s="872"/>
      <c r="Y77" s="872"/>
      <c r="Z77" s="826"/>
      <c r="AA77" s="873"/>
      <c r="AB77" s="872"/>
      <c r="AC77" s="872"/>
      <c r="AD77" s="872"/>
      <c r="AE77" s="826"/>
      <c r="AF77" s="873"/>
      <c r="AG77" s="872"/>
      <c r="AH77" s="872"/>
      <c r="AI77" s="872"/>
      <c r="AJ77" s="826"/>
      <c r="AK77" s="873"/>
      <c r="AL77" s="872"/>
      <c r="AM77" s="872"/>
      <c r="AN77" s="872"/>
      <c r="AO77" s="826"/>
      <c r="AP77" s="873"/>
      <c r="AQ77" s="872"/>
      <c r="AR77" s="872"/>
      <c r="AS77" s="872"/>
      <c r="AT77" s="826"/>
      <c r="AU77" s="873"/>
      <c r="AV77" s="872"/>
      <c r="AW77" s="872"/>
      <c r="AX77" s="872"/>
      <c r="AY77" s="826"/>
      <c r="AZ77" s="815"/>
      <c r="BA77" s="815"/>
      <c r="BB77" s="815"/>
      <c r="BC77" s="815"/>
      <c r="BD77" s="816"/>
      <c r="BE77" s="101"/>
      <c r="BF77" s="101"/>
      <c r="BG77" s="101"/>
      <c r="BH77" s="101"/>
      <c r="BI77" s="101"/>
      <c r="BJ77" s="101"/>
      <c r="BK77" s="101"/>
      <c r="BL77" s="101"/>
      <c r="BM77" s="101"/>
      <c r="BN77" s="101"/>
      <c r="BO77" s="101"/>
      <c r="BP77" s="101"/>
      <c r="BQ77" s="108">
        <v>71</v>
      </c>
      <c r="BR77" s="107"/>
      <c r="BS77" s="848"/>
      <c r="BT77" s="849"/>
      <c r="BU77" s="849"/>
      <c r="BV77" s="849"/>
      <c r="BW77" s="849"/>
      <c r="BX77" s="849"/>
      <c r="BY77" s="849"/>
      <c r="BZ77" s="849"/>
      <c r="CA77" s="849"/>
      <c r="CB77" s="849"/>
      <c r="CC77" s="849"/>
      <c r="CD77" s="849"/>
      <c r="CE77" s="849"/>
      <c r="CF77" s="849"/>
      <c r="CG77" s="850"/>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4"/>
      <c r="EA77" s="88"/>
    </row>
    <row r="78" spans="1:131" ht="26.25" customHeight="1" x14ac:dyDescent="0.2">
      <c r="A78" s="108">
        <v>11</v>
      </c>
      <c r="B78" s="867"/>
      <c r="C78" s="868"/>
      <c r="D78" s="868"/>
      <c r="E78" s="868"/>
      <c r="F78" s="868"/>
      <c r="G78" s="868"/>
      <c r="H78" s="868"/>
      <c r="I78" s="868"/>
      <c r="J78" s="868"/>
      <c r="K78" s="868"/>
      <c r="L78" s="868"/>
      <c r="M78" s="868"/>
      <c r="N78" s="868"/>
      <c r="O78" s="868"/>
      <c r="P78" s="869"/>
      <c r="Q78" s="870"/>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15"/>
      <c r="BA78" s="815"/>
      <c r="BB78" s="815"/>
      <c r="BC78" s="815"/>
      <c r="BD78" s="816"/>
      <c r="BE78" s="101"/>
      <c r="BF78" s="101"/>
      <c r="BG78" s="101"/>
      <c r="BH78" s="101"/>
      <c r="BI78" s="101"/>
      <c r="BJ78" s="88"/>
      <c r="BK78" s="88"/>
      <c r="BL78" s="88"/>
      <c r="BM78" s="88"/>
      <c r="BN78" s="88"/>
      <c r="BO78" s="101"/>
      <c r="BP78" s="101"/>
      <c r="BQ78" s="108">
        <v>72</v>
      </c>
      <c r="BR78" s="107"/>
      <c r="BS78" s="848"/>
      <c r="BT78" s="849"/>
      <c r="BU78" s="849"/>
      <c r="BV78" s="849"/>
      <c r="BW78" s="849"/>
      <c r="BX78" s="849"/>
      <c r="BY78" s="849"/>
      <c r="BZ78" s="849"/>
      <c r="CA78" s="849"/>
      <c r="CB78" s="849"/>
      <c r="CC78" s="849"/>
      <c r="CD78" s="849"/>
      <c r="CE78" s="849"/>
      <c r="CF78" s="849"/>
      <c r="CG78" s="850"/>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4"/>
      <c r="EA78" s="88"/>
    </row>
    <row r="79" spans="1:131" ht="26.25" customHeight="1" x14ac:dyDescent="0.2">
      <c r="A79" s="108">
        <v>12</v>
      </c>
      <c r="B79" s="867"/>
      <c r="C79" s="868"/>
      <c r="D79" s="868"/>
      <c r="E79" s="868"/>
      <c r="F79" s="868"/>
      <c r="G79" s="868"/>
      <c r="H79" s="868"/>
      <c r="I79" s="868"/>
      <c r="J79" s="868"/>
      <c r="K79" s="868"/>
      <c r="L79" s="868"/>
      <c r="M79" s="868"/>
      <c r="N79" s="868"/>
      <c r="O79" s="868"/>
      <c r="P79" s="869"/>
      <c r="Q79" s="870"/>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15"/>
      <c r="BA79" s="815"/>
      <c r="BB79" s="815"/>
      <c r="BC79" s="815"/>
      <c r="BD79" s="816"/>
      <c r="BE79" s="101"/>
      <c r="BF79" s="101"/>
      <c r="BG79" s="101"/>
      <c r="BH79" s="101"/>
      <c r="BI79" s="101"/>
      <c r="BJ79" s="88"/>
      <c r="BK79" s="88"/>
      <c r="BL79" s="88"/>
      <c r="BM79" s="88"/>
      <c r="BN79" s="88"/>
      <c r="BO79" s="101"/>
      <c r="BP79" s="101"/>
      <c r="BQ79" s="108">
        <v>73</v>
      </c>
      <c r="BR79" s="107"/>
      <c r="BS79" s="848"/>
      <c r="BT79" s="849"/>
      <c r="BU79" s="849"/>
      <c r="BV79" s="849"/>
      <c r="BW79" s="849"/>
      <c r="BX79" s="849"/>
      <c r="BY79" s="849"/>
      <c r="BZ79" s="849"/>
      <c r="CA79" s="849"/>
      <c r="CB79" s="849"/>
      <c r="CC79" s="849"/>
      <c r="CD79" s="849"/>
      <c r="CE79" s="849"/>
      <c r="CF79" s="849"/>
      <c r="CG79" s="850"/>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4"/>
      <c r="EA79" s="88"/>
    </row>
    <row r="80" spans="1:131" ht="26.25" customHeight="1" x14ac:dyDescent="0.2">
      <c r="A80" s="108">
        <v>13</v>
      </c>
      <c r="B80" s="867"/>
      <c r="C80" s="868"/>
      <c r="D80" s="868"/>
      <c r="E80" s="868"/>
      <c r="F80" s="868"/>
      <c r="G80" s="868"/>
      <c r="H80" s="868"/>
      <c r="I80" s="868"/>
      <c r="J80" s="868"/>
      <c r="K80" s="868"/>
      <c r="L80" s="868"/>
      <c r="M80" s="868"/>
      <c r="N80" s="868"/>
      <c r="O80" s="868"/>
      <c r="P80" s="869"/>
      <c r="Q80" s="870"/>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15"/>
      <c r="BA80" s="815"/>
      <c r="BB80" s="815"/>
      <c r="BC80" s="815"/>
      <c r="BD80" s="816"/>
      <c r="BE80" s="101"/>
      <c r="BF80" s="101"/>
      <c r="BG80" s="101"/>
      <c r="BH80" s="101"/>
      <c r="BI80" s="101"/>
      <c r="BJ80" s="101"/>
      <c r="BK80" s="101"/>
      <c r="BL80" s="101"/>
      <c r="BM80" s="101"/>
      <c r="BN80" s="101"/>
      <c r="BO80" s="101"/>
      <c r="BP80" s="101"/>
      <c r="BQ80" s="108">
        <v>74</v>
      </c>
      <c r="BR80" s="107"/>
      <c r="BS80" s="848"/>
      <c r="BT80" s="849"/>
      <c r="BU80" s="849"/>
      <c r="BV80" s="849"/>
      <c r="BW80" s="849"/>
      <c r="BX80" s="849"/>
      <c r="BY80" s="849"/>
      <c r="BZ80" s="849"/>
      <c r="CA80" s="849"/>
      <c r="CB80" s="849"/>
      <c r="CC80" s="849"/>
      <c r="CD80" s="849"/>
      <c r="CE80" s="849"/>
      <c r="CF80" s="849"/>
      <c r="CG80" s="850"/>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4"/>
      <c r="EA80" s="88"/>
    </row>
    <row r="81" spans="1:131" ht="26.25" customHeight="1" x14ac:dyDescent="0.2">
      <c r="A81" s="108">
        <v>14</v>
      </c>
      <c r="B81" s="867"/>
      <c r="C81" s="868"/>
      <c r="D81" s="868"/>
      <c r="E81" s="868"/>
      <c r="F81" s="868"/>
      <c r="G81" s="868"/>
      <c r="H81" s="868"/>
      <c r="I81" s="868"/>
      <c r="J81" s="868"/>
      <c r="K81" s="868"/>
      <c r="L81" s="868"/>
      <c r="M81" s="868"/>
      <c r="N81" s="868"/>
      <c r="O81" s="868"/>
      <c r="P81" s="869"/>
      <c r="Q81" s="870"/>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15"/>
      <c r="BA81" s="815"/>
      <c r="BB81" s="815"/>
      <c r="BC81" s="815"/>
      <c r="BD81" s="816"/>
      <c r="BE81" s="101"/>
      <c r="BF81" s="101"/>
      <c r="BG81" s="101"/>
      <c r="BH81" s="101"/>
      <c r="BI81" s="101"/>
      <c r="BJ81" s="101"/>
      <c r="BK81" s="101"/>
      <c r="BL81" s="101"/>
      <c r="BM81" s="101"/>
      <c r="BN81" s="101"/>
      <c r="BO81" s="101"/>
      <c r="BP81" s="101"/>
      <c r="BQ81" s="108">
        <v>75</v>
      </c>
      <c r="BR81" s="107"/>
      <c r="BS81" s="848"/>
      <c r="BT81" s="849"/>
      <c r="BU81" s="849"/>
      <c r="BV81" s="849"/>
      <c r="BW81" s="849"/>
      <c r="BX81" s="849"/>
      <c r="BY81" s="849"/>
      <c r="BZ81" s="849"/>
      <c r="CA81" s="849"/>
      <c r="CB81" s="849"/>
      <c r="CC81" s="849"/>
      <c r="CD81" s="849"/>
      <c r="CE81" s="849"/>
      <c r="CF81" s="849"/>
      <c r="CG81" s="850"/>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4"/>
      <c r="EA81" s="88"/>
    </row>
    <row r="82" spans="1:131" ht="26.25" customHeight="1" x14ac:dyDescent="0.2">
      <c r="A82" s="108">
        <v>15</v>
      </c>
      <c r="B82" s="867"/>
      <c r="C82" s="868"/>
      <c r="D82" s="868"/>
      <c r="E82" s="868"/>
      <c r="F82" s="868"/>
      <c r="G82" s="868"/>
      <c r="H82" s="868"/>
      <c r="I82" s="868"/>
      <c r="J82" s="868"/>
      <c r="K82" s="868"/>
      <c r="L82" s="868"/>
      <c r="M82" s="868"/>
      <c r="N82" s="868"/>
      <c r="O82" s="868"/>
      <c r="P82" s="869"/>
      <c r="Q82" s="870"/>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15"/>
      <c r="BA82" s="815"/>
      <c r="BB82" s="815"/>
      <c r="BC82" s="815"/>
      <c r="BD82" s="816"/>
      <c r="BE82" s="101"/>
      <c r="BF82" s="101"/>
      <c r="BG82" s="101"/>
      <c r="BH82" s="101"/>
      <c r="BI82" s="101"/>
      <c r="BJ82" s="101"/>
      <c r="BK82" s="101"/>
      <c r="BL82" s="101"/>
      <c r="BM82" s="101"/>
      <c r="BN82" s="101"/>
      <c r="BO82" s="101"/>
      <c r="BP82" s="101"/>
      <c r="BQ82" s="108">
        <v>76</v>
      </c>
      <c r="BR82" s="107"/>
      <c r="BS82" s="848"/>
      <c r="BT82" s="849"/>
      <c r="BU82" s="849"/>
      <c r="BV82" s="849"/>
      <c r="BW82" s="849"/>
      <c r="BX82" s="849"/>
      <c r="BY82" s="849"/>
      <c r="BZ82" s="849"/>
      <c r="CA82" s="849"/>
      <c r="CB82" s="849"/>
      <c r="CC82" s="849"/>
      <c r="CD82" s="849"/>
      <c r="CE82" s="849"/>
      <c r="CF82" s="849"/>
      <c r="CG82" s="850"/>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4"/>
      <c r="EA82" s="88"/>
    </row>
    <row r="83" spans="1:131" ht="26.25" customHeight="1" x14ac:dyDescent="0.2">
      <c r="A83" s="108">
        <v>16</v>
      </c>
      <c r="B83" s="867"/>
      <c r="C83" s="868"/>
      <c r="D83" s="868"/>
      <c r="E83" s="868"/>
      <c r="F83" s="868"/>
      <c r="G83" s="868"/>
      <c r="H83" s="868"/>
      <c r="I83" s="868"/>
      <c r="J83" s="868"/>
      <c r="K83" s="868"/>
      <c r="L83" s="868"/>
      <c r="M83" s="868"/>
      <c r="N83" s="868"/>
      <c r="O83" s="868"/>
      <c r="P83" s="869"/>
      <c r="Q83" s="870"/>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15"/>
      <c r="BA83" s="815"/>
      <c r="BB83" s="815"/>
      <c r="BC83" s="815"/>
      <c r="BD83" s="816"/>
      <c r="BE83" s="101"/>
      <c r="BF83" s="101"/>
      <c r="BG83" s="101"/>
      <c r="BH83" s="101"/>
      <c r="BI83" s="101"/>
      <c r="BJ83" s="101"/>
      <c r="BK83" s="101"/>
      <c r="BL83" s="101"/>
      <c r="BM83" s="101"/>
      <c r="BN83" s="101"/>
      <c r="BO83" s="101"/>
      <c r="BP83" s="101"/>
      <c r="BQ83" s="108">
        <v>77</v>
      </c>
      <c r="BR83" s="107"/>
      <c r="BS83" s="848"/>
      <c r="BT83" s="849"/>
      <c r="BU83" s="849"/>
      <c r="BV83" s="849"/>
      <c r="BW83" s="849"/>
      <c r="BX83" s="849"/>
      <c r="BY83" s="849"/>
      <c r="BZ83" s="849"/>
      <c r="CA83" s="849"/>
      <c r="CB83" s="849"/>
      <c r="CC83" s="849"/>
      <c r="CD83" s="849"/>
      <c r="CE83" s="849"/>
      <c r="CF83" s="849"/>
      <c r="CG83" s="850"/>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4"/>
      <c r="EA83" s="88"/>
    </row>
    <row r="84" spans="1:131" ht="26.25" customHeight="1" x14ac:dyDescent="0.2">
      <c r="A84" s="108">
        <v>17</v>
      </c>
      <c r="B84" s="867"/>
      <c r="C84" s="868"/>
      <c r="D84" s="868"/>
      <c r="E84" s="868"/>
      <c r="F84" s="868"/>
      <c r="G84" s="868"/>
      <c r="H84" s="868"/>
      <c r="I84" s="868"/>
      <c r="J84" s="868"/>
      <c r="K84" s="868"/>
      <c r="L84" s="868"/>
      <c r="M84" s="868"/>
      <c r="N84" s="868"/>
      <c r="O84" s="868"/>
      <c r="P84" s="869"/>
      <c r="Q84" s="870"/>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15"/>
      <c r="BA84" s="815"/>
      <c r="BB84" s="815"/>
      <c r="BC84" s="815"/>
      <c r="BD84" s="816"/>
      <c r="BE84" s="101"/>
      <c r="BF84" s="101"/>
      <c r="BG84" s="101"/>
      <c r="BH84" s="101"/>
      <c r="BI84" s="101"/>
      <c r="BJ84" s="101"/>
      <c r="BK84" s="101"/>
      <c r="BL84" s="101"/>
      <c r="BM84" s="101"/>
      <c r="BN84" s="101"/>
      <c r="BO84" s="101"/>
      <c r="BP84" s="101"/>
      <c r="BQ84" s="108">
        <v>78</v>
      </c>
      <c r="BR84" s="107"/>
      <c r="BS84" s="848"/>
      <c r="BT84" s="849"/>
      <c r="BU84" s="849"/>
      <c r="BV84" s="849"/>
      <c r="BW84" s="849"/>
      <c r="BX84" s="849"/>
      <c r="BY84" s="849"/>
      <c r="BZ84" s="849"/>
      <c r="CA84" s="849"/>
      <c r="CB84" s="849"/>
      <c r="CC84" s="849"/>
      <c r="CD84" s="849"/>
      <c r="CE84" s="849"/>
      <c r="CF84" s="849"/>
      <c r="CG84" s="850"/>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4"/>
      <c r="EA84" s="88"/>
    </row>
    <row r="85" spans="1:131" ht="26.25" customHeight="1" x14ac:dyDescent="0.2">
      <c r="A85" s="108">
        <v>18</v>
      </c>
      <c r="B85" s="867"/>
      <c r="C85" s="868"/>
      <c r="D85" s="868"/>
      <c r="E85" s="868"/>
      <c r="F85" s="868"/>
      <c r="G85" s="868"/>
      <c r="H85" s="868"/>
      <c r="I85" s="868"/>
      <c r="J85" s="868"/>
      <c r="K85" s="868"/>
      <c r="L85" s="868"/>
      <c r="M85" s="868"/>
      <c r="N85" s="868"/>
      <c r="O85" s="868"/>
      <c r="P85" s="869"/>
      <c r="Q85" s="870"/>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15"/>
      <c r="BA85" s="815"/>
      <c r="BB85" s="815"/>
      <c r="BC85" s="815"/>
      <c r="BD85" s="816"/>
      <c r="BE85" s="101"/>
      <c r="BF85" s="101"/>
      <c r="BG85" s="101"/>
      <c r="BH85" s="101"/>
      <c r="BI85" s="101"/>
      <c r="BJ85" s="101"/>
      <c r="BK85" s="101"/>
      <c r="BL85" s="101"/>
      <c r="BM85" s="101"/>
      <c r="BN85" s="101"/>
      <c r="BO85" s="101"/>
      <c r="BP85" s="101"/>
      <c r="BQ85" s="108">
        <v>79</v>
      </c>
      <c r="BR85" s="107"/>
      <c r="BS85" s="848"/>
      <c r="BT85" s="849"/>
      <c r="BU85" s="849"/>
      <c r="BV85" s="849"/>
      <c r="BW85" s="849"/>
      <c r="BX85" s="849"/>
      <c r="BY85" s="849"/>
      <c r="BZ85" s="849"/>
      <c r="CA85" s="849"/>
      <c r="CB85" s="849"/>
      <c r="CC85" s="849"/>
      <c r="CD85" s="849"/>
      <c r="CE85" s="849"/>
      <c r="CF85" s="849"/>
      <c r="CG85" s="850"/>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4"/>
      <c r="EA85" s="88"/>
    </row>
    <row r="86" spans="1:131" ht="26.25" customHeight="1" x14ac:dyDescent="0.2">
      <c r="A86" s="108">
        <v>19</v>
      </c>
      <c r="B86" s="867"/>
      <c r="C86" s="868"/>
      <c r="D86" s="868"/>
      <c r="E86" s="868"/>
      <c r="F86" s="868"/>
      <c r="G86" s="868"/>
      <c r="H86" s="868"/>
      <c r="I86" s="868"/>
      <c r="J86" s="868"/>
      <c r="K86" s="868"/>
      <c r="L86" s="868"/>
      <c r="M86" s="868"/>
      <c r="N86" s="868"/>
      <c r="O86" s="868"/>
      <c r="P86" s="869"/>
      <c r="Q86" s="870"/>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15"/>
      <c r="BA86" s="815"/>
      <c r="BB86" s="815"/>
      <c r="BC86" s="815"/>
      <c r="BD86" s="816"/>
      <c r="BE86" s="101"/>
      <c r="BF86" s="101"/>
      <c r="BG86" s="101"/>
      <c r="BH86" s="101"/>
      <c r="BI86" s="101"/>
      <c r="BJ86" s="101"/>
      <c r="BK86" s="101"/>
      <c r="BL86" s="101"/>
      <c r="BM86" s="101"/>
      <c r="BN86" s="101"/>
      <c r="BO86" s="101"/>
      <c r="BP86" s="101"/>
      <c r="BQ86" s="108">
        <v>80</v>
      </c>
      <c r="BR86" s="107"/>
      <c r="BS86" s="848"/>
      <c r="BT86" s="849"/>
      <c r="BU86" s="849"/>
      <c r="BV86" s="849"/>
      <c r="BW86" s="849"/>
      <c r="BX86" s="849"/>
      <c r="BY86" s="849"/>
      <c r="BZ86" s="849"/>
      <c r="CA86" s="849"/>
      <c r="CB86" s="849"/>
      <c r="CC86" s="849"/>
      <c r="CD86" s="849"/>
      <c r="CE86" s="849"/>
      <c r="CF86" s="849"/>
      <c r="CG86" s="850"/>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4"/>
      <c r="EA86" s="88"/>
    </row>
    <row r="87" spans="1:131" ht="26.25" customHeight="1" x14ac:dyDescent="0.2">
      <c r="A87" s="109">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1"/>
      <c r="BF87" s="101"/>
      <c r="BG87" s="101"/>
      <c r="BH87" s="101"/>
      <c r="BI87" s="101"/>
      <c r="BJ87" s="101"/>
      <c r="BK87" s="101"/>
      <c r="BL87" s="101"/>
      <c r="BM87" s="101"/>
      <c r="BN87" s="101"/>
      <c r="BO87" s="101"/>
      <c r="BP87" s="101"/>
      <c r="BQ87" s="108">
        <v>81</v>
      </c>
      <c r="BR87" s="107"/>
      <c r="BS87" s="848"/>
      <c r="BT87" s="849"/>
      <c r="BU87" s="849"/>
      <c r="BV87" s="849"/>
      <c r="BW87" s="849"/>
      <c r="BX87" s="849"/>
      <c r="BY87" s="849"/>
      <c r="BZ87" s="849"/>
      <c r="CA87" s="849"/>
      <c r="CB87" s="849"/>
      <c r="CC87" s="849"/>
      <c r="CD87" s="849"/>
      <c r="CE87" s="849"/>
      <c r="CF87" s="849"/>
      <c r="CG87" s="850"/>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4"/>
      <c r="EA87" s="88"/>
    </row>
    <row r="88" spans="1:131" ht="26.25" customHeight="1" thickBot="1" x14ac:dyDescent="0.25">
      <c r="A88" s="106" t="s">
        <v>373</v>
      </c>
      <c r="B88" s="783" t="s">
        <v>374</v>
      </c>
      <c r="C88" s="784"/>
      <c r="D88" s="784"/>
      <c r="E88" s="784"/>
      <c r="F88" s="784"/>
      <c r="G88" s="784"/>
      <c r="H88" s="784"/>
      <c r="I88" s="784"/>
      <c r="J88" s="784"/>
      <c r="K88" s="784"/>
      <c r="L88" s="784"/>
      <c r="M88" s="784"/>
      <c r="N88" s="784"/>
      <c r="O88" s="784"/>
      <c r="P88" s="785"/>
      <c r="Q88" s="835"/>
      <c r="R88" s="836"/>
      <c r="S88" s="836"/>
      <c r="T88" s="836"/>
      <c r="U88" s="836"/>
      <c r="V88" s="836"/>
      <c r="W88" s="836"/>
      <c r="X88" s="836"/>
      <c r="Y88" s="836"/>
      <c r="Z88" s="836"/>
      <c r="AA88" s="836"/>
      <c r="AB88" s="836"/>
      <c r="AC88" s="836"/>
      <c r="AD88" s="836"/>
      <c r="AE88" s="836"/>
      <c r="AF88" s="839">
        <v>301</v>
      </c>
      <c r="AG88" s="839"/>
      <c r="AH88" s="839"/>
      <c r="AI88" s="839"/>
      <c r="AJ88" s="839"/>
      <c r="AK88" s="836"/>
      <c r="AL88" s="836"/>
      <c r="AM88" s="836"/>
      <c r="AN88" s="836"/>
      <c r="AO88" s="836"/>
      <c r="AP88" s="839"/>
      <c r="AQ88" s="839"/>
      <c r="AR88" s="839"/>
      <c r="AS88" s="839"/>
      <c r="AT88" s="839"/>
      <c r="AU88" s="839"/>
      <c r="AV88" s="839"/>
      <c r="AW88" s="839"/>
      <c r="AX88" s="839"/>
      <c r="AY88" s="839"/>
      <c r="AZ88" s="843"/>
      <c r="BA88" s="843"/>
      <c r="BB88" s="843"/>
      <c r="BC88" s="843"/>
      <c r="BD88" s="844"/>
      <c r="BE88" s="101"/>
      <c r="BF88" s="101"/>
      <c r="BG88" s="101"/>
      <c r="BH88" s="101"/>
      <c r="BI88" s="101"/>
      <c r="BJ88" s="101"/>
      <c r="BK88" s="101"/>
      <c r="BL88" s="101"/>
      <c r="BM88" s="101"/>
      <c r="BN88" s="101"/>
      <c r="BO88" s="101"/>
      <c r="BP88" s="101"/>
      <c r="BQ88" s="108">
        <v>82</v>
      </c>
      <c r="BR88" s="107"/>
      <c r="BS88" s="848"/>
      <c r="BT88" s="849"/>
      <c r="BU88" s="849"/>
      <c r="BV88" s="849"/>
      <c r="BW88" s="849"/>
      <c r="BX88" s="849"/>
      <c r="BY88" s="849"/>
      <c r="BZ88" s="849"/>
      <c r="CA88" s="849"/>
      <c r="CB88" s="849"/>
      <c r="CC88" s="849"/>
      <c r="CD88" s="849"/>
      <c r="CE88" s="849"/>
      <c r="CF88" s="849"/>
      <c r="CG88" s="850"/>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4"/>
      <c r="EA88" s="88"/>
    </row>
    <row r="89" spans="1:131" ht="26.25" hidden="1" customHeight="1" x14ac:dyDescent="0.2">
      <c r="A89" s="105"/>
      <c r="B89" s="104"/>
      <c r="C89" s="104"/>
      <c r="D89" s="104"/>
      <c r="E89" s="104"/>
      <c r="F89" s="104"/>
      <c r="G89" s="104"/>
      <c r="H89" s="104"/>
      <c r="I89" s="104"/>
      <c r="J89" s="104"/>
      <c r="K89" s="104"/>
      <c r="L89" s="104"/>
      <c r="M89" s="104"/>
      <c r="N89" s="104"/>
      <c r="O89" s="104"/>
      <c r="P89" s="104"/>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2"/>
      <c r="BA89" s="102"/>
      <c r="BB89" s="102"/>
      <c r="BC89" s="102"/>
      <c r="BD89" s="102"/>
      <c r="BE89" s="101"/>
      <c r="BF89" s="101"/>
      <c r="BG89" s="101"/>
      <c r="BH89" s="101"/>
      <c r="BI89" s="101"/>
      <c r="BJ89" s="101"/>
      <c r="BK89" s="101"/>
      <c r="BL89" s="101"/>
      <c r="BM89" s="101"/>
      <c r="BN89" s="101"/>
      <c r="BO89" s="101"/>
      <c r="BP89" s="101"/>
      <c r="BQ89" s="108">
        <v>83</v>
      </c>
      <c r="BR89" s="107"/>
      <c r="BS89" s="848"/>
      <c r="BT89" s="849"/>
      <c r="BU89" s="849"/>
      <c r="BV89" s="849"/>
      <c r="BW89" s="849"/>
      <c r="BX89" s="849"/>
      <c r="BY89" s="849"/>
      <c r="BZ89" s="849"/>
      <c r="CA89" s="849"/>
      <c r="CB89" s="849"/>
      <c r="CC89" s="849"/>
      <c r="CD89" s="849"/>
      <c r="CE89" s="849"/>
      <c r="CF89" s="849"/>
      <c r="CG89" s="850"/>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4"/>
      <c r="EA89" s="88"/>
    </row>
    <row r="90" spans="1:131" ht="26.25" hidden="1" customHeight="1" x14ac:dyDescent="0.2">
      <c r="A90" s="105"/>
      <c r="B90" s="104"/>
      <c r="C90" s="104"/>
      <c r="D90" s="104"/>
      <c r="E90" s="104"/>
      <c r="F90" s="104"/>
      <c r="G90" s="104"/>
      <c r="H90" s="104"/>
      <c r="I90" s="104"/>
      <c r="J90" s="104"/>
      <c r="K90" s="104"/>
      <c r="L90" s="104"/>
      <c r="M90" s="104"/>
      <c r="N90" s="104"/>
      <c r="O90" s="104"/>
      <c r="P90" s="104"/>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2"/>
      <c r="BA90" s="102"/>
      <c r="BB90" s="102"/>
      <c r="BC90" s="102"/>
      <c r="BD90" s="102"/>
      <c r="BE90" s="101"/>
      <c r="BF90" s="101"/>
      <c r="BG90" s="101"/>
      <c r="BH90" s="101"/>
      <c r="BI90" s="101"/>
      <c r="BJ90" s="101"/>
      <c r="BK90" s="101"/>
      <c r="BL90" s="101"/>
      <c r="BM90" s="101"/>
      <c r="BN90" s="101"/>
      <c r="BO90" s="101"/>
      <c r="BP90" s="101"/>
      <c r="BQ90" s="108">
        <v>84</v>
      </c>
      <c r="BR90" s="107"/>
      <c r="BS90" s="848"/>
      <c r="BT90" s="849"/>
      <c r="BU90" s="849"/>
      <c r="BV90" s="849"/>
      <c r="BW90" s="849"/>
      <c r="BX90" s="849"/>
      <c r="BY90" s="849"/>
      <c r="BZ90" s="849"/>
      <c r="CA90" s="849"/>
      <c r="CB90" s="849"/>
      <c r="CC90" s="849"/>
      <c r="CD90" s="849"/>
      <c r="CE90" s="849"/>
      <c r="CF90" s="849"/>
      <c r="CG90" s="850"/>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4"/>
      <c r="EA90" s="88"/>
    </row>
    <row r="91" spans="1:131" ht="26.25" hidden="1" customHeight="1" x14ac:dyDescent="0.2">
      <c r="A91" s="105"/>
      <c r="B91" s="104"/>
      <c r="C91" s="104"/>
      <c r="D91" s="104"/>
      <c r="E91" s="104"/>
      <c r="F91" s="104"/>
      <c r="G91" s="104"/>
      <c r="H91" s="104"/>
      <c r="I91" s="104"/>
      <c r="J91" s="104"/>
      <c r="K91" s="104"/>
      <c r="L91" s="104"/>
      <c r="M91" s="104"/>
      <c r="N91" s="104"/>
      <c r="O91" s="104"/>
      <c r="P91" s="104"/>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2"/>
      <c r="BA91" s="102"/>
      <c r="BB91" s="102"/>
      <c r="BC91" s="102"/>
      <c r="BD91" s="102"/>
      <c r="BE91" s="101"/>
      <c r="BF91" s="101"/>
      <c r="BG91" s="101"/>
      <c r="BH91" s="101"/>
      <c r="BI91" s="101"/>
      <c r="BJ91" s="101"/>
      <c r="BK91" s="101"/>
      <c r="BL91" s="101"/>
      <c r="BM91" s="101"/>
      <c r="BN91" s="101"/>
      <c r="BO91" s="101"/>
      <c r="BP91" s="101"/>
      <c r="BQ91" s="108">
        <v>85</v>
      </c>
      <c r="BR91" s="107"/>
      <c r="BS91" s="848"/>
      <c r="BT91" s="849"/>
      <c r="BU91" s="849"/>
      <c r="BV91" s="849"/>
      <c r="BW91" s="849"/>
      <c r="BX91" s="849"/>
      <c r="BY91" s="849"/>
      <c r="BZ91" s="849"/>
      <c r="CA91" s="849"/>
      <c r="CB91" s="849"/>
      <c r="CC91" s="849"/>
      <c r="CD91" s="849"/>
      <c r="CE91" s="849"/>
      <c r="CF91" s="849"/>
      <c r="CG91" s="850"/>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4"/>
      <c r="EA91" s="88"/>
    </row>
    <row r="92" spans="1:131" ht="26.25" hidden="1" customHeight="1" x14ac:dyDescent="0.2">
      <c r="A92" s="105"/>
      <c r="B92" s="104"/>
      <c r="C92" s="104"/>
      <c r="D92" s="104"/>
      <c r="E92" s="104"/>
      <c r="F92" s="104"/>
      <c r="G92" s="104"/>
      <c r="H92" s="104"/>
      <c r="I92" s="104"/>
      <c r="J92" s="104"/>
      <c r="K92" s="104"/>
      <c r="L92" s="104"/>
      <c r="M92" s="104"/>
      <c r="N92" s="104"/>
      <c r="O92" s="104"/>
      <c r="P92" s="104"/>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2"/>
      <c r="BA92" s="102"/>
      <c r="BB92" s="102"/>
      <c r="BC92" s="102"/>
      <c r="BD92" s="102"/>
      <c r="BE92" s="101"/>
      <c r="BF92" s="101"/>
      <c r="BG92" s="101"/>
      <c r="BH92" s="101"/>
      <c r="BI92" s="101"/>
      <c r="BJ92" s="101"/>
      <c r="BK92" s="101"/>
      <c r="BL92" s="101"/>
      <c r="BM92" s="101"/>
      <c r="BN92" s="101"/>
      <c r="BO92" s="101"/>
      <c r="BP92" s="101"/>
      <c r="BQ92" s="108">
        <v>86</v>
      </c>
      <c r="BR92" s="107"/>
      <c r="BS92" s="848"/>
      <c r="BT92" s="849"/>
      <c r="BU92" s="849"/>
      <c r="BV92" s="849"/>
      <c r="BW92" s="849"/>
      <c r="BX92" s="849"/>
      <c r="BY92" s="849"/>
      <c r="BZ92" s="849"/>
      <c r="CA92" s="849"/>
      <c r="CB92" s="849"/>
      <c r="CC92" s="849"/>
      <c r="CD92" s="849"/>
      <c r="CE92" s="849"/>
      <c r="CF92" s="849"/>
      <c r="CG92" s="850"/>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4"/>
      <c r="EA92" s="88"/>
    </row>
    <row r="93" spans="1:131" ht="26.25" hidden="1" customHeight="1" x14ac:dyDescent="0.2">
      <c r="A93" s="105"/>
      <c r="B93" s="104"/>
      <c r="C93" s="104"/>
      <c r="D93" s="104"/>
      <c r="E93" s="104"/>
      <c r="F93" s="104"/>
      <c r="G93" s="104"/>
      <c r="H93" s="104"/>
      <c r="I93" s="104"/>
      <c r="J93" s="104"/>
      <c r="K93" s="104"/>
      <c r="L93" s="104"/>
      <c r="M93" s="104"/>
      <c r="N93" s="104"/>
      <c r="O93" s="104"/>
      <c r="P93" s="104"/>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2"/>
      <c r="BA93" s="102"/>
      <c r="BB93" s="102"/>
      <c r="BC93" s="102"/>
      <c r="BD93" s="102"/>
      <c r="BE93" s="101"/>
      <c r="BF93" s="101"/>
      <c r="BG93" s="101"/>
      <c r="BH93" s="101"/>
      <c r="BI93" s="101"/>
      <c r="BJ93" s="101"/>
      <c r="BK93" s="101"/>
      <c r="BL93" s="101"/>
      <c r="BM93" s="101"/>
      <c r="BN93" s="101"/>
      <c r="BO93" s="101"/>
      <c r="BP93" s="101"/>
      <c r="BQ93" s="108">
        <v>87</v>
      </c>
      <c r="BR93" s="107"/>
      <c r="BS93" s="848"/>
      <c r="BT93" s="849"/>
      <c r="BU93" s="849"/>
      <c r="BV93" s="849"/>
      <c r="BW93" s="849"/>
      <c r="BX93" s="849"/>
      <c r="BY93" s="849"/>
      <c r="BZ93" s="849"/>
      <c r="CA93" s="849"/>
      <c r="CB93" s="849"/>
      <c r="CC93" s="849"/>
      <c r="CD93" s="849"/>
      <c r="CE93" s="849"/>
      <c r="CF93" s="849"/>
      <c r="CG93" s="850"/>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4"/>
      <c r="EA93" s="88"/>
    </row>
    <row r="94" spans="1:131" ht="26.25" hidden="1" customHeight="1" x14ac:dyDescent="0.2">
      <c r="A94" s="105"/>
      <c r="B94" s="104"/>
      <c r="C94" s="104"/>
      <c r="D94" s="104"/>
      <c r="E94" s="104"/>
      <c r="F94" s="104"/>
      <c r="G94" s="104"/>
      <c r="H94" s="104"/>
      <c r="I94" s="104"/>
      <c r="J94" s="104"/>
      <c r="K94" s="104"/>
      <c r="L94" s="104"/>
      <c r="M94" s="104"/>
      <c r="N94" s="104"/>
      <c r="O94" s="104"/>
      <c r="P94" s="104"/>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2"/>
      <c r="BA94" s="102"/>
      <c r="BB94" s="102"/>
      <c r="BC94" s="102"/>
      <c r="BD94" s="102"/>
      <c r="BE94" s="101"/>
      <c r="BF94" s="101"/>
      <c r="BG94" s="101"/>
      <c r="BH94" s="101"/>
      <c r="BI94" s="101"/>
      <c r="BJ94" s="101"/>
      <c r="BK94" s="101"/>
      <c r="BL94" s="101"/>
      <c r="BM94" s="101"/>
      <c r="BN94" s="101"/>
      <c r="BO94" s="101"/>
      <c r="BP94" s="101"/>
      <c r="BQ94" s="108">
        <v>88</v>
      </c>
      <c r="BR94" s="107"/>
      <c r="BS94" s="848"/>
      <c r="BT94" s="849"/>
      <c r="BU94" s="849"/>
      <c r="BV94" s="849"/>
      <c r="BW94" s="849"/>
      <c r="BX94" s="849"/>
      <c r="BY94" s="849"/>
      <c r="BZ94" s="849"/>
      <c r="CA94" s="849"/>
      <c r="CB94" s="849"/>
      <c r="CC94" s="849"/>
      <c r="CD94" s="849"/>
      <c r="CE94" s="849"/>
      <c r="CF94" s="849"/>
      <c r="CG94" s="850"/>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4"/>
      <c r="EA94" s="88"/>
    </row>
    <row r="95" spans="1:131" ht="26.25" hidden="1" customHeight="1" x14ac:dyDescent="0.2">
      <c r="A95" s="105"/>
      <c r="B95" s="104"/>
      <c r="C95" s="104"/>
      <c r="D95" s="104"/>
      <c r="E95" s="104"/>
      <c r="F95" s="104"/>
      <c r="G95" s="104"/>
      <c r="H95" s="104"/>
      <c r="I95" s="104"/>
      <c r="J95" s="104"/>
      <c r="K95" s="104"/>
      <c r="L95" s="104"/>
      <c r="M95" s="104"/>
      <c r="N95" s="104"/>
      <c r="O95" s="104"/>
      <c r="P95" s="104"/>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2"/>
      <c r="BA95" s="102"/>
      <c r="BB95" s="102"/>
      <c r="BC95" s="102"/>
      <c r="BD95" s="102"/>
      <c r="BE95" s="101"/>
      <c r="BF95" s="101"/>
      <c r="BG95" s="101"/>
      <c r="BH95" s="101"/>
      <c r="BI95" s="101"/>
      <c r="BJ95" s="101"/>
      <c r="BK95" s="101"/>
      <c r="BL95" s="101"/>
      <c r="BM95" s="101"/>
      <c r="BN95" s="101"/>
      <c r="BO95" s="101"/>
      <c r="BP95" s="101"/>
      <c r="BQ95" s="108">
        <v>89</v>
      </c>
      <c r="BR95" s="107"/>
      <c r="BS95" s="848"/>
      <c r="BT95" s="849"/>
      <c r="BU95" s="849"/>
      <c r="BV95" s="849"/>
      <c r="BW95" s="849"/>
      <c r="BX95" s="849"/>
      <c r="BY95" s="849"/>
      <c r="BZ95" s="849"/>
      <c r="CA95" s="849"/>
      <c r="CB95" s="849"/>
      <c r="CC95" s="849"/>
      <c r="CD95" s="849"/>
      <c r="CE95" s="849"/>
      <c r="CF95" s="849"/>
      <c r="CG95" s="850"/>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4"/>
      <c r="EA95" s="88"/>
    </row>
    <row r="96" spans="1:131" ht="26.25" hidden="1" customHeight="1" x14ac:dyDescent="0.2">
      <c r="A96" s="105"/>
      <c r="B96" s="104"/>
      <c r="C96" s="104"/>
      <c r="D96" s="104"/>
      <c r="E96" s="104"/>
      <c r="F96" s="104"/>
      <c r="G96" s="104"/>
      <c r="H96" s="104"/>
      <c r="I96" s="104"/>
      <c r="J96" s="104"/>
      <c r="K96" s="104"/>
      <c r="L96" s="104"/>
      <c r="M96" s="104"/>
      <c r="N96" s="104"/>
      <c r="O96" s="104"/>
      <c r="P96" s="104"/>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2"/>
      <c r="BA96" s="102"/>
      <c r="BB96" s="102"/>
      <c r="BC96" s="102"/>
      <c r="BD96" s="102"/>
      <c r="BE96" s="101"/>
      <c r="BF96" s="101"/>
      <c r="BG96" s="101"/>
      <c r="BH96" s="101"/>
      <c r="BI96" s="101"/>
      <c r="BJ96" s="101"/>
      <c r="BK96" s="101"/>
      <c r="BL96" s="101"/>
      <c r="BM96" s="101"/>
      <c r="BN96" s="101"/>
      <c r="BO96" s="101"/>
      <c r="BP96" s="101"/>
      <c r="BQ96" s="108">
        <v>90</v>
      </c>
      <c r="BR96" s="107"/>
      <c r="BS96" s="848"/>
      <c r="BT96" s="849"/>
      <c r="BU96" s="849"/>
      <c r="BV96" s="849"/>
      <c r="BW96" s="849"/>
      <c r="BX96" s="849"/>
      <c r="BY96" s="849"/>
      <c r="BZ96" s="849"/>
      <c r="CA96" s="849"/>
      <c r="CB96" s="849"/>
      <c r="CC96" s="849"/>
      <c r="CD96" s="849"/>
      <c r="CE96" s="849"/>
      <c r="CF96" s="849"/>
      <c r="CG96" s="850"/>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4"/>
      <c r="EA96" s="88"/>
    </row>
    <row r="97" spans="1:131" ht="26.25" hidden="1" customHeight="1" x14ac:dyDescent="0.2">
      <c r="A97" s="105"/>
      <c r="B97" s="104"/>
      <c r="C97" s="104"/>
      <c r="D97" s="104"/>
      <c r="E97" s="104"/>
      <c r="F97" s="104"/>
      <c r="G97" s="104"/>
      <c r="H97" s="104"/>
      <c r="I97" s="104"/>
      <c r="J97" s="104"/>
      <c r="K97" s="104"/>
      <c r="L97" s="104"/>
      <c r="M97" s="104"/>
      <c r="N97" s="104"/>
      <c r="O97" s="104"/>
      <c r="P97" s="104"/>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2"/>
      <c r="BA97" s="102"/>
      <c r="BB97" s="102"/>
      <c r="BC97" s="102"/>
      <c r="BD97" s="102"/>
      <c r="BE97" s="101"/>
      <c r="BF97" s="101"/>
      <c r="BG97" s="101"/>
      <c r="BH97" s="101"/>
      <c r="BI97" s="101"/>
      <c r="BJ97" s="101"/>
      <c r="BK97" s="101"/>
      <c r="BL97" s="101"/>
      <c r="BM97" s="101"/>
      <c r="BN97" s="101"/>
      <c r="BO97" s="101"/>
      <c r="BP97" s="101"/>
      <c r="BQ97" s="108">
        <v>91</v>
      </c>
      <c r="BR97" s="107"/>
      <c r="BS97" s="848"/>
      <c r="BT97" s="849"/>
      <c r="BU97" s="849"/>
      <c r="BV97" s="849"/>
      <c r="BW97" s="849"/>
      <c r="BX97" s="849"/>
      <c r="BY97" s="849"/>
      <c r="BZ97" s="849"/>
      <c r="CA97" s="849"/>
      <c r="CB97" s="849"/>
      <c r="CC97" s="849"/>
      <c r="CD97" s="849"/>
      <c r="CE97" s="849"/>
      <c r="CF97" s="849"/>
      <c r="CG97" s="850"/>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4"/>
      <c r="EA97" s="88"/>
    </row>
    <row r="98" spans="1:131" ht="26.25" hidden="1" customHeight="1" x14ac:dyDescent="0.2">
      <c r="A98" s="105"/>
      <c r="B98" s="104"/>
      <c r="C98" s="104"/>
      <c r="D98" s="104"/>
      <c r="E98" s="104"/>
      <c r="F98" s="104"/>
      <c r="G98" s="104"/>
      <c r="H98" s="104"/>
      <c r="I98" s="104"/>
      <c r="J98" s="104"/>
      <c r="K98" s="104"/>
      <c r="L98" s="104"/>
      <c r="M98" s="104"/>
      <c r="N98" s="104"/>
      <c r="O98" s="104"/>
      <c r="P98" s="104"/>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2"/>
      <c r="BA98" s="102"/>
      <c r="BB98" s="102"/>
      <c r="BC98" s="102"/>
      <c r="BD98" s="102"/>
      <c r="BE98" s="101"/>
      <c r="BF98" s="101"/>
      <c r="BG98" s="101"/>
      <c r="BH98" s="101"/>
      <c r="BI98" s="101"/>
      <c r="BJ98" s="101"/>
      <c r="BK98" s="101"/>
      <c r="BL98" s="101"/>
      <c r="BM98" s="101"/>
      <c r="BN98" s="101"/>
      <c r="BO98" s="101"/>
      <c r="BP98" s="101"/>
      <c r="BQ98" s="108">
        <v>92</v>
      </c>
      <c r="BR98" s="107"/>
      <c r="BS98" s="848"/>
      <c r="BT98" s="849"/>
      <c r="BU98" s="849"/>
      <c r="BV98" s="849"/>
      <c r="BW98" s="849"/>
      <c r="BX98" s="849"/>
      <c r="BY98" s="849"/>
      <c r="BZ98" s="849"/>
      <c r="CA98" s="849"/>
      <c r="CB98" s="849"/>
      <c r="CC98" s="849"/>
      <c r="CD98" s="849"/>
      <c r="CE98" s="849"/>
      <c r="CF98" s="849"/>
      <c r="CG98" s="850"/>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4"/>
      <c r="EA98" s="88"/>
    </row>
    <row r="99" spans="1:131" ht="26.25" hidden="1" customHeight="1" x14ac:dyDescent="0.2">
      <c r="A99" s="105"/>
      <c r="B99" s="104"/>
      <c r="C99" s="104"/>
      <c r="D99" s="104"/>
      <c r="E99" s="104"/>
      <c r="F99" s="104"/>
      <c r="G99" s="104"/>
      <c r="H99" s="104"/>
      <c r="I99" s="104"/>
      <c r="J99" s="104"/>
      <c r="K99" s="104"/>
      <c r="L99" s="104"/>
      <c r="M99" s="104"/>
      <c r="N99" s="104"/>
      <c r="O99" s="104"/>
      <c r="P99" s="104"/>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2"/>
      <c r="BA99" s="102"/>
      <c r="BB99" s="102"/>
      <c r="BC99" s="102"/>
      <c r="BD99" s="102"/>
      <c r="BE99" s="101"/>
      <c r="BF99" s="101"/>
      <c r="BG99" s="101"/>
      <c r="BH99" s="101"/>
      <c r="BI99" s="101"/>
      <c r="BJ99" s="101"/>
      <c r="BK99" s="101"/>
      <c r="BL99" s="101"/>
      <c r="BM99" s="101"/>
      <c r="BN99" s="101"/>
      <c r="BO99" s="101"/>
      <c r="BP99" s="101"/>
      <c r="BQ99" s="108">
        <v>93</v>
      </c>
      <c r="BR99" s="107"/>
      <c r="BS99" s="848"/>
      <c r="BT99" s="849"/>
      <c r="BU99" s="849"/>
      <c r="BV99" s="849"/>
      <c r="BW99" s="849"/>
      <c r="BX99" s="849"/>
      <c r="BY99" s="849"/>
      <c r="BZ99" s="849"/>
      <c r="CA99" s="849"/>
      <c r="CB99" s="849"/>
      <c r="CC99" s="849"/>
      <c r="CD99" s="849"/>
      <c r="CE99" s="849"/>
      <c r="CF99" s="849"/>
      <c r="CG99" s="850"/>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4"/>
      <c r="EA99" s="88"/>
    </row>
    <row r="100" spans="1:131" ht="26.25" hidden="1" customHeight="1" x14ac:dyDescent="0.2">
      <c r="A100" s="105"/>
      <c r="B100" s="104"/>
      <c r="C100" s="104"/>
      <c r="D100" s="104"/>
      <c r="E100" s="104"/>
      <c r="F100" s="104"/>
      <c r="G100" s="104"/>
      <c r="H100" s="104"/>
      <c r="I100" s="104"/>
      <c r="J100" s="104"/>
      <c r="K100" s="104"/>
      <c r="L100" s="104"/>
      <c r="M100" s="104"/>
      <c r="N100" s="104"/>
      <c r="O100" s="104"/>
      <c r="P100" s="104"/>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2"/>
      <c r="BA100" s="102"/>
      <c r="BB100" s="102"/>
      <c r="BC100" s="102"/>
      <c r="BD100" s="102"/>
      <c r="BE100" s="101"/>
      <c r="BF100" s="101"/>
      <c r="BG100" s="101"/>
      <c r="BH100" s="101"/>
      <c r="BI100" s="101"/>
      <c r="BJ100" s="101"/>
      <c r="BK100" s="101"/>
      <c r="BL100" s="101"/>
      <c r="BM100" s="101"/>
      <c r="BN100" s="101"/>
      <c r="BO100" s="101"/>
      <c r="BP100" s="101"/>
      <c r="BQ100" s="108">
        <v>94</v>
      </c>
      <c r="BR100" s="107"/>
      <c r="BS100" s="848"/>
      <c r="BT100" s="849"/>
      <c r="BU100" s="849"/>
      <c r="BV100" s="849"/>
      <c r="BW100" s="849"/>
      <c r="BX100" s="849"/>
      <c r="BY100" s="849"/>
      <c r="BZ100" s="849"/>
      <c r="CA100" s="849"/>
      <c r="CB100" s="849"/>
      <c r="CC100" s="849"/>
      <c r="CD100" s="849"/>
      <c r="CE100" s="849"/>
      <c r="CF100" s="849"/>
      <c r="CG100" s="850"/>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4"/>
      <c r="EA100" s="88"/>
    </row>
    <row r="101" spans="1:131" ht="26.25" hidden="1" customHeight="1" x14ac:dyDescent="0.2">
      <c r="A101" s="105"/>
      <c r="B101" s="104"/>
      <c r="C101" s="104"/>
      <c r="D101" s="104"/>
      <c r="E101" s="104"/>
      <c r="F101" s="104"/>
      <c r="G101" s="104"/>
      <c r="H101" s="104"/>
      <c r="I101" s="104"/>
      <c r="J101" s="104"/>
      <c r="K101" s="104"/>
      <c r="L101" s="104"/>
      <c r="M101" s="104"/>
      <c r="N101" s="104"/>
      <c r="O101" s="104"/>
      <c r="P101" s="104"/>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2"/>
      <c r="BA101" s="102"/>
      <c r="BB101" s="102"/>
      <c r="BC101" s="102"/>
      <c r="BD101" s="102"/>
      <c r="BE101" s="101"/>
      <c r="BF101" s="101"/>
      <c r="BG101" s="101"/>
      <c r="BH101" s="101"/>
      <c r="BI101" s="101"/>
      <c r="BJ101" s="101"/>
      <c r="BK101" s="101"/>
      <c r="BL101" s="101"/>
      <c r="BM101" s="101"/>
      <c r="BN101" s="101"/>
      <c r="BO101" s="101"/>
      <c r="BP101" s="101"/>
      <c r="BQ101" s="108">
        <v>95</v>
      </c>
      <c r="BR101" s="107"/>
      <c r="BS101" s="848"/>
      <c r="BT101" s="849"/>
      <c r="BU101" s="849"/>
      <c r="BV101" s="849"/>
      <c r="BW101" s="849"/>
      <c r="BX101" s="849"/>
      <c r="BY101" s="849"/>
      <c r="BZ101" s="849"/>
      <c r="CA101" s="849"/>
      <c r="CB101" s="849"/>
      <c r="CC101" s="849"/>
      <c r="CD101" s="849"/>
      <c r="CE101" s="849"/>
      <c r="CF101" s="849"/>
      <c r="CG101" s="850"/>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4"/>
      <c r="EA101" s="88"/>
    </row>
    <row r="102" spans="1:131" ht="26.25" customHeight="1" thickBot="1" x14ac:dyDescent="0.25">
      <c r="A102" s="105"/>
      <c r="B102" s="104"/>
      <c r="C102" s="104"/>
      <c r="D102" s="104"/>
      <c r="E102" s="104"/>
      <c r="F102" s="104"/>
      <c r="G102" s="104"/>
      <c r="H102" s="104"/>
      <c r="I102" s="104"/>
      <c r="J102" s="104"/>
      <c r="K102" s="104"/>
      <c r="L102" s="104"/>
      <c r="M102" s="104"/>
      <c r="N102" s="104"/>
      <c r="O102" s="104"/>
      <c r="P102" s="104"/>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2"/>
      <c r="BA102" s="102"/>
      <c r="BB102" s="102"/>
      <c r="BC102" s="102"/>
      <c r="BD102" s="102"/>
      <c r="BE102" s="101"/>
      <c r="BF102" s="101"/>
      <c r="BG102" s="101"/>
      <c r="BH102" s="101"/>
      <c r="BI102" s="101"/>
      <c r="BJ102" s="101"/>
      <c r="BK102" s="101"/>
      <c r="BL102" s="101"/>
      <c r="BM102" s="101"/>
      <c r="BN102" s="101"/>
      <c r="BO102" s="101"/>
      <c r="BP102" s="101"/>
      <c r="BQ102" s="106" t="s">
        <v>373</v>
      </c>
      <c r="BR102" s="783" t="s">
        <v>372</v>
      </c>
      <c r="BS102" s="784"/>
      <c r="BT102" s="784"/>
      <c r="BU102" s="784"/>
      <c r="BV102" s="784"/>
      <c r="BW102" s="784"/>
      <c r="BX102" s="784"/>
      <c r="BY102" s="784"/>
      <c r="BZ102" s="784"/>
      <c r="CA102" s="784"/>
      <c r="CB102" s="784"/>
      <c r="CC102" s="784"/>
      <c r="CD102" s="784"/>
      <c r="CE102" s="784"/>
      <c r="CF102" s="784"/>
      <c r="CG102" s="785"/>
      <c r="CH102" s="886"/>
      <c r="CI102" s="887"/>
      <c r="CJ102" s="887"/>
      <c r="CK102" s="887"/>
      <c r="CL102" s="888"/>
      <c r="CM102" s="886"/>
      <c r="CN102" s="887"/>
      <c r="CO102" s="887"/>
      <c r="CP102" s="887"/>
      <c r="CQ102" s="888"/>
      <c r="CR102" s="881"/>
      <c r="CS102" s="846"/>
      <c r="CT102" s="846"/>
      <c r="CU102" s="846"/>
      <c r="CV102" s="882"/>
      <c r="CW102" s="881"/>
      <c r="CX102" s="846"/>
      <c r="CY102" s="846"/>
      <c r="CZ102" s="846"/>
      <c r="DA102" s="882"/>
      <c r="DB102" s="881"/>
      <c r="DC102" s="846"/>
      <c r="DD102" s="846"/>
      <c r="DE102" s="846"/>
      <c r="DF102" s="882"/>
      <c r="DG102" s="881"/>
      <c r="DH102" s="846"/>
      <c r="DI102" s="846"/>
      <c r="DJ102" s="846"/>
      <c r="DK102" s="882"/>
      <c r="DL102" s="881"/>
      <c r="DM102" s="846"/>
      <c r="DN102" s="846"/>
      <c r="DO102" s="846"/>
      <c r="DP102" s="882"/>
      <c r="DQ102" s="881"/>
      <c r="DR102" s="846"/>
      <c r="DS102" s="846"/>
      <c r="DT102" s="846"/>
      <c r="DU102" s="882"/>
      <c r="DV102" s="783"/>
      <c r="DW102" s="784"/>
      <c r="DX102" s="784"/>
      <c r="DY102" s="784"/>
      <c r="DZ102" s="900"/>
      <c r="EA102" s="88"/>
    </row>
    <row r="103" spans="1:131" ht="26.25" customHeight="1" x14ac:dyDescent="0.2">
      <c r="A103" s="105"/>
      <c r="B103" s="104"/>
      <c r="C103" s="104"/>
      <c r="D103" s="104"/>
      <c r="E103" s="104"/>
      <c r="F103" s="104"/>
      <c r="G103" s="104"/>
      <c r="H103" s="104"/>
      <c r="I103" s="104"/>
      <c r="J103" s="104"/>
      <c r="K103" s="104"/>
      <c r="L103" s="104"/>
      <c r="M103" s="104"/>
      <c r="N103" s="104"/>
      <c r="O103" s="104"/>
      <c r="P103" s="104"/>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2"/>
      <c r="BA103" s="102"/>
      <c r="BB103" s="102"/>
      <c r="BC103" s="102"/>
      <c r="BD103" s="102"/>
      <c r="BE103" s="101"/>
      <c r="BF103" s="101"/>
      <c r="BG103" s="101"/>
      <c r="BH103" s="101"/>
      <c r="BI103" s="101"/>
      <c r="BJ103" s="101"/>
      <c r="BK103" s="101"/>
      <c r="BL103" s="101"/>
      <c r="BM103" s="101"/>
      <c r="BN103" s="101"/>
      <c r="BO103" s="101"/>
      <c r="BP103" s="101"/>
      <c r="BQ103" s="901" t="s">
        <v>371</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88"/>
    </row>
    <row r="104" spans="1:131" ht="26.25" customHeight="1" x14ac:dyDescent="0.2">
      <c r="A104" s="105"/>
      <c r="B104" s="104"/>
      <c r="C104" s="104"/>
      <c r="D104" s="104"/>
      <c r="E104" s="104"/>
      <c r="F104" s="104"/>
      <c r="G104" s="104"/>
      <c r="H104" s="104"/>
      <c r="I104" s="104"/>
      <c r="J104" s="104"/>
      <c r="K104" s="104"/>
      <c r="L104" s="104"/>
      <c r="M104" s="104"/>
      <c r="N104" s="104"/>
      <c r="O104" s="104"/>
      <c r="P104" s="104"/>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2"/>
      <c r="BA104" s="102"/>
      <c r="BB104" s="102"/>
      <c r="BC104" s="102"/>
      <c r="BD104" s="102"/>
      <c r="BE104" s="101"/>
      <c r="BF104" s="101"/>
      <c r="BG104" s="101"/>
      <c r="BH104" s="101"/>
      <c r="BI104" s="101"/>
      <c r="BJ104" s="101"/>
      <c r="BK104" s="101"/>
      <c r="BL104" s="101"/>
      <c r="BM104" s="101"/>
      <c r="BN104" s="101"/>
      <c r="BO104" s="101"/>
      <c r="BP104" s="101"/>
      <c r="BQ104" s="902" t="s">
        <v>370</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88"/>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row>
    <row r="107" spans="1:131" s="88" customFormat="1" ht="26.25" customHeight="1" thickBot="1" x14ac:dyDescent="0.25">
      <c r="A107" s="100" t="s">
        <v>369</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100" t="s">
        <v>368</v>
      </c>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row>
    <row r="108" spans="1:131" s="88" customFormat="1" ht="26.25" customHeight="1" x14ac:dyDescent="0.2">
      <c r="A108" s="903" t="s">
        <v>367</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366</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88" customFormat="1" ht="26.25" customHeight="1" x14ac:dyDescent="0.2">
      <c r="A109" s="906" t="s">
        <v>365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342</v>
      </c>
      <c r="AB109" s="890"/>
      <c r="AC109" s="890"/>
      <c r="AD109" s="890"/>
      <c r="AE109" s="891"/>
      <c r="AF109" s="889" t="s">
        <v>341</v>
      </c>
      <c r="AG109" s="890"/>
      <c r="AH109" s="890"/>
      <c r="AI109" s="890"/>
      <c r="AJ109" s="891"/>
      <c r="AK109" s="889" t="s">
        <v>202</v>
      </c>
      <c r="AL109" s="890"/>
      <c r="AM109" s="890"/>
      <c r="AN109" s="890"/>
      <c r="AO109" s="891"/>
      <c r="AP109" s="889" t="s">
        <v>340</v>
      </c>
      <c r="AQ109" s="890"/>
      <c r="AR109" s="890"/>
      <c r="AS109" s="890"/>
      <c r="AT109" s="892"/>
      <c r="AU109" s="906" t="s">
        <v>365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342</v>
      </c>
      <c r="BR109" s="890"/>
      <c r="BS109" s="890"/>
      <c r="BT109" s="890"/>
      <c r="BU109" s="891"/>
      <c r="BV109" s="889" t="s">
        <v>341</v>
      </c>
      <c r="BW109" s="890"/>
      <c r="BX109" s="890"/>
      <c r="BY109" s="890"/>
      <c r="BZ109" s="891"/>
      <c r="CA109" s="889" t="s">
        <v>202</v>
      </c>
      <c r="CB109" s="890"/>
      <c r="CC109" s="890"/>
      <c r="CD109" s="890"/>
      <c r="CE109" s="891"/>
      <c r="CF109" s="899" t="s">
        <v>340</v>
      </c>
      <c r="CG109" s="899"/>
      <c r="CH109" s="899"/>
      <c r="CI109" s="899"/>
      <c r="CJ109" s="899"/>
      <c r="CK109" s="889" t="s">
        <v>343</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342</v>
      </c>
      <c r="DH109" s="890"/>
      <c r="DI109" s="890"/>
      <c r="DJ109" s="890"/>
      <c r="DK109" s="891"/>
      <c r="DL109" s="889" t="s">
        <v>341</v>
      </c>
      <c r="DM109" s="890"/>
      <c r="DN109" s="890"/>
      <c r="DO109" s="890"/>
      <c r="DP109" s="891"/>
      <c r="DQ109" s="889" t="s">
        <v>202</v>
      </c>
      <c r="DR109" s="890"/>
      <c r="DS109" s="890"/>
      <c r="DT109" s="890"/>
      <c r="DU109" s="891"/>
      <c r="DV109" s="889" t="s">
        <v>340</v>
      </c>
      <c r="DW109" s="890"/>
      <c r="DX109" s="890"/>
      <c r="DY109" s="890"/>
      <c r="DZ109" s="892"/>
    </row>
    <row r="110" spans="1:131" s="88" customFormat="1" ht="26.25" customHeight="1" x14ac:dyDescent="0.2">
      <c r="A110" s="907" t="s">
        <v>364</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2194911</v>
      </c>
      <c r="AB110" s="911"/>
      <c r="AC110" s="911"/>
      <c r="AD110" s="911"/>
      <c r="AE110" s="912"/>
      <c r="AF110" s="913">
        <v>2133942</v>
      </c>
      <c r="AG110" s="911"/>
      <c r="AH110" s="911"/>
      <c r="AI110" s="911"/>
      <c r="AJ110" s="912"/>
      <c r="AK110" s="913">
        <v>2182035</v>
      </c>
      <c r="AL110" s="911"/>
      <c r="AM110" s="911"/>
      <c r="AN110" s="911"/>
      <c r="AO110" s="912"/>
      <c r="AP110" s="914">
        <v>21.5</v>
      </c>
      <c r="AQ110" s="915"/>
      <c r="AR110" s="915"/>
      <c r="AS110" s="915"/>
      <c r="AT110" s="916"/>
      <c r="AU110" s="917" t="s">
        <v>363</v>
      </c>
      <c r="AV110" s="918"/>
      <c r="AW110" s="918"/>
      <c r="AX110" s="918"/>
      <c r="AY110" s="918"/>
      <c r="AZ110" s="923" t="s">
        <v>362</v>
      </c>
      <c r="BA110" s="908"/>
      <c r="BB110" s="908"/>
      <c r="BC110" s="908"/>
      <c r="BD110" s="908"/>
      <c r="BE110" s="908"/>
      <c r="BF110" s="908"/>
      <c r="BG110" s="908"/>
      <c r="BH110" s="908"/>
      <c r="BI110" s="908"/>
      <c r="BJ110" s="908"/>
      <c r="BK110" s="908"/>
      <c r="BL110" s="908"/>
      <c r="BM110" s="908"/>
      <c r="BN110" s="908"/>
      <c r="BO110" s="908"/>
      <c r="BP110" s="909"/>
      <c r="BQ110" s="924">
        <v>17962690</v>
      </c>
      <c r="BR110" s="925"/>
      <c r="BS110" s="925"/>
      <c r="BT110" s="925"/>
      <c r="BU110" s="925"/>
      <c r="BV110" s="925">
        <v>18236081</v>
      </c>
      <c r="BW110" s="925"/>
      <c r="BX110" s="925"/>
      <c r="BY110" s="925"/>
      <c r="BZ110" s="925"/>
      <c r="CA110" s="925">
        <v>17934503</v>
      </c>
      <c r="CB110" s="925"/>
      <c r="CC110" s="925"/>
      <c r="CD110" s="925"/>
      <c r="CE110" s="925"/>
      <c r="CF110" s="926">
        <v>176.8</v>
      </c>
      <c r="CG110" s="927"/>
      <c r="CH110" s="927"/>
      <c r="CI110" s="927"/>
      <c r="CJ110" s="927"/>
      <c r="CK110" s="928" t="s">
        <v>338</v>
      </c>
      <c r="CL110" s="929"/>
      <c r="CM110" s="923" t="s">
        <v>337</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24" t="s">
        <v>45</v>
      </c>
      <c r="DH110" s="925"/>
      <c r="DI110" s="925"/>
      <c r="DJ110" s="925"/>
      <c r="DK110" s="925"/>
      <c r="DL110" s="925" t="s">
        <v>45</v>
      </c>
      <c r="DM110" s="925"/>
      <c r="DN110" s="925"/>
      <c r="DO110" s="925"/>
      <c r="DP110" s="925"/>
      <c r="DQ110" s="925" t="s">
        <v>45</v>
      </c>
      <c r="DR110" s="925"/>
      <c r="DS110" s="925"/>
      <c r="DT110" s="925"/>
      <c r="DU110" s="925"/>
      <c r="DV110" s="934" t="s">
        <v>45</v>
      </c>
      <c r="DW110" s="934"/>
      <c r="DX110" s="934"/>
      <c r="DY110" s="934"/>
      <c r="DZ110" s="935"/>
    </row>
    <row r="111" spans="1:131" s="88" customFormat="1" ht="26.25" customHeight="1" x14ac:dyDescent="0.2">
      <c r="A111" s="942" t="s">
        <v>361</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45</v>
      </c>
      <c r="AB111" s="946"/>
      <c r="AC111" s="946"/>
      <c r="AD111" s="946"/>
      <c r="AE111" s="947"/>
      <c r="AF111" s="948" t="s">
        <v>45</v>
      </c>
      <c r="AG111" s="946"/>
      <c r="AH111" s="946"/>
      <c r="AI111" s="946"/>
      <c r="AJ111" s="947"/>
      <c r="AK111" s="948" t="s">
        <v>45</v>
      </c>
      <c r="AL111" s="946"/>
      <c r="AM111" s="946"/>
      <c r="AN111" s="946"/>
      <c r="AO111" s="947"/>
      <c r="AP111" s="949" t="s">
        <v>45</v>
      </c>
      <c r="AQ111" s="950"/>
      <c r="AR111" s="950"/>
      <c r="AS111" s="950"/>
      <c r="AT111" s="951"/>
      <c r="AU111" s="919"/>
      <c r="AV111" s="920"/>
      <c r="AW111" s="920"/>
      <c r="AX111" s="920"/>
      <c r="AY111" s="920"/>
      <c r="AZ111" s="895" t="s">
        <v>360</v>
      </c>
      <c r="BA111" s="896"/>
      <c r="BB111" s="896"/>
      <c r="BC111" s="896"/>
      <c r="BD111" s="896"/>
      <c r="BE111" s="896"/>
      <c r="BF111" s="896"/>
      <c r="BG111" s="896"/>
      <c r="BH111" s="896"/>
      <c r="BI111" s="896"/>
      <c r="BJ111" s="896"/>
      <c r="BK111" s="896"/>
      <c r="BL111" s="896"/>
      <c r="BM111" s="896"/>
      <c r="BN111" s="896"/>
      <c r="BO111" s="896"/>
      <c r="BP111" s="897"/>
      <c r="BQ111" s="898">
        <v>806277</v>
      </c>
      <c r="BR111" s="883"/>
      <c r="BS111" s="883"/>
      <c r="BT111" s="883"/>
      <c r="BU111" s="883"/>
      <c r="BV111" s="883">
        <v>745945</v>
      </c>
      <c r="BW111" s="883"/>
      <c r="BX111" s="883"/>
      <c r="BY111" s="883"/>
      <c r="BZ111" s="883"/>
      <c r="CA111" s="883">
        <v>686775</v>
      </c>
      <c r="CB111" s="883"/>
      <c r="CC111" s="883"/>
      <c r="CD111" s="883"/>
      <c r="CE111" s="883"/>
      <c r="CF111" s="893">
        <v>6.8</v>
      </c>
      <c r="CG111" s="894"/>
      <c r="CH111" s="894"/>
      <c r="CI111" s="894"/>
      <c r="CJ111" s="894"/>
      <c r="CK111" s="930"/>
      <c r="CL111" s="931"/>
      <c r="CM111" s="895" t="s">
        <v>335</v>
      </c>
      <c r="CN111" s="896"/>
      <c r="CO111" s="896"/>
      <c r="CP111" s="896"/>
      <c r="CQ111" s="896"/>
      <c r="CR111" s="896"/>
      <c r="CS111" s="896"/>
      <c r="CT111" s="896"/>
      <c r="CU111" s="896"/>
      <c r="CV111" s="896"/>
      <c r="CW111" s="896"/>
      <c r="CX111" s="896"/>
      <c r="CY111" s="896"/>
      <c r="CZ111" s="896"/>
      <c r="DA111" s="896"/>
      <c r="DB111" s="896"/>
      <c r="DC111" s="896"/>
      <c r="DD111" s="896"/>
      <c r="DE111" s="896"/>
      <c r="DF111" s="897"/>
      <c r="DG111" s="898" t="s">
        <v>45</v>
      </c>
      <c r="DH111" s="883"/>
      <c r="DI111" s="883"/>
      <c r="DJ111" s="883"/>
      <c r="DK111" s="883"/>
      <c r="DL111" s="883" t="s">
        <v>45</v>
      </c>
      <c r="DM111" s="883"/>
      <c r="DN111" s="883"/>
      <c r="DO111" s="883"/>
      <c r="DP111" s="883"/>
      <c r="DQ111" s="883" t="s">
        <v>45</v>
      </c>
      <c r="DR111" s="883"/>
      <c r="DS111" s="883"/>
      <c r="DT111" s="883"/>
      <c r="DU111" s="883"/>
      <c r="DV111" s="884" t="s">
        <v>45</v>
      </c>
      <c r="DW111" s="884"/>
      <c r="DX111" s="884"/>
      <c r="DY111" s="884"/>
      <c r="DZ111" s="885"/>
    </row>
    <row r="112" spans="1:131" s="88" customFormat="1" ht="26.25" customHeight="1" x14ac:dyDescent="0.2">
      <c r="A112" s="952" t="s">
        <v>359</v>
      </c>
      <c r="B112" s="953"/>
      <c r="C112" s="896" t="s">
        <v>358</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958" t="s">
        <v>45</v>
      </c>
      <c r="AB112" s="940"/>
      <c r="AC112" s="940"/>
      <c r="AD112" s="940"/>
      <c r="AE112" s="941"/>
      <c r="AF112" s="939" t="s">
        <v>45</v>
      </c>
      <c r="AG112" s="940"/>
      <c r="AH112" s="940"/>
      <c r="AI112" s="940"/>
      <c r="AJ112" s="941"/>
      <c r="AK112" s="939" t="s">
        <v>45</v>
      </c>
      <c r="AL112" s="940"/>
      <c r="AM112" s="940"/>
      <c r="AN112" s="940"/>
      <c r="AO112" s="941"/>
      <c r="AP112" s="936" t="s">
        <v>45</v>
      </c>
      <c r="AQ112" s="937"/>
      <c r="AR112" s="937"/>
      <c r="AS112" s="937"/>
      <c r="AT112" s="938"/>
      <c r="AU112" s="919"/>
      <c r="AV112" s="920"/>
      <c r="AW112" s="920"/>
      <c r="AX112" s="920"/>
      <c r="AY112" s="920"/>
      <c r="AZ112" s="895" t="s">
        <v>357</v>
      </c>
      <c r="BA112" s="896"/>
      <c r="BB112" s="896"/>
      <c r="BC112" s="896"/>
      <c r="BD112" s="896"/>
      <c r="BE112" s="896"/>
      <c r="BF112" s="896"/>
      <c r="BG112" s="896"/>
      <c r="BH112" s="896"/>
      <c r="BI112" s="896"/>
      <c r="BJ112" s="896"/>
      <c r="BK112" s="896"/>
      <c r="BL112" s="896"/>
      <c r="BM112" s="896"/>
      <c r="BN112" s="896"/>
      <c r="BO112" s="896"/>
      <c r="BP112" s="897"/>
      <c r="BQ112" s="898">
        <v>13255646</v>
      </c>
      <c r="BR112" s="883"/>
      <c r="BS112" s="883"/>
      <c r="BT112" s="883"/>
      <c r="BU112" s="883"/>
      <c r="BV112" s="883">
        <v>12813890</v>
      </c>
      <c r="BW112" s="883"/>
      <c r="BX112" s="883"/>
      <c r="BY112" s="883"/>
      <c r="BZ112" s="883"/>
      <c r="CA112" s="883">
        <v>12221903</v>
      </c>
      <c r="CB112" s="883"/>
      <c r="CC112" s="883"/>
      <c r="CD112" s="883"/>
      <c r="CE112" s="883"/>
      <c r="CF112" s="893">
        <v>120.5</v>
      </c>
      <c r="CG112" s="894"/>
      <c r="CH112" s="894"/>
      <c r="CI112" s="894"/>
      <c r="CJ112" s="894"/>
      <c r="CK112" s="930"/>
      <c r="CL112" s="931"/>
      <c r="CM112" s="895" t="s">
        <v>356</v>
      </c>
      <c r="CN112" s="896"/>
      <c r="CO112" s="896"/>
      <c r="CP112" s="896"/>
      <c r="CQ112" s="896"/>
      <c r="CR112" s="896"/>
      <c r="CS112" s="896"/>
      <c r="CT112" s="896"/>
      <c r="CU112" s="896"/>
      <c r="CV112" s="896"/>
      <c r="CW112" s="896"/>
      <c r="CX112" s="896"/>
      <c r="CY112" s="896"/>
      <c r="CZ112" s="896"/>
      <c r="DA112" s="896"/>
      <c r="DB112" s="896"/>
      <c r="DC112" s="896"/>
      <c r="DD112" s="896"/>
      <c r="DE112" s="896"/>
      <c r="DF112" s="897"/>
      <c r="DG112" s="898">
        <v>800010</v>
      </c>
      <c r="DH112" s="883"/>
      <c r="DI112" s="883"/>
      <c r="DJ112" s="883"/>
      <c r="DK112" s="883"/>
      <c r="DL112" s="883">
        <v>742866</v>
      </c>
      <c r="DM112" s="883"/>
      <c r="DN112" s="883"/>
      <c r="DO112" s="883"/>
      <c r="DP112" s="883"/>
      <c r="DQ112" s="883">
        <v>685722</v>
      </c>
      <c r="DR112" s="883"/>
      <c r="DS112" s="883"/>
      <c r="DT112" s="883"/>
      <c r="DU112" s="883"/>
      <c r="DV112" s="884">
        <v>6.8</v>
      </c>
      <c r="DW112" s="884"/>
      <c r="DX112" s="884"/>
      <c r="DY112" s="884"/>
      <c r="DZ112" s="885"/>
    </row>
    <row r="113" spans="1:130" s="88" customFormat="1" ht="26.25" customHeight="1" x14ac:dyDescent="0.2">
      <c r="A113" s="954"/>
      <c r="B113" s="955"/>
      <c r="C113" s="896" t="s">
        <v>355</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45">
        <v>771316</v>
      </c>
      <c r="AB113" s="946"/>
      <c r="AC113" s="946"/>
      <c r="AD113" s="946"/>
      <c r="AE113" s="947"/>
      <c r="AF113" s="948">
        <v>906104</v>
      </c>
      <c r="AG113" s="946"/>
      <c r="AH113" s="946"/>
      <c r="AI113" s="946"/>
      <c r="AJ113" s="947"/>
      <c r="AK113" s="948">
        <v>844445</v>
      </c>
      <c r="AL113" s="946"/>
      <c r="AM113" s="946"/>
      <c r="AN113" s="946"/>
      <c r="AO113" s="947"/>
      <c r="AP113" s="949">
        <v>8.3000000000000007</v>
      </c>
      <c r="AQ113" s="950"/>
      <c r="AR113" s="950"/>
      <c r="AS113" s="950"/>
      <c r="AT113" s="951"/>
      <c r="AU113" s="919"/>
      <c r="AV113" s="920"/>
      <c r="AW113" s="920"/>
      <c r="AX113" s="920"/>
      <c r="AY113" s="920"/>
      <c r="AZ113" s="895" t="s">
        <v>354</v>
      </c>
      <c r="BA113" s="896"/>
      <c r="BB113" s="896"/>
      <c r="BC113" s="896"/>
      <c r="BD113" s="896"/>
      <c r="BE113" s="896"/>
      <c r="BF113" s="896"/>
      <c r="BG113" s="896"/>
      <c r="BH113" s="896"/>
      <c r="BI113" s="896"/>
      <c r="BJ113" s="896"/>
      <c r="BK113" s="896"/>
      <c r="BL113" s="896"/>
      <c r="BM113" s="896"/>
      <c r="BN113" s="896"/>
      <c r="BO113" s="896"/>
      <c r="BP113" s="897"/>
      <c r="BQ113" s="898">
        <v>1320392</v>
      </c>
      <c r="BR113" s="883"/>
      <c r="BS113" s="883"/>
      <c r="BT113" s="883"/>
      <c r="BU113" s="883"/>
      <c r="BV113" s="883">
        <v>1374999</v>
      </c>
      <c r="BW113" s="883"/>
      <c r="BX113" s="883"/>
      <c r="BY113" s="883"/>
      <c r="BZ113" s="883"/>
      <c r="CA113" s="883">
        <v>550411</v>
      </c>
      <c r="CB113" s="883"/>
      <c r="CC113" s="883"/>
      <c r="CD113" s="883"/>
      <c r="CE113" s="883"/>
      <c r="CF113" s="893">
        <v>5.4</v>
      </c>
      <c r="CG113" s="894"/>
      <c r="CH113" s="894"/>
      <c r="CI113" s="894"/>
      <c r="CJ113" s="894"/>
      <c r="CK113" s="930"/>
      <c r="CL113" s="931"/>
      <c r="CM113" s="895" t="s">
        <v>353</v>
      </c>
      <c r="CN113" s="896"/>
      <c r="CO113" s="896"/>
      <c r="CP113" s="896"/>
      <c r="CQ113" s="896"/>
      <c r="CR113" s="896"/>
      <c r="CS113" s="896"/>
      <c r="CT113" s="896"/>
      <c r="CU113" s="896"/>
      <c r="CV113" s="896"/>
      <c r="CW113" s="896"/>
      <c r="CX113" s="896"/>
      <c r="CY113" s="896"/>
      <c r="CZ113" s="896"/>
      <c r="DA113" s="896"/>
      <c r="DB113" s="896"/>
      <c r="DC113" s="896"/>
      <c r="DD113" s="896"/>
      <c r="DE113" s="896"/>
      <c r="DF113" s="897"/>
      <c r="DG113" s="958">
        <v>6267</v>
      </c>
      <c r="DH113" s="940"/>
      <c r="DI113" s="940"/>
      <c r="DJ113" s="940"/>
      <c r="DK113" s="941"/>
      <c r="DL113" s="939">
        <v>3079</v>
      </c>
      <c r="DM113" s="940"/>
      <c r="DN113" s="940"/>
      <c r="DO113" s="940"/>
      <c r="DP113" s="941"/>
      <c r="DQ113" s="939">
        <v>1053</v>
      </c>
      <c r="DR113" s="940"/>
      <c r="DS113" s="940"/>
      <c r="DT113" s="940"/>
      <c r="DU113" s="941"/>
      <c r="DV113" s="936">
        <v>0</v>
      </c>
      <c r="DW113" s="937"/>
      <c r="DX113" s="937"/>
      <c r="DY113" s="937"/>
      <c r="DZ113" s="938"/>
    </row>
    <row r="114" spans="1:130" s="88" customFormat="1" ht="26.25" customHeight="1" x14ac:dyDescent="0.2">
      <c r="A114" s="954"/>
      <c r="B114" s="955"/>
      <c r="C114" s="896" t="s">
        <v>352</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958">
        <v>94575</v>
      </c>
      <c r="AB114" s="940"/>
      <c r="AC114" s="940"/>
      <c r="AD114" s="940"/>
      <c r="AE114" s="941"/>
      <c r="AF114" s="939">
        <v>109404</v>
      </c>
      <c r="AG114" s="940"/>
      <c r="AH114" s="940"/>
      <c r="AI114" s="940"/>
      <c r="AJ114" s="941"/>
      <c r="AK114" s="939">
        <v>110050</v>
      </c>
      <c r="AL114" s="940"/>
      <c r="AM114" s="940"/>
      <c r="AN114" s="940"/>
      <c r="AO114" s="941"/>
      <c r="AP114" s="936">
        <v>1.1000000000000001</v>
      </c>
      <c r="AQ114" s="937"/>
      <c r="AR114" s="937"/>
      <c r="AS114" s="937"/>
      <c r="AT114" s="938"/>
      <c r="AU114" s="919"/>
      <c r="AV114" s="920"/>
      <c r="AW114" s="920"/>
      <c r="AX114" s="920"/>
      <c r="AY114" s="920"/>
      <c r="AZ114" s="895" t="s">
        <v>351</v>
      </c>
      <c r="BA114" s="896"/>
      <c r="BB114" s="896"/>
      <c r="BC114" s="896"/>
      <c r="BD114" s="896"/>
      <c r="BE114" s="896"/>
      <c r="BF114" s="896"/>
      <c r="BG114" s="896"/>
      <c r="BH114" s="896"/>
      <c r="BI114" s="896"/>
      <c r="BJ114" s="896"/>
      <c r="BK114" s="896"/>
      <c r="BL114" s="896"/>
      <c r="BM114" s="896"/>
      <c r="BN114" s="896"/>
      <c r="BO114" s="896"/>
      <c r="BP114" s="897"/>
      <c r="BQ114" s="898">
        <v>2314174</v>
      </c>
      <c r="BR114" s="883"/>
      <c r="BS114" s="883"/>
      <c r="BT114" s="883"/>
      <c r="BU114" s="883"/>
      <c r="BV114" s="883">
        <v>2391820</v>
      </c>
      <c r="BW114" s="883"/>
      <c r="BX114" s="883"/>
      <c r="BY114" s="883"/>
      <c r="BZ114" s="883"/>
      <c r="CA114" s="883">
        <v>2347187</v>
      </c>
      <c r="CB114" s="883"/>
      <c r="CC114" s="883"/>
      <c r="CD114" s="883"/>
      <c r="CE114" s="883"/>
      <c r="CF114" s="893">
        <v>23.1</v>
      </c>
      <c r="CG114" s="894"/>
      <c r="CH114" s="894"/>
      <c r="CI114" s="894"/>
      <c r="CJ114" s="894"/>
      <c r="CK114" s="930"/>
      <c r="CL114" s="931"/>
      <c r="CM114" s="895" t="s">
        <v>327</v>
      </c>
      <c r="CN114" s="896"/>
      <c r="CO114" s="896"/>
      <c r="CP114" s="896"/>
      <c r="CQ114" s="896"/>
      <c r="CR114" s="896"/>
      <c r="CS114" s="896"/>
      <c r="CT114" s="896"/>
      <c r="CU114" s="896"/>
      <c r="CV114" s="896"/>
      <c r="CW114" s="896"/>
      <c r="CX114" s="896"/>
      <c r="CY114" s="896"/>
      <c r="CZ114" s="896"/>
      <c r="DA114" s="896"/>
      <c r="DB114" s="896"/>
      <c r="DC114" s="896"/>
      <c r="DD114" s="896"/>
      <c r="DE114" s="896"/>
      <c r="DF114" s="897"/>
      <c r="DG114" s="958" t="s">
        <v>45</v>
      </c>
      <c r="DH114" s="940"/>
      <c r="DI114" s="940"/>
      <c r="DJ114" s="940"/>
      <c r="DK114" s="941"/>
      <c r="DL114" s="939" t="s">
        <v>45</v>
      </c>
      <c r="DM114" s="940"/>
      <c r="DN114" s="940"/>
      <c r="DO114" s="940"/>
      <c r="DP114" s="941"/>
      <c r="DQ114" s="939" t="s">
        <v>45</v>
      </c>
      <c r="DR114" s="940"/>
      <c r="DS114" s="940"/>
      <c r="DT114" s="940"/>
      <c r="DU114" s="941"/>
      <c r="DV114" s="936" t="s">
        <v>45</v>
      </c>
      <c r="DW114" s="937"/>
      <c r="DX114" s="937"/>
      <c r="DY114" s="937"/>
      <c r="DZ114" s="938"/>
    </row>
    <row r="115" spans="1:130" s="88" customFormat="1" ht="26.25" customHeight="1" x14ac:dyDescent="0.2">
      <c r="A115" s="954"/>
      <c r="B115" s="955"/>
      <c r="C115" s="896" t="s">
        <v>350</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45">
        <v>60724</v>
      </c>
      <c r="AB115" s="946"/>
      <c r="AC115" s="946"/>
      <c r="AD115" s="946"/>
      <c r="AE115" s="947"/>
      <c r="AF115" s="948">
        <v>59495</v>
      </c>
      <c r="AG115" s="946"/>
      <c r="AH115" s="946"/>
      <c r="AI115" s="946"/>
      <c r="AJ115" s="947"/>
      <c r="AK115" s="948">
        <v>58602</v>
      </c>
      <c r="AL115" s="946"/>
      <c r="AM115" s="946"/>
      <c r="AN115" s="946"/>
      <c r="AO115" s="947"/>
      <c r="AP115" s="949">
        <v>0.6</v>
      </c>
      <c r="AQ115" s="950"/>
      <c r="AR115" s="950"/>
      <c r="AS115" s="950"/>
      <c r="AT115" s="951"/>
      <c r="AU115" s="919"/>
      <c r="AV115" s="920"/>
      <c r="AW115" s="920"/>
      <c r="AX115" s="920"/>
      <c r="AY115" s="920"/>
      <c r="AZ115" s="895" t="s">
        <v>349</v>
      </c>
      <c r="BA115" s="896"/>
      <c r="BB115" s="896"/>
      <c r="BC115" s="896"/>
      <c r="BD115" s="896"/>
      <c r="BE115" s="896"/>
      <c r="BF115" s="896"/>
      <c r="BG115" s="896"/>
      <c r="BH115" s="896"/>
      <c r="BI115" s="896"/>
      <c r="BJ115" s="896"/>
      <c r="BK115" s="896"/>
      <c r="BL115" s="896"/>
      <c r="BM115" s="896"/>
      <c r="BN115" s="896"/>
      <c r="BO115" s="896"/>
      <c r="BP115" s="897"/>
      <c r="BQ115" s="898" t="s">
        <v>45</v>
      </c>
      <c r="BR115" s="883"/>
      <c r="BS115" s="883"/>
      <c r="BT115" s="883"/>
      <c r="BU115" s="883"/>
      <c r="BV115" s="883" t="s">
        <v>45</v>
      </c>
      <c r="BW115" s="883"/>
      <c r="BX115" s="883"/>
      <c r="BY115" s="883"/>
      <c r="BZ115" s="883"/>
      <c r="CA115" s="883" t="s">
        <v>45</v>
      </c>
      <c r="CB115" s="883"/>
      <c r="CC115" s="883"/>
      <c r="CD115" s="883"/>
      <c r="CE115" s="883"/>
      <c r="CF115" s="893" t="s">
        <v>45</v>
      </c>
      <c r="CG115" s="894"/>
      <c r="CH115" s="894"/>
      <c r="CI115" s="894"/>
      <c r="CJ115" s="894"/>
      <c r="CK115" s="930"/>
      <c r="CL115" s="931"/>
      <c r="CM115" s="895" t="s">
        <v>348</v>
      </c>
      <c r="CN115" s="896"/>
      <c r="CO115" s="896"/>
      <c r="CP115" s="896"/>
      <c r="CQ115" s="896"/>
      <c r="CR115" s="896"/>
      <c r="CS115" s="896"/>
      <c r="CT115" s="896"/>
      <c r="CU115" s="896"/>
      <c r="CV115" s="896"/>
      <c r="CW115" s="896"/>
      <c r="CX115" s="896"/>
      <c r="CY115" s="896"/>
      <c r="CZ115" s="896"/>
      <c r="DA115" s="896"/>
      <c r="DB115" s="896"/>
      <c r="DC115" s="896"/>
      <c r="DD115" s="896"/>
      <c r="DE115" s="896"/>
      <c r="DF115" s="897"/>
      <c r="DG115" s="958" t="s">
        <v>45</v>
      </c>
      <c r="DH115" s="940"/>
      <c r="DI115" s="940"/>
      <c r="DJ115" s="940"/>
      <c r="DK115" s="941"/>
      <c r="DL115" s="939" t="s">
        <v>45</v>
      </c>
      <c r="DM115" s="940"/>
      <c r="DN115" s="940"/>
      <c r="DO115" s="940"/>
      <c r="DP115" s="941"/>
      <c r="DQ115" s="939" t="s">
        <v>45</v>
      </c>
      <c r="DR115" s="940"/>
      <c r="DS115" s="940"/>
      <c r="DT115" s="940"/>
      <c r="DU115" s="941"/>
      <c r="DV115" s="936" t="s">
        <v>45</v>
      </c>
      <c r="DW115" s="937"/>
      <c r="DX115" s="937"/>
      <c r="DY115" s="937"/>
      <c r="DZ115" s="938"/>
    </row>
    <row r="116" spans="1:130" s="88" customFormat="1" ht="26.25" customHeight="1" x14ac:dyDescent="0.2">
      <c r="A116" s="956"/>
      <c r="B116" s="957"/>
      <c r="C116" s="971" t="s">
        <v>347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45</v>
      </c>
      <c r="AB116" s="940"/>
      <c r="AC116" s="940"/>
      <c r="AD116" s="940"/>
      <c r="AE116" s="941"/>
      <c r="AF116" s="939" t="s">
        <v>45</v>
      </c>
      <c r="AG116" s="940"/>
      <c r="AH116" s="940"/>
      <c r="AI116" s="940"/>
      <c r="AJ116" s="941"/>
      <c r="AK116" s="939" t="s">
        <v>45</v>
      </c>
      <c r="AL116" s="940"/>
      <c r="AM116" s="940"/>
      <c r="AN116" s="940"/>
      <c r="AO116" s="941"/>
      <c r="AP116" s="936" t="s">
        <v>45</v>
      </c>
      <c r="AQ116" s="937"/>
      <c r="AR116" s="937"/>
      <c r="AS116" s="937"/>
      <c r="AT116" s="938"/>
      <c r="AU116" s="919"/>
      <c r="AV116" s="920"/>
      <c r="AW116" s="920"/>
      <c r="AX116" s="920"/>
      <c r="AY116" s="920"/>
      <c r="AZ116" s="973" t="s">
        <v>346</v>
      </c>
      <c r="BA116" s="974"/>
      <c r="BB116" s="974"/>
      <c r="BC116" s="974"/>
      <c r="BD116" s="974"/>
      <c r="BE116" s="974"/>
      <c r="BF116" s="974"/>
      <c r="BG116" s="974"/>
      <c r="BH116" s="974"/>
      <c r="BI116" s="974"/>
      <c r="BJ116" s="974"/>
      <c r="BK116" s="974"/>
      <c r="BL116" s="974"/>
      <c r="BM116" s="974"/>
      <c r="BN116" s="974"/>
      <c r="BO116" s="974"/>
      <c r="BP116" s="975"/>
      <c r="BQ116" s="898" t="s">
        <v>45</v>
      </c>
      <c r="BR116" s="883"/>
      <c r="BS116" s="883"/>
      <c r="BT116" s="883"/>
      <c r="BU116" s="883"/>
      <c r="BV116" s="883" t="s">
        <v>45</v>
      </c>
      <c r="BW116" s="883"/>
      <c r="BX116" s="883"/>
      <c r="BY116" s="883"/>
      <c r="BZ116" s="883"/>
      <c r="CA116" s="883" t="s">
        <v>45</v>
      </c>
      <c r="CB116" s="883"/>
      <c r="CC116" s="883"/>
      <c r="CD116" s="883"/>
      <c r="CE116" s="883"/>
      <c r="CF116" s="893" t="s">
        <v>45</v>
      </c>
      <c r="CG116" s="894"/>
      <c r="CH116" s="894"/>
      <c r="CI116" s="894"/>
      <c r="CJ116" s="894"/>
      <c r="CK116" s="930"/>
      <c r="CL116" s="931"/>
      <c r="CM116" s="895" t="s">
        <v>324</v>
      </c>
      <c r="CN116" s="896"/>
      <c r="CO116" s="896"/>
      <c r="CP116" s="896"/>
      <c r="CQ116" s="896"/>
      <c r="CR116" s="896"/>
      <c r="CS116" s="896"/>
      <c r="CT116" s="896"/>
      <c r="CU116" s="896"/>
      <c r="CV116" s="896"/>
      <c r="CW116" s="896"/>
      <c r="CX116" s="896"/>
      <c r="CY116" s="896"/>
      <c r="CZ116" s="896"/>
      <c r="DA116" s="896"/>
      <c r="DB116" s="896"/>
      <c r="DC116" s="896"/>
      <c r="DD116" s="896"/>
      <c r="DE116" s="896"/>
      <c r="DF116" s="897"/>
      <c r="DG116" s="958" t="s">
        <v>45</v>
      </c>
      <c r="DH116" s="940"/>
      <c r="DI116" s="940"/>
      <c r="DJ116" s="940"/>
      <c r="DK116" s="941"/>
      <c r="DL116" s="939" t="s">
        <v>45</v>
      </c>
      <c r="DM116" s="940"/>
      <c r="DN116" s="940"/>
      <c r="DO116" s="940"/>
      <c r="DP116" s="941"/>
      <c r="DQ116" s="939" t="s">
        <v>45</v>
      </c>
      <c r="DR116" s="940"/>
      <c r="DS116" s="940"/>
      <c r="DT116" s="940"/>
      <c r="DU116" s="941"/>
      <c r="DV116" s="936" t="s">
        <v>45</v>
      </c>
      <c r="DW116" s="937"/>
      <c r="DX116" s="937"/>
      <c r="DY116" s="937"/>
      <c r="DZ116" s="938"/>
    </row>
    <row r="117" spans="1:130" s="88" customFormat="1" ht="26.25" customHeight="1" x14ac:dyDescent="0.2">
      <c r="A117" s="906" t="s">
        <v>41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6" t="s">
        <v>345</v>
      </c>
      <c r="Z117" s="891"/>
      <c r="AA117" s="977">
        <v>3121526</v>
      </c>
      <c r="AB117" s="978"/>
      <c r="AC117" s="978"/>
      <c r="AD117" s="978"/>
      <c r="AE117" s="979"/>
      <c r="AF117" s="980">
        <v>3208945</v>
      </c>
      <c r="AG117" s="978"/>
      <c r="AH117" s="978"/>
      <c r="AI117" s="978"/>
      <c r="AJ117" s="979"/>
      <c r="AK117" s="980">
        <v>3195132</v>
      </c>
      <c r="AL117" s="978"/>
      <c r="AM117" s="978"/>
      <c r="AN117" s="978"/>
      <c r="AO117" s="979"/>
      <c r="AP117" s="981"/>
      <c r="AQ117" s="982"/>
      <c r="AR117" s="982"/>
      <c r="AS117" s="982"/>
      <c r="AT117" s="983"/>
      <c r="AU117" s="919"/>
      <c r="AV117" s="920"/>
      <c r="AW117" s="920"/>
      <c r="AX117" s="920"/>
      <c r="AY117" s="920"/>
      <c r="AZ117" s="959" t="s">
        <v>344</v>
      </c>
      <c r="BA117" s="960"/>
      <c r="BB117" s="960"/>
      <c r="BC117" s="960"/>
      <c r="BD117" s="960"/>
      <c r="BE117" s="960"/>
      <c r="BF117" s="960"/>
      <c r="BG117" s="960"/>
      <c r="BH117" s="960"/>
      <c r="BI117" s="960"/>
      <c r="BJ117" s="960"/>
      <c r="BK117" s="960"/>
      <c r="BL117" s="960"/>
      <c r="BM117" s="960"/>
      <c r="BN117" s="960"/>
      <c r="BO117" s="960"/>
      <c r="BP117" s="961"/>
      <c r="BQ117" s="898" t="s">
        <v>45</v>
      </c>
      <c r="BR117" s="883"/>
      <c r="BS117" s="883"/>
      <c r="BT117" s="883"/>
      <c r="BU117" s="883"/>
      <c r="BV117" s="883" t="s">
        <v>45</v>
      </c>
      <c r="BW117" s="883"/>
      <c r="BX117" s="883"/>
      <c r="BY117" s="883"/>
      <c r="BZ117" s="883"/>
      <c r="CA117" s="883" t="s">
        <v>45</v>
      </c>
      <c r="CB117" s="883"/>
      <c r="CC117" s="883"/>
      <c r="CD117" s="883"/>
      <c r="CE117" s="883"/>
      <c r="CF117" s="893" t="s">
        <v>45</v>
      </c>
      <c r="CG117" s="894"/>
      <c r="CH117" s="894"/>
      <c r="CI117" s="894"/>
      <c r="CJ117" s="894"/>
      <c r="CK117" s="930"/>
      <c r="CL117" s="931"/>
      <c r="CM117" s="895" t="s">
        <v>322</v>
      </c>
      <c r="CN117" s="896"/>
      <c r="CO117" s="896"/>
      <c r="CP117" s="896"/>
      <c r="CQ117" s="896"/>
      <c r="CR117" s="896"/>
      <c r="CS117" s="896"/>
      <c r="CT117" s="896"/>
      <c r="CU117" s="896"/>
      <c r="CV117" s="896"/>
      <c r="CW117" s="896"/>
      <c r="CX117" s="896"/>
      <c r="CY117" s="896"/>
      <c r="CZ117" s="896"/>
      <c r="DA117" s="896"/>
      <c r="DB117" s="896"/>
      <c r="DC117" s="896"/>
      <c r="DD117" s="896"/>
      <c r="DE117" s="896"/>
      <c r="DF117" s="897"/>
      <c r="DG117" s="958" t="s">
        <v>45</v>
      </c>
      <c r="DH117" s="940"/>
      <c r="DI117" s="940"/>
      <c r="DJ117" s="940"/>
      <c r="DK117" s="941"/>
      <c r="DL117" s="939" t="s">
        <v>45</v>
      </c>
      <c r="DM117" s="940"/>
      <c r="DN117" s="940"/>
      <c r="DO117" s="940"/>
      <c r="DP117" s="941"/>
      <c r="DQ117" s="939" t="s">
        <v>45</v>
      </c>
      <c r="DR117" s="940"/>
      <c r="DS117" s="940"/>
      <c r="DT117" s="940"/>
      <c r="DU117" s="941"/>
      <c r="DV117" s="936" t="s">
        <v>45</v>
      </c>
      <c r="DW117" s="937"/>
      <c r="DX117" s="937"/>
      <c r="DY117" s="937"/>
      <c r="DZ117" s="938"/>
    </row>
    <row r="118" spans="1:130" s="88" customFormat="1" ht="26.25" customHeight="1" x14ac:dyDescent="0.2">
      <c r="A118" s="906" t="s">
        <v>343</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342</v>
      </c>
      <c r="AB118" s="890"/>
      <c r="AC118" s="890"/>
      <c r="AD118" s="890"/>
      <c r="AE118" s="891"/>
      <c r="AF118" s="889" t="s">
        <v>341</v>
      </c>
      <c r="AG118" s="890"/>
      <c r="AH118" s="890"/>
      <c r="AI118" s="890"/>
      <c r="AJ118" s="891"/>
      <c r="AK118" s="889" t="s">
        <v>202</v>
      </c>
      <c r="AL118" s="890"/>
      <c r="AM118" s="890"/>
      <c r="AN118" s="890"/>
      <c r="AO118" s="891"/>
      <c r="AP118" s="997" t="s">
        <v>340</v>
      </c>
      <c r="AQ118" s="998"/>
      <c r="AR118" s="998"/>
      <c r="AS118" s="998"/>
      <c r="AT118" s="999"/>
      <c r="AU118" s="919"/>
      <c r="AV118" s="920"/>
      <c r="AW118" s="920"/>
      <c r="AX118" s="920"/>
      <c r="AY118" s="920"/>
      <c r="AZ118" s="989" t="s">
        <v>339</v>
      </c>
      <c r="BA118" s="971"/>
      <c r="BB118" s="971"/>
      <c r="BC118" s="971"/>
      <c r="BD118" s="971"/>
      <c r="BE118" s="971"/>
      <c r="BF118" s="971"/>
      <c r="BG118" s="971"/>
      <c r="BH118" s="971"/>
      <c r="BI118" s="971"/>
      <c r="BJ118" s="971"/>
      <c r="BK118" s="971"/>
      <c r="BL118" s="971"/>
      <c r="BM118" s="971"/>
      <c r="BN118" s="971"/>
      <c r="BO118" s="971"/>
      <c r="BP118" s="972"/>
      <c r="BQ118" s="985" t="s">
        <v>45</v>
      </c>
      <c r="BR118" s="962"/>
      <c r="BS118" s="962"/>
      <c r="BT118" s="962"/>
      <c r="BU118" s="962"/>
      <c r="BV118" s="962" t="s">
        <v>45</v>
      </c>
      <c r="BW118" s="962"/>
      <c r="BX118" s="962"/>
      <c r="BY118" s="962"/>
      <c r="BZ118" s="962"/>
      <c r="CA118" s="962" t="s">
        <v>45</v>
      </c>
      <c r="CB118" s="962"/>
      <c r="CC118" s="962"/>
      <c r="CD118" s="962"/>
      <c r="CE118" s="962"/>
      <c r="CF118" s="893" t="s">
        <v>45</v>
      </c>
      <c r="CG118" s="894"/>
      <c r="CH118" s="894"/>
      <c r="CI118" s="894"/>
      <c r="CJ118" s="894"/>
      <c r="CK118" s="930"/>
      <c r="CL118" s="931"/>
      <c r="CM118" s="895" t="s">
        <v>319</v>
      </c>
      <c r="CN118" s="896"/>
      <c r="CO118" s="896"/>
      <c r="CP118" s="896"/>
      <c r="CQ118" s="896"/>
      <c r="CR118" s="896"/>
      <c r="CS118" s="896"/>
      <c r="CT118" s="896"/>
      <c r="CU118" s="896"/>
      <c r="CV118" s="896"/>
      <c r="CW118" s="896"/>
      <c r="CX118" s="896"/>
      <c r="CY118" s="896"/>
      <c r="CZ118" s="896"/>
      <c r="DA118" s="896"/>
      <c r="DB118" s="896"/>
      <c r="DC118" s="896"/>
      <c r="DD118" s="896"/>
      <c r="DE118" s="896"/>
      <c r="DF118" s="897"/>
      <c r="DG118" s="958" t="s">
        <v>45</v>
      </c>
      <c r="DH118" s="940"/>
      <c r="DI118" s="940"/>
      <c r="DJ118" s="940"/>
      <c r="DK118" s="941"/>
      <c r="DL118" s="939" t="s">
        <v>45</v>
      </c>
      <c r="DM118" s="940"/>
      <c r="DN118" s="940"/>
      <c r="DO118" s="940"/>
      <c r="DP118" s="941"/>
      <c r="DQ118" s="939" t="s">
        <v>45</v>
      </c>
      <c r="DR118" s="940"/>
      <c r="DS118" s="940"/>
      <c r="DT118" s="940"/>
      <c r="DU118" s="941"/>
      <c r="DV118" s="936" t="s">
        <v>45</v>
      </c>
      <c r="DW118" s="937"/>
      <c r="DX118" s="937"/>
      <c r="DY118" s="937"/>
      <c r="DZ118" s="938"/>
    </row>
    <row r="119" spans="1:130" s="88" customFormat="1" ht="26.25" customHeight="1" x14ac:dyDescent="0.2">
      <c r="A119" s="1031" t="s">
        <v>338</v>
      </c>
      <c r="B119" s="929"/>
      <c r="C119" s="923" t="s">
        <v>337</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45</v>
      </c>
      <c r="AB119" s="911"/>
      <c r="AC119" s="911"/>
      <c r="AD119" s="911"/>
      <c r="AE119" s="912"/>
      <c r="AF119" s="913" t="s">
        <v>45</v>
      </c>
      <c r="AG119" s="911"/>
      <c r="AH119" s="911"/>
      <c r="AI119" s="911"/>
      <c r="AJ119" s="912"/>
      <c r="AK119" s="913" t="s">
        <v>45</v>
      </c>
      <c r="AL119" s="911"/>
      <c r="AM119" s="911"/>
      <c r="AN119" s="911"/>
      <c r="AO119" s="912"/>
      <c r="AP119" s="914" t="s">
        <v>45</v>
      </c>
      <c r="AQ119" s="915"/>
      <c r="AR119" s="915"/>
      <c r="AS119" s="915"/>
      <c r="AT119" s="916"/>
      <c r="AU119" s="921"/>
      <c r="AV119" s="922"/>
      <c r="AW119" s="922"/>
      <c r="AX119" s="922"/>
      <c r="AY119" s="922"/>
      <c r="AZ119" s="98" t="s">
        <v>41</v>
      </c>
      <c r="BA119" s="98"/>
      <c r="BB119" s="98"/>
      <c r="BC119" s="98"/>
      <c r="BD119" s="98"/>
      <c r="BE119" s="98"/>
      <c r="BF119" s="98"/>
      <c r="BG119" s="98"/>
      <c r="BH119" s="98"/>
      <c r="BI119" s="98"/>
      <c r="BJ119" s="98"/>
      <c r="BK119" s="98"/>
      <c r="BL119" s="98"/>
      <c r="BM119" s="98"/>
      <c r="BN119" s="98"/>
      <c r="BO119" s="976" t="s">
        <v>336</v>
      </c>
      <c r="BP119" s="984"/>
      <c r="BQ119" s="985">
        <v>35659179</v>
      </c>
      <c r="BR119" s="962"/>
      <c r="BS119" s="962"/>
      <c r="BT119" s="962"/>
      <c r="BU119" s="962"/>
      <c r="BV119" s="962">
        <v>35562735</v>
      </c>
      <c r="BW119" s="962"/>
      <c r="BX119" s="962"/>
      <c r="BY119" s="962"/>
      <c r="BZ119" s="962"/>
      <c r="CA119" s="962">
        <v>33740779</v>
      </c>
      <c r="CB119" s="962"/>
      <c r="CC119" s="962"/>
      <c r="CD119" s="962"/>
      <c r="CE119" s="962"/>
      <c r="CF119" s="986"/>
      <c r="CG119" s="987"/>
      <c r="CH119" s="987"/>
      <c r="CI119" s="987"/>
      <c r="CJ119" s="988"/>
      <c r="CK119" s="932"/>
      <c r="CL119" s="933"/>
      <c r="CM119" s="989" t="s">
        <v>316</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990" t="s">
        <v>45</v>
      </c>
      <c r="DH119" s="991"/>
      <c r="DI119" s="991"/>
      <c r="DJ119" s="991"/>
      <c r="DK119" s="992"/>
      <c r="DL119" s="993" t="s">
        <v>45</v>
      </c>
      <c r="DM119" s="991"/>
      <c r="DN119" s="991"/>
      <c r="DO119" s="991"/>
      <c r="DP119" s="992"/>
      <c r="DQ119" s="993" t="s">
        <v>45</v>
      </c>
      <c r="DR119" s="991"/>
      <c r="DS119" s="991"/>
      <c r="DT119" s="991"/>
      <c r="DU119" s="992"/>
      <c r="DV119" s="994" t="s">
        <v>45</v>
      </c>
      <c r="DW119" s="995"/>
      <c r="DX119" s="995"/>
      <c r="DY119" s="995"/>
      <c r="DZ119" s="996"/>
    </row>
    <row r="120" spans="1:130" s="88" customFormat="1" ht="26.25" customHeight="1" x14ac:dyDescent="0.2">
      <c r="A120" s="1032"/>
      <c r="B120" s="931"/>
      <c r="C120" s="895" t="s">
        <v>335</v>
      </c>
      <c r="D120" s="896"/>
      <c r="E120" s="896"/>
      <c r="F120" s="896"/>
      <c r="G120" s="896"/>
      <c r="H120" s="896"/>
      <c r="I120" s="896"/>
      <c r="J120" s="896"/>
      <c r="K120" s="896"/>
      <c r="L120" s="896"/>
      <c r="M120" s="896"/>
      <c r="N120" s="896"/>
      <c r="O120" s="896"/>
      <c r="P120" s="896"/>
      <c r="Q120" s="896"/>
      <c r="R120" s="896"/>
      <c r="S120" s="896"/>
      <c r="T120" s="896"/>
      <c r="U120" s="896"/>
      <c r="V120" s="896"/>
      <c r="W120" s="896"/>
      <c r="X120" s="896"/>
      <c r="Y120" s="896"/>
      <c r="Z120" s="897"/>
      <c r="AA120" s="958" t="s">
        <v>45</v>
      </c>
      <c r="AB120" s="940"/>
      <c r="AC120" s="940"/>
      <c r="AD120" s="940"/>
      <c r="AE120" s="941"/>
      <c r="AF120" s="939" t="s">
        <v>45</v>
      </c>
      <c r="AG120" s="940"/>
      <c r="AH120" s="940"/>
      <c r="AI120" s="940"/>
      <c r="AJ120" s="941"/>
      <c r="AK120" s="939" t="s">
        <v>45</v>
      </c>
      <c r="AL120" s="940"/>
      <c r="AM120" s="940"/>
      <c r="AN120" s="940"/>
      <c r="AO120" s="941"/>
      <c r="AP120" s="936" t="s">
        <v>45</v>
      </c>
      <c r="AQ120" s="937"/>
      <c r="AR120" s="937"/>
      <c r="AS120" s="937"/>
      <c r="AT120" s="938"/>
      <c r="AU120" s="963" t="s">
        <v>334</v>
      </c>
      <c r="AV120" s="964"/>
      <c r="AW120" s="964"/>
      <c r="AX120" s="964"/>
      <c r="AY120" s="965"/>
      <c r="AZ120" s="923" t="s">
        <v>333</v>
      </c>
      <c r="BA120" s="908"/>
      <c r="BB120" s="908"/>
      <c r="BC120" s="908"/>
      <c r="BD120" s="908"/>
      <c r="BE120" s="908"/>
      <c r="BF120" s="908"/>
      <c r="BG120" s="908"/>
      <c r="BH120" s="908"/>
      <c r="BI120" s="908"/>
      <c r="BJ120" s="908"/>
      <c r="BK120" s="908"/>
      <c r="BL120" s="908"/>
      <c r="BM120" s="908"/>
      <c r="BN120" s="908"/>
      <c r="BO120" s="908"/>
      <c r="BP120" s="909"/>
      <c r="BQ120" s="924">
        <v>16633288</v>
      </c>
      <c r="BR120" s="925"/>
      <c r="BS120" s="925"/>
      <c r="BT120" s="925"/>
      <c r="BU120" s="925"/>
      <c r="BV120" s="925">
        <v>16540453</v>
      </c>
      <c r="BW120" s="925"/>
      <c r="BX120" s="925"/>
      <c r="BY120" s="925"/>
      <c r="BZ120" s="925"/>
      <c r="CA120" s="925">
        <v>16736094</v>
      </c>
      <c r="CB120" s="925"/>
      <c r="CC120" s="925"/>
      <c r="CD120" s="925"/>
      <c r="CE120" s="925"/>
      <c r="CF120" s="926">
        <v>164.9</v>
      </c>
      <c r="CG120" s="927"/>
      <c r="CH120" s="927"/>
      <c r="CI120" s="927"/>
      <c r="CJ120" s="927"/>
      <c r="CK120" s="1000" t="s">
        <v>332</v>
      </c>
      <c r="CL120" s="1001"/>
      <c r="CM120" s="1001"/>
      <c r="CN120" s="1001"/>
      <c r="CO120" s="1002"/>
      <c r="CP120" s="1008" t="s">
        <v>331</v>
      </c>
      <c r="CQ120" s="1009"/>
      <c r="CR120" s="1009"/>
      <c r="CS120" s="1009"/>
      <c r="CT120" s="1009"/>
      <c r="CU120" s="1009"/>
      <c r="CV120" s="1009"/>
      <c r="CW120" s="1009"/>
      <c r="CX120" s="1009"/>
      <c r="CY120" s="1009"/>
      <c r="CZ120" s="1009"/>
      <c r="DA120" s="1009"/>
      <c r="DB120" s="1009"/>
      <c r="DC120" s="1009"/>
      <c r="DD120" s="1009"/>
      <c r="DE120" s="1009"/>
      <c r="DF120" s="1010"/>
      <c r="DG120" s="924">
        <v>13156813</v>
      </c>
      <c r="DH120" s="925"/>
      <c r="DI120" s="925"/>
      <c r="DJ120" s="925"/>
      <c r="DK120" s="925"/>
      <c r="DL120" s="925">
        <v>12740474</v>
      </c>
      <c r="DM120" s="925"/>
      <c r="DN120" s="925"/>
      <c r="DO120" s="925"/>
      <c r="DP120" s="925"/>
      <c r="DQ120" s="925">
        <v>12163035</v>
      </c>
      <c r="DR120" s="925"/>
      <c r="DS120" s="925"/>
      <c r="DT120" s="925"/>
      <c r="DU120" s="925"/>
      <c r="DV120" s="934">
        <v>119.9</v>
      </c>
      <c r="DW120" s="934"/>
      <c r="DX120" s="934"/>
      <c r="DY120" s="934"/>
      <c r="DZ120" s="935"/>
    </row>
    <row r="121" spans="1:130" s="88" customFormat="1" ht="26.25" customHeight="1" x14ac:dyDescent="0.2">
      <c r="A121" s="1032"/>
      <c r="B121" s="931"/>
      <c r="C121" s="959" t="s">
        <v>330</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58">
        <v>60332</v>
      </c>
      <c r="AB121" s="940"/>
      <c r="AC121" s="940"/>
      <c r="AD121" s="940"/>
      <c r="AE121" s="941"/>
      <c r="AF121" s="939">
        <v>59170</v>
      </c>
      <c r="AG121" s="940"/>
      <c r="AH121" s="940"/>
      <c r="AI121" s="940"/>
      <c r="AJ121" s="941"/>
      <c r="AK121" s="939">
        <v>58196</v>
      </c>
      <c r="AL121" s="940"/>
      <c r="AM121" s="940"/>
      <c r="AN121" s="940"/>
      <c r="AO121" s="941"/>
      <c r="AP121" s="936">
        <v>0.6</v>
      </c>
      <c r="AQ121" s="937"/>
      <c r="AR121" s="937"/>
      <c r="AS121" s="937"/>
      <c r="AT121" s="938"/>
      <c r="AU121" s="966"/>
      <c r="AV121" s="967"/>
      <c r="AW121" s="967"/>
      <c r="AX121" s="967"/>
      <c r="AY121" s="968"/>
      <c r="AZ121" s="895" t="s">
        <v>329</v>
      </c>
      <c r="BA121" s="896"/>
      <c r="BB121" s="896"/>
      <c r="BC121" s="896"/>
      <c r="BD121" s="896"/>
      <c r="BE121" s="896"/>
      <c r="BF121" s="896"/>
      <c r="BG121" s="896"/>
      <c r="BH121" s="896"/>
      <c r="BI121" s="896"/>
      <c r="BJ121" s="896"/>
      <c r="BK121" s="896"/>
      <c r="BL121" s="896"/>
      <c r="BM121" s="896"/>
      <c r="BN121" s="896"/>
      <c r="BO121" s="896"/>
      <c r="BP121" s="897"/>
      <c r="BQ121" s="898">
        <v>643768</v>
      </c>
      <c r="BR121" s="883"/>
      <c r="BS121" s="883"/>
      <c r="BT121" s="883"/>
      <c r="BU121" s="883"/>
      <c r="BV121" s="883">
        <v>608525</v>
      </c>
      <c r="BW121" s="883"/>
      <c r="BX121" s="883"/>
      <c r="BY121" s="883"/>
      <c r="BZ121" s="883"/>
      <c r="CA121" s="883">
        <v>580232</v>
      </c>
      <c r="CB121" s="883"/>
      <c r="CC121" s="883"/>
      <c r="CD121" s="883"/>
      <c r="CE121" s="883"/>
      <c r="CF121" s="893">
        <v>5.7</v>
      </c>
      <c r="CG121" s="894"/>
      <c r="CH121" s="894"/>
      <c r="CI121" s="894"/>
      <c r="CJ121" s="894"/>
      <c r="CK121" s="1003"/>
      <c r="CL121" s="1004"/>
      <c r="CM121" s="1004"/>
      <c r="CN121" s="1004"/>
      <c r="CO121" s="1005"/>
      <c r="CP121" s="1013" t="s">
        <v>328</v>
      </c>
      <c r="CQ121" s="1014"/>
      <c r="CR121" s="1014"/>
      <c r="CS121" s="1014"/>
      <c r="CT121" s="1014"/>
      <c r="CU121" s="1014"/>
      <c r="CV121" s="1014"/>
      <c r="CW121" s="1014"/>
      <c r="CX121" s="1014"/>
      <c r="CY121" s="1014"/>
      <c r="CZ121" s="1014"/>
      <c r="DA121" s="1014"/>
      <c r="DB121" s="1014"/>
      <c r="DC121" s="1014"/>
      <c r="DD121" s="1014"/>
      <c r="DE121" s="1014"/>
      <c r="DF121" s="1015"/>
      <c r="DG121" s="898">
        <v>96801</v>
      </c>
      <c r="DH121" s="883"/>
      <c r="DI121" s="883"/>
      <c r="DJ121" s="883"/>
      <c r="DK121" s="883"/>
      <c r="DL121" s="883">
        <v>71713</v>
      </c>
      <c r="DM121" s="883"/>
      <c r="DN121" s="883"/>
      <c r="DO121" s="883"/>
      <c r="DP121" s="883"/>
      <c r="DQ121" s="883">
        <v>58407</v>
      </c>
      <c r="DR121" s="883"/>
      <c r="DS121" s="883"/>
      <c r="DT121" s="883"/>
      <c r="DU121" s="883"/>
      <c r="DV121" s="884">
        <v>0.6</v>
      </c>
      <c r="DW121" s="884"/>
      <c r="DX121" s="884"/>
      <c r="DY121" s="884"/>
      <c r="DZ121" s="885"/>
    </row>
    <row r="122" spans="1:130" s="88" customFormat="1" ht="26.25" customHeight="1" x14ac:dyDescent="0.2">
      <c r="A122" s="1032"/>
      <c r="B122" s="931"/>
      <c r="C122" s="895" t="s">
        <v>327</v>
      </c>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896"/>
      <c r="Z122" s="897"/>
      <c r="AA122" s="958" t="s">
        <v>45</v>
      </c>
      <c r="AB122" s="940"/>
      <c r="AC122" s="940"/>
      <c r="AD122" s="940"/>
      <c r="AE122" s="941"/>
      <c r="AF122" s="939" t="s">
        <v>45</v>
      </c>
      <c r="AG122" s="940"/>
      <c r="AH122" s="940"/>
      <c r="AI122" s="940"/>
      <c r="AJ122" s="941"/>
      <c r="AK122" s="939" t="s">
        <v>45</v>
      </c>
      <c r="AL122" s="940"/>
      <c r="AM122" s="940"/>
      <c r="AN122" s="940"/>
      <c r="AO122" s="941"/>
      <c r="AP122" s="936" t="s">
        <v>45</v>
      </c>
      <c r="AQ122" s="937"/>
      <c r="AR122" s="937"/>
      <c r="AS122" s="937"/>
      <c r="AT122" s="938"/>
      <c r="AU122" s="966"/>
      <c r="AV122" s="967"/>
      <c r="AW122" s="967"/>
      <c r="AX122" s="967"/>
      <c r="AY122" s="968"/>
      <c r="AZ122" s="989" t="s">
        <v>326</v>
      </c>
      <c r="BA122" s="971"/>
      <c r="BB122" s="971"/>
      <c r="BC122" s="971"/>
      <c r="BD122" s="971"/>
      <c r="BE122" s="971"/>
      <c r="BF122" s="971"/>
      <c r="BG122" s="971"/>
      <c r="BH122" s="971"/>
      <c r="BI122" s="971"/>
      <c r="BJ122" s="971"/>
      <c r="BK122" s="971"/>
      <c r="BL122" s="971"/>
      <c r="BM122" s="971"/>
      <c r="BN122" s="971"/>
      <c r="BO122" s="971"/>
      <c r="BP122" s="972"/>
      <c r="BQ122" s="985">
        <v>21015630</v>
      </c>
      <c r="BR122" s="962"/>
      <c r="BS122" s="962"/>
      <c r="BT122" s="962"/>
      <c r="BU122" s="962"/>
      <c r="BV122" s="962">
        <v>21013307</v>
      </c>
      <c r="BW122" s="962"/>
      <c r="BX122" s="962"/>
      <c r="BY122" s="962"/>
      <c r="BZ122" s="962"/>
      <c r="CA122" s="962">
        <v>20086159</v>
      </c>
      <c r="CB122" s="962"/>
      <c r="CC122" s="962"/>
      <c r="CD122" s="962"/>
      <c r="CE122" s="962"/>
      <c r="CF122" s="1011">
        <v>198</v>
      </c>
      <c r="CG122" s="1012"/>
      <c r="CH122" s="1012"/>
      <c r="CI122" s="1012"/>
      <c r="CJ122" s="1012"/>
      <c r="CK122" s="1003"/>
      <c r="CL122" s="1004"/>
      <c r="CM122" s="1004"/>
      <c r="CN122" s="1004"/>
      <c r="CO122" s="1005"/>
      <c r="CP122" s="1013" t="s">
        <v>325</v>
      </c>
      <c r="CQ122" s="1014"/>
      <c r="CR122" s="1014"/>
      <c r="CS122" s="1014"/>
      <c r="CT122" s="1014"/>
      <c r="CU122" s="1014"/>
      <c r="CV122" s="1014"/>
      <c r="CW122" s="1014"/>
      <c r="CX122" s="1014"/>
      <c r="CY122" s="1014"/>
      <c r="CZ122" s="1014"/>
      <c r="DA122" s="1014"/>
      <c r="DB122" s="1014"/>
      <c r="DC122" s="1014"/>
      <c r="DD122" s="1014"/>
      <c r="DE122" s="1014"/>
      <c r="DF122" s="1015"/>
      <c r="DG122" s="898">
        <v>2032</v>
      </c>
      <c r="DH122" s="883"/>
      <c r="DI122" s="883"/>
      <c r="DJ122" s="883"/>
      <c r="DK122" s="883"/>
      <c r="DL122" s="883">
        <v>1703</v>
      </c>
      <c r="DM122" s="883"/>
      <c r="DN122" s="883"/>
      <c r="DO122" s="883"/>
      <c r="DP122" s="883"/>
      <c r="DQ122" s="883">
        <v>461</v>
      </c>
      <c r="DR122" s="883"/>
      <c r="DS122" s="883"/>
      <c r="DT122" s="883"/>
      <c r="DU122" s="883"/>
      <c r="DV122" s="884">
        <v>0</v>
      </c>
      <c r="DW122" s="884"/>
      <c r="DX122" s="884"/>
      <c r="DY122" s="884"/>
      <c r="DZ122" s="885"/>
    </row>
    <row r="123" spans="1:130" s="88" customFormat="1" ht="26.25" customHeight="1" x14ac:dyDescent="0.2">
      <c r="A123" s="1032"/>
      <c r="B123" s="931"/>
      <c r="C123" s="895" t="s">
        <v>324</v>
      </c>
      <c r="D123" s="896"/>
      <c r="E123" s="896"/>
      <c r="F123" s="896"/>
      <c r="G123" s="896"/>
      <c r="H123" s="896"/>
      <c r="I123" s="896"/>
      <c r="J123" s="896"/>
      <c r="K123" s="896"/>
      <c r="L123" s="896"/>
      <c r="M123" s="896"/>
      <c r="N123" s="896"/>
      <c r="O123" s="896"/>
      <c r="P123" s="896"/>
      <c r="Q123" s="896"/>
      <c r="R123" s="896"/>
      <c r="S123" s="896"/>
      <c r="T123" s="896"/>
      <c r="U123" s="896"/>
      <c r="V123" s="896"/>
      <c r="W123" s="896"/>
      <c r="X123" s="896"/>
      <c r="Y123" s="896"/>
      <c r="Z123" s="897"/>
      <c r="AA123" s="958" t="s">
        <v>45</v>
      </c>
      <c r="AB123" s="940"/>
      <c r="AC123" s="940"/>
      <c r="AD123" s="940"/>
      <c r="AE123" s="941"/>
      <c r="AF123" s="939" t="s">
        <v>45</v>
      </c>
      <c r="AG123" s="940"/>
      <c r="AH123" s="940"/>
      <c r="AI123" s="940"/>
      <c r="AJ123" s="941"/>
      <c r="AK123" s="939" t="s">
        <v>45</v>
      </c>
      <c r="AL123" s="940"/>
      <c r="AM123" s="940"/>
      <c r="AN123" s="940"/>
      <c r="AO123" s="941"/>
      <c r="AP123" s="936" t="s">
        <v>45</v>
      </c>
      <c r="AQ123" s="937"/>
      <c r="AR123" s="937"/>
      <c r="AS123" s="937"/>
      <c r="AT123" s="938"/>
      <c r="AU123" s="969"/>
      <c r="AV123" s="970"/>
      <c r="AW123" s="970"/>
      <c r="AX123" s="970"/>
      <c r="AY123" s="970"/>
      <c r="AZ123" s="98" t="s">
        <v>41</v>
      </c>
      <c r="BA123" s="98"/>
      <c r="BB123" s="98"/>
      <c r="BC123" s="98"/>
      <c r="BD123" s="98"/>
      <c r="BE123" s="98"/>
      <c r="BF123" s="98"/>
      <c r="BG123" s="98"/>
      <c r="BH123" s="98"/>
      <c r="BI123" s="98"/>
      <c r="BJ123" s="98"/>
      <c r="BK123" s="98"/>
      <c r="BL123" s="98"/>
      <c r="BM123" s="98"/>
      <c r="BN123" s="98"/>
      <c r="BO123" s="976" t="s">
        <v>323</v>
      </c>
      <c r="BP123" s="984"/>
      <c r="BQ123" s="1026">
        <v>38292686</v>
      </c>
      <c r="BR123" s="1027"/>
      <c r="BS123" s="1027"/>
      <c r="BT123" s="1027"/>
      <c r="BU123" s="1027"/>
      <c r="BV123" s="1027">
        <v>38162285</v>
      </c>
      <c r="BW123" s="1027"/>
      <c r="BX123" s="1027"/>
      <c r="BY123" s="1027"/>
      <c r="BZ123" s="1027"/>
      <c r="CA123" s="1027">
        <v>37402485</v>
      </c>
      <c r="CB123" s="1027"/>
      <c r="CC123" s="1027"/>
      <c r="CD123" s="1027"/>
      <c r="CE123" s="1027"/>
      <c r="CF123" s="986"/>
      <c r="CG123" s="987"/>
      <c r="CH123" s="987"/>
      <c r="CI123" s="987"/>
      <c r="CJ123" s="988"/>
      <c r="CK123" s="1003"/>
      <c r="CL123" s="1004"/>
      <c r="CM123" s="1004"/>
      <c r="CN123" s="1004"/>
      <c r="CO123" s="1005"/>
      <c r="CP123" s="1013"/>
      <c r="CQ123" s="1014"/>
      <c r="CR123" s="1014"/>
      <c r="CS123" s="1014"/>
      <c r="CT123" s="1014"/>
      <c r="CU123" s="1014"/>
      <c r="CV123" s="1014"/>
      <c r="CW123" s="1014"/>
      <c r="CX123" s="1014"/>
      <c r="CY123" s="1014"/>
      <c r="CZ123" s="1014"/>
      <c r="DA123" s="1014"/>
      <c r="DB123" s="1014"/>
      <c r="DC123" s="1014"/>
      <c r="DD123" s="1014"/>
      <c r="DE123" s="1014"/>
      <c r="DF123" s="1015"/>
      <c r="DG123" s="958"/>
      <c r="DH123" s="940"/>
      <c r="DI123" s="940"/>
      <c r="DJ123" s="940"/>
      <c r="DK123" s="941"/>
      <c r="DL123" s="939"/>
      <c r="DM123" s="940"/>
      <c r="DN123" s="940"/>
      <c r="DO123" s="940"/>
      <c r="DP123" s="941"/>
      <c r="DQ123" s="939"/>
      <c r="DR123" s="940"/>
      <c r="DS123" s="940"/>
      <c r="DT123" s="940"/>
      <c r="DU123" s="941"/>
      <c r="DV123" s="936"/>
      <c r="DW123" s="937"/>
      <c r="DX123" s="937"/>
      <c r="DY123" s="937"/>
      <c r="DZ123" s="938"/>
    </row>
    <row r="124" spans="1:130" s="88" customFormat="1" ht="26.25" customHeight="1" thickBot="1" x14ac:dyDescent="0.25">
      <c r="A124" s="1032"/>
      <c r="B124" s="931"/>
      <c r="C124" s="895" t="s">
        <v>322</v>
      </c>
      <c r="D124" s="896"/>
      <c r="E124" s="896"/>
      <c r="F124" s="896"/>
      <c r="G124" s="896"/>
      <c r="H124" s="896"/>
      <c r="I124" s="896"/>
      <c r="J124" s="896"/>
      <c r="K124" s="896"/>
      <c r="L124" s="896"/>
      <c r="M124" s="896"/>
      <c r="N124" s="896"/>
      <c r="O124" s="896"/>
      <c r="P124" s="896"/>
      <c r="Q124" s="896"/>
      <c r="R124" s="896"/>
      <c r="S124" s="896"/>
      <c r="T124" s="896"/>
      <c r="U124" s="896"/>
      <c r="V124" s="896"/>
      <c r="W124" s="896"/>
      <c r="X124" s="896"/>
      <c r="Y124" s="896"/>
      <c r="Z124" s="897"/>
      <c r="AA124" s="958" t="s">
        <v>45</v>
      </c>
      <c r="AB124" s="940"/>
      <c r="AC124" s="940"/>
      <c r="AD124" s="940"/>
      <c r="AE124" s="941"/>
      <c r="AF124" s="939" t="s">
        <v>45</v>
      </c>
      <c r="AG124" s="940"/>
      <c r="AH124" s="940"/>
      <c r="AI124" s="940"/>
      <c r="AJ124" s="941"/>
      <c r="AK124" s="939" t="s">
        <v>45</v>
      </c>
      <c r="AL124" s="940"/>
      <c r="AM124" s="940"/>
      <c r="AN124" s="940"/>
      <c r="AO124" s="941"/>
      <c r="AP124" s="936" t="s">
        <v>45</v>
      </c>
      <c r="AQ124" s="937"/>
      <c r="AR124" s="937"/>
      <c r="AS124" s="937"/>
      <c r="AT124" s="938"/>
      <c r="AU124" s="1021" t="s">
        <v>321</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t="s">
        <v>45</v>
      </c>
      <c r="BR124" s="1025"/>
      <c r="BS124" s="1025"/>
      <c r="BT124" s="1025"/>
      <c r="BU124" s="1025"/>
      <c r="BV124" s="1025" t="s">
        <v>45</v>
      </c>
      <c r="BW124" s="1025"/>
      <c r="BX124" s="1025"/>
      <c r="BY124" s="1025"/>
      <c r="BZ124" s="1025"/>
      <c r="CA124" s="1025" t="s">
        <v>45</v>
      </c>
      <c r="CB124" s="1025"/>
      <c r="CC124" s="1025"/>
      <c r="CD124" s="1025"/>
      <c r="CE124" s="1025"/>
      <c r="CF124" s="1028"/>
      <c r="CG124" s="1029"/>
      <c r="CH124" s="1029"/>
      <c r="CI124" s="1029"/>
      <c r="CJ124" s="1030"/>
      <c r="CK124" s="1006"/>
      <c r="CL124" s="1006"/>
      <c r="CM124" s="1006"/>
      <c r="CN124" s="1006"/>
      <c r="CO124" s="1007"/>
      <c r="CP124" s="1013" t="s">
        <v>320</v>
      </c>
      <c r="CQ124" s="1014"/>
      <c r="CR124" s="1014"/>
      <c r="CS124" s="1014"/>
      <c r="CT124" s="1014"/>
      <c r="CU124" s="1014"/>
      <c r="CV124" s="1014"/>
      <c r="CW124" s="1014"/>
      <c r="CX124" s="1014"/>
      <c r="CY124" s="1014"/>
      <c r="CZ124" s="1014"/>
      <c r="DA124" s="1014"/>
      <c r="DB124" s="1014"/>
      <c r="DC124" s="1014"/>
      <c r="DD124" s="1014"/>
      <c r="DE124" s="1014"/>
      <c r="DF124" s="1015"/>
      <c r="DG124" s="990" t="s">
        <v>45</v>
      </c>
      <c r="DH124" s="991"/>
      <c r="DI124" s="991"/>
      <c r="DJ124" s="991"/>
      <c r="DK124" s="992"/>
      <c r="DL124" s="993" t="s">
        <v>45</v>
      </c>
      <c r="DM124" s="991"/>
      <c r="DN124" s="991"/>
      <c r="DO124" s="991"/>
      <c r="DP124" s="992"/>
      <c r="DQ124" s="993" t="s">
        <v>45</v>
      </c>
      <c r="DR124" s="991"/>
      <c r="DS124" s="991"/>
      <c r="DT124" s="991"/>
      <c r="DU124" s="992"/>
      <c r="DV124" s="994" t="s">
        <v>45</v>
      </c>
      <c r="DW124" s="995"/>
      <c r="DX124" s="995"/>
      <c r="DY124" s="995"/>
      <c r="DZ124" s="996"/>
    </row>
    <row r="125" spans="1:130" s="88" customFormat="1" ht="26.25" customHeight="1" x14ac:dyDescent="0.2">
      <c r="A125" s="1032"/>
      <c r="B125" s="931"/>
      <c r="C125" s="895" t="s">
        <v>319</v>
      </c>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896"/>
      <c r="Z125" s="897"/>
      <c r="AA125" s="958" t="s">
        <v>45</v>
      </c>
      <c r="AB125" s="940"/>
      <c r="AC125" s="940"/>
      <c r="AD125" s="940"/>
      <c r="AE125" s="941"/>
      <c r="AF125" s="939" t="s">
        <v>45</v>
      </c>
      <c r="AG125" s="940"/>
      <c r="AH125" s="940"/>
      <c r="AI125" s="940"/>
      <c r="AJ125" s="941"/>
      <c r="AK125" s="939" t="s">
        <v>45</v>
      </c>
      <c r="AL125" s="940"/>
      <c r="AM125" s="940"/>
      <c r="AN125" s="940"/>
      <c r="AO125" s="941"/>
      <c r="AP125" s="936" t="s">
        <v>45</v>
      </c>
      <c r="AQ125" s="937"/>
      <c r="AR125" s="937"/>
      <c r="AS125" s="937"/>
      <c r="AT125" s="938"/>
      <c r="AU125" s="97"/>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4"/>
      <c r="BR125" s="94"/>
      <c r="BS125" s="94"/>
      <c r="BT125" s="94"/>
      <c r="BU125" s="94"/>
      <c r="BV125" s="94"/>
      <c r="BW125" s="94"/>
      <c r="BX125" s="94"/>
      <c r="BY125" s="94"/>
      <c r="BZ125" s="94"/>
      <c r="CA125" s="94"/>
      <c r="CB125" s="94"/>
      <c r="CC125" s="94"/>
      <c r="CD125" s="94"/>
      <c r="CE125" s="94"/>
      <c r="CF125" s="94"/>
      <c r="CG125" s="94"/>
      <c r="CH125" s="94"/>
      <c r="CI125" s="94"/>
      <c r="CJ125" s="93"/>
      <c r="CK125" s="1016" t="s">
        <v>318</v>
      </c>
      <c r="CL125" s="1001"/>
      <c r="CM125" s="1001"/>
      <c r="CN125" s="1001"/>
      <c r="CO125" s="1002"/>
      <c r="CP125" s="923" t="s">
        <v>317</v>
      </c>
      <c r="CQ125" s="908"/>
      <c r="CR125" s="908"/>
      <c r="CS125" s="908"/>
      <c r="CT125" s="908"/>
      <c r="CU125" s="908"/>
      <c r="CV125" s="908"/>
      <c r="CW125" s="908"/>
      <c r="CX125" s="908"/>
      <c r="CY125" s="908"/>
      <c r="CZ125" s="908"/>
      <c r="DA125" s="908"/>
      <c r="DB125" s="908"/>
      <c r="DC125" s="908"/>
      <c r="DD125" s="908"/>
      <c r="DE125" s="908"/>
      <c r="DF125" s="909"/>
      <c r="DG125" s="924" t="s">
        <v>45</v>
      </c>
      <c r="DH125" s="925"/>
      <c r="DI125" s="925"/>
      <c r="DJ125" s="925"/>
      <c r="DK125" s="925"/>
      <c r="DL125" s="925" t="s">
        <v>45</v>
      </c>
      <c r="DM125" s="925"/>
      <c r="DN125" s="925"/>
      <c r="DO125" s="925"/>
      <c r="DP125" s="925"/>
      <c r="DQ125" s="925" t="s">
        <v>45</v>
      </c>
      <c r="DR125" s="925"/>
      <c r="DS125" s="925"/>
      <c r="DT125" s="925"/>
      <c r="DU125" s="925"/>
      <c r="DV125" s="934" t="s">
        <v>45</v>
      </c>
      <c r="DW125" s="934"/>
      <c r="DX125" s="934"/>
      <c r="DY125" s="934"/>
      <c r="DZ125" s="935"/>
    </row>
    <row r="126" spans="1:130" s="88" customFormat="1" ht="26.25" customHeight="1" thickBot="1" x14ac:dyDescent="0.25">
      <c r="A126" s="1032"/>
      <c r="B126" s="931"/>
      <c r="C126" s="895" t="s">
        <v>316</v>
      </c>
      <c r="D126" s="896"/>
      <c r="E126" s="896"/>
      <c r="F126" s="896"/>
      <c r="G126" s="896"/>
      <c r="H126" s="896"/>
      <c r="I126" s="896"/>
      <c r="J126" s="896"/>
      <c r="K126" s="896"/>
      <c r="L126" s="896"/>
      <c r="M126" s="896"/>
      <c r="N126" s="896"/>
      <c r="O126" s="896"/>
      <c r="P126" s="896"/>
      <c r="Q126" s="896"/>
      <c r="R126" s="896"/>
      <c r="S126" s="896"/>
      <c r="T126" s="896"/>
      <c r="U126" s="896"/>
      <c r="V126" s="896"/>
      <c r="W126" s="896"/>
      <c r="X126" s="896"/>
      <c r="Y126" s="896"/>
      <c r="Z126" s="897"/>
      <c r="AA126" s="958" t="s">
        <v>45</v>
      </c>
      <c r="AB126" s="940"/>
      <c r="AC126" s="940"/>
      <c r="AD126" s="940"/>
      <c r="AE126" s="941"/>
      <c r="AF126" s="939" t="s">
        <v>45</v>
      </c>
      <c r="AG126" s="940"/>
      <c r="AH126" s="940"/>
      <c r="AI126" s="940"/>
      <c r="AJ126" s="941"/>
      <c r="AK126" s="939" t="s">
        <v>45</v>
      </c>
      <c r="AL126" s="940"/>
      <c r="AM126" s="940"/>
      <c r="AN126" s="940"/>
      <c r="AO126" s="941"/>
      <c r="AP126" s="936" t="s">
        <v>45</v>
      </c>
      <c r="AQ126" s="937"/>
      <c r="AR126" s="937"/>
      <c r="AS126" s="937"/>
      <c r="AT126" s="938"/>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5"/>
      <c r="CE126" s="95"/>
      <c r="CF126" s="95"/>
      <c r="CG126" s="94"/>
      <c r="CH126" s="94"/>
      <c r="CI126" s="94"/>
      <c r="CJ126" s="93"/>
      <c r="CK126" s="1017"/>
      <c r="CL126" s="1004"/>
      <c r="CM126" s="1004"/>
      <c r="CN126" s="1004"/>
      <c r="CO126" s="1005"/>
      <c r="CP126" s="895" t="s">
        <v>315</v>
      </c>
      <c r="CQ126" s="896"/>
      <c r="CR126" s="896"/>
      <c r="CS126" s="896"/>
      <c r="CT126" s="896"/>
      <c r="CU126" s="896"/>
      <c r="CV126" s="896"/>
      <c r="CW126" s="896"/>
      <c r="CX126" s="896"/>
      <c r="CY126" s="896"/>
      <c r="CZ126" s="896"/>
      <c r="DA126" s="896"/>
      <c r="DB126" s="896"/>
      <c r="DC126" s="896"/>
      <c r="DD126" s="896"/>
      <c r="DE126" s="896"/>
      <c r="DF126" s="897"/>
      <c r="DG126" s="898" t="s">
        <v>45</v>
      </c>
      <c r="DH126" s="883"/>
      <c r="DI126" s="883"/>
      <c r="DJ126" s="883"/>
      <c r="DK126" s="883"/>
      <c r="DL126" s="883" t="s">
        <v>45</v>
      </c>
      <c r="DM126" s="883"/>
      <c r="DN126" s="883"/>
      <c r="DO126" s="883"/>
      <c r="DP126" s="883"/>
      <c r="DQ126" s="883" t="s">
        <v>45</v>
      </c>
      <c r="DR126" s="883"/>
      <c r="DS126" s="883"/>
      <c r="DT126" s="883"/>
      <c r="DU126" s="883"/>
      <c r="DV126" s="884" t="s">
        <v>45</v>
      </c>
      <c r="DW126" s="884"/>
      <c r="DX126" s="884"/>
      <c r="DY126" s="884"/>
      <c r="DZ126" s="885"/>
    </row>
    <row r="127" spans="1:130" s="88" customFormat="1" ht="26.25" customHeight="1" x14ac:dyDescent="0.2">
      <c r="A127" s="1033"/>
      <c r="B127" s="933"/>
      <c r="C127" s="989" t="s">
        <v>314</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58">
        <v>392</v>
      </c>
      <c r="AB127" s="940"/>
      <c r="AC127" s="940"/>
      <c r="AD127" s="940"/>
      <c r="AE127" s="941"/>
      <c r="AF127" s="939">
        <v>325</v>
      </c>
      <c r="AG127" s="940"/>
      <c r="AH127" s="940"/>
      <c r="AI127" s="940"/>
      <c r="AJ127" s="941"/>
      <c r="AK127" s="939">
        <v>406</v>
      </c>
      <c r="AL127" s="940"/>
      <c r="AM127" s="940"/>
      <c r="AN127" s="940"/>
      <c r="AO127" s="941"/>
      <c r="AP127" s="936">
        <v>0</v>
      </c>
      <c r="AQ127" s="937"/>
      <c r="AR127" s="937"/>
      <c r="AS127" s="937"/>
      <c r="AT127" s="938"/>
      <c r="AU127" s="94"/>
      <c r="AV127" s="94"/>
      <c r="AW127" s="94"/>
      <c r="AX127" s="1059" t="s">
        <v>313</v>
      </c>
      <c r="AY127" s="1038"/>
      <c r="AZ127" s="1038"/>
      <c r="BA127" s="1038"/>
      <c r="BB127" s="1038"/>
      <c r="BC127" s="1038"/>
      <c r="BD127" s="1038"/>
      <c r="BE127" s="1039"/>
      <c r="BF127" s="1037" t="s">
        <v>312</v>
      </c>
      <c r="BG127" s="1038"/>
      <c r="BH127" s="1038"/>
      <c r="BI127" s="1038"/>
      <c r="BJ127" s="1038"/>
      <c r="BK127" s="1038"/>
      <c r="BL127" s="1039"/>
      <c r="BM127" s="1037" t="s">
        <v>311</v>
      </c>
      <c r="BN127" s="1038"/>
      <c r="BO127" s="1038"/>
      <c r="BP127" s="1038"/>
      <c r="BQ127" s="1038"/>
      <c r="BR127" s="1038"/>
      <c r="BS127" s="1039"/>
      <c r="BT127" s="1037" t="s">
        <v>310</v>
      </c>
      <c r="BU127" s="1038"/>
      <c r="BV127" s="1038"/>
      <c r="BW127" s="1038"/>
      <c r="BX127" s="1038"/>
      <c r="BY127" s="1038"/>
      <c r="BZ127" s="1040"/>
      <c r="CA127" s="94"/>
      <c r="CB127" s="94"/>
      <c r="CC127" s="94"/>
      <c r="CD127" s="95"/>
      <c r="CE127" s="95"/>
      <c r="CF127" s="95"/>
      <c r="CG127" s="94"/>
      <c r="CH127" s="94"/>
      <c r="CI127" s="94"/>
      <c r="CJ127" s="93"/>
      <c r="CK127" s="1017"/>
      <c r="CL127" s="1004"/>
      <c r="CM127" s="1004"/>
      <c r="CN127" s="1004"/>
      <c r="CO127" s="1005"/>
      <c r="CP127" s="895" t="s">
        <v>309</v>
      </c>
      <c r="CQ127" s="896"/>
      <c r="CR127" s="896"/>
      <c r="CS127" s="896"/>
      <c r="CT127" s="896"/>
      <c r="CU127" s="896"/>
      <c r="CV127" s="896"/>
      <c r="CW127" s="896"/>
      <c r="CX127" s="896"/>
      <c r="CY127" s="896"/>
      <c r="CZ127" s="896"/>
      <c r="DA127" s="896"/>
      <c r="DB127" s="896"/>
      <c r="DC127" s="896"/>
      <c r="DD127" s="896"/>
      <c r="DE127" s="896"/>
      <c r="DF127" s="897"/>
      <c r="DG127" s="898" t="s">
        <v>45</v>
      </c>
      <c r="DH127" s="883"/>
      <c r="DI127" s="883"/>
      <c r="DJ127" s="883"/>
      <c r="DK127" s="883"/>
      <c r="DL127" s="883" t="s">
        <v>45</v>
      </c>
      <c r="DM127" s="883"/>
      <c r="DN127" s="883"/>
      <c r="DO127" s="883"/>
      <c r="DP127" s="883"/>
      <c r="DQ127" s="883" t="s">
        <v>45</v>
      </c>
      <c r="DR127" s="883"/>
      <c r="DS127" s="883"/>
      <c r="DT127" s="883"/>
      <c r="DU127" s="883"/>
      <c r="DV127" s="884" t="s">
        <v>45</v>
      </c>
      <c r="DW127" s="884"/>
      <c r="DX127" s="884"/>
      <c r="DY127" s="884"/>
      <c r="DZ127" s="885"/>
    </row>
    <row r="128" spans="1:130" s="88" customFormat="1" ht="26.25" customHeight="1" thickBot="1" x14ac:dyDescent="0.25">
      <c r="A128" s="1043" t="s">
        <v>308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307</v>
      </c>
      <c r="X128" s="1045"/>
      <c r="Y128" s="1045"/>
      <c r="Z128" s="1046"/>
      <c r="AA128" s="1047">
        <v>59316</v>
      </c>
      <c r="AB128" s="1048"/>
      <c r="AC128" s="1048"/>
      <c r="AD128" s="1048"/>
      <c r="AE128" s="1049"/>
      <c r="AF128" s="1050">
        <v>60445</v>
      </c>
      <c r="AG128" s="1048"/>
      <c r="AH128" s="1048"/>
      <c r="AI128" s="1048"/>
      <c r="AJ128" s="1049"/>
      <c r="AK128" s="1050">
        <v>52148</v>
      </c>
      <c r="AL128" s="1048"/>
      <c r="AM128" s="1048"/>
      <c r="AN128" s="1048"/>
      <c r="AO128" s="1049"/>
      <c r="AP128" s="1051"/>
      <c r="AQ128" s="1052"/>
      <c r="AR128" s="1052"/>
      <c r="AS128" s="1052"/>
      <c r="AT128" s="1053"/>
      <c r="AU128" s="94"/>
      <c r="AV128" s="94"/>
      <c r="AW128" s="94"/>
      <c r="AX128" s="907" t="s">
        <v>306</v>
      </c>
      <c r="AY128" s="908"/>
      <c r="AZ128" s="908"/>
      <c r="BA128" s="908"/>
      <c r="BB128" s="908"/>
      <c r="BC128" s="908"/>
      <c r="BD128" s="908"/>
      <c r="BE128" s="909"/>
      <c r="BF128" s="1034" t="s">
        <v>45</v>
      </c>
      <c r="BG128" s="1035"/>
      <c r="BH128" s="1035"/>
      <c r="BI128" s="1035"/>
      <c r="BJ128" s="1035"/>
      <c r="BK128" s="1035"/>
      <c r="BL128" s="1036"/>
      <c r="BM128" s="1034">
        <v>13.02</v>
      </c>
      <c r="BN128" s="1035"/>
      <c r="BO128" s="1035"/>
      <c r="BP128" s="1035"/>
      <c r="BQ128" s="1035"/>
      <c r="BR128" s="1035"/>
      <c r="BS128" s="1036"/>
      <c r="BT128" s="1034">
        <v>20</v>
      </c>
      <c r="BU128" s="1035"/>
      <c r="BV128" s="1035"/>
      <c r="BW128" s="1035"/>
      <c r="BX128" s="1035"/>
      <c r="BY128" s="1035"/>
      <c r="BZ128" s="1054"/>
      <c r="CA128" s="95"/>
      <c r="CB128" s="95"/>
      <c r="CC128" s="95"/>
      <c r="CD128" s="95"/>
      <c r="CE128" s="95"/>
      <c r="CF128" s="95"/>
      <c r="CG128" s="94"/>
      <c r="CH128" s="94"/>
      <c r="CI128" s="94"/>
      <c r="CJ128" s="93"/>
      <c r="CK128" s="1018"/>
      <c r="CL128" s="1019"/>
      <c r="CM128" s="1019"/>
      <c r="CN128" s="1019"/>
      <c r="CO128" s="1020"/>
      <c r="CP128" s="1055" t="s">
        <v>305</v>
      </c>
      <c r="CQ128" s="725"/>
      <c r="CR128" s="725"/>
      <c r="CS128" s="725"/>
      <c r="CT128" s="725"/>
      <c r="CU128" s="725"/>
      <c r="CV128" s="725"/>
      <c r="CW128" s="725"/>
      <c r="CX128" s="725"/>
      <c r="CY128" s="725"/>
      <c r="CZ128" s="725"/>
      <c r="DA128" s="725"/>
      <c r="DB128" s="725"/>
      <c r="DC128" s="725"/>
      <c r="DD128" s="725"/>
      <c r="DE128" s="725"/>
      <c r="DF128" s="1056"/>
      <c r="DG128" s="1057" t="s">
        <v>45</v>
      </c>
      <c r="DH128" s="1058"/>
      <c r="DI128" s="1058"/>
      <c r="DJ128" s="1058"/>
      <c r="DK128" s="1058"/>
      <c r="DL128" s="1058" t="s">
        <v>45</v>
      </c>
      <c r="DM128" s="1058"/>
      <c r="DN128" s="1058"/>
      <c r="DO128" s="1058"/>
      <c r="DP128" s="1058"/>
      <c r="DQ128" s="1058" t="s">
        <v>45</v>
      </c>
      <c r="DR128" s="1058"/>
      <c r="DS128" s="1058"/>
      <c r="DT128" s="1058"/>
      <c r="DU128" s="1058"/>
      <c r="DV128" s="1041" t="s">
        <v>45</v>
      </c>
      <c r="DW128" s="1041"/>
      <c r="DX128" s="1041"/>
      <c r="DY128" s="1041"/>
      <c r="DZ128" s="1042"/>
    </row>
    <row r="129" spans="1:131" s="88" customFormat="1" ht="26.25" customHeight="1" x14ac:dyDescent="0.2">
      <c r="A129" s="942" t="s">
        <v>118</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60" t="s">
        <v>304</v>
      </c>
      <c r="X129" s="1061"/>
      <c r="Y129" s="1061"/>
      <c r="Z129" s="1062"/>
      <c r="AA129" s="958">
        <v>12083791</v>
      </c>
      <c r="AB129" s="940"/>
      <c r="AC129" s="940"/>
      <c r="AD129" s="940"/>
      <c r="AE129" s="941"/>
      <c r="AF129" s="939">
        <v>12569997</v>
      </c>
      <c r="AG129" s="940"/>
      <c r="AH129" s="940"/>
      <c r="AI129" s="940"/>
      <c r="AJ129" s="941"/>
      <c r="AK129" s="939">
        <v>12317282</v>
      </c>
      <c r="AL129" s="940"/>
      <c r="AM129" s="940"/>
      <c r="AN129" s="940"/>
      <c r="AO129" s="941"/>
      <c r="AP129" s="1063"/>
      <c r="AQ129" s="1064"/>
      <c r="AR129" s="1064"/>
      <c r="AS129" s="1064"/>
      <c r="AT129" s="1065"/>
      <c r="AU129" s="89"/>
      <c r="AV129" s="89"/>
      <c r="AW129" s="89"/>
      <c r="AX129" s="1066" t="s">
        <v>303</v>
      </c>
      <c r="AY129" s="896"/>
      <c r="AZ129" s="896"/>
      <c r="BA129" s="896"/>
      <c r="BB129" s="896"/>
      <c r="BC129" s="896"/>
      <c r="BD129" s="896"/>
      <c r="BE129" s="897"/>
      <c r="BF129" s="1067" t="s">
        <v>45</v>
      </c>
      <c r="BG129" s="1068"/>
      <c r="BH129" s="1068"/>
      <c r="BI129" s="1068"/>
      <c r="BJ129" s="1068"/>
      <c r="BK129" s="1068"/>
      <c r="BL129" s="1069"/>
      <c r="BM129" s="1067">
        <v>18.02</v>
      </c>
      <c r="BN129" s="1068"/>
      <c r="BO129" s="1068"/>
      <c r="BP129" s="1068"/>
      <c r="BQ129" s="1068"/>
      <c r="BR129" s="1068"/>
      <c r="BS129" s="1069"/>
      <c r="BT129" s="1067">
        <v>30</v>
      </c>
      <c r="BU129" s="1068"/>
      <c r="BV129" s="1068"/>
      <c r="BW129" s="1068"/>
      <c r="BX129" s="1068"/>
      <c r="BY129" s="1068"/>
      <c r="BZ129" s="107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9"/>
      <c r="DQ129" s="89"/>
      <c r="DR129" s="89"/>
      <c r="DS129" s="89"/>
      <c r="DT129" s="89"/>
      <c r="DU129" s="89"/>
      <c r="DV129" s="89"/>
      <c r="DW129" s="89"/>
      <c r="DX129" s="89"/>
      <c r="DY129" s="89"/>
      <c r="DZ129" s="89"/>
    </row>
    <row r="130" spans="1:131" s="88" customFormat="1" ht="26.25" customHeight="1" x14ac:dyDescent="0.2">
      <c r="A130" s="942" t="s">
        <v>302</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60" t="s">
        <v>301</v>
      </c>
      <c r="X130" s="1061"/>
      <c r="Y130" s="1061"/>
      <c r="Z130" s="1062"/>
      <c r="AA130" s="958">
        <v>2313399</v>
      </c>
      <c r="AB130" s="940"/>
      <c r="AC130" s="940"/>
      <c r="AD130" s="940"/>
      <c r="AE130" s="941"/>
      <c r="AF130" s="939">
        <v>2311513</v>
      </c>
      <c r="AG130" s="940"/>
      <c r="AH130" s="940"/>
      <c r="AI130" s="940"/>
      <c r="AJ130" s="941"/>
      <c r="AK130" s="939">
        <v>2170819</v>
      </c>
      <c r="AL130" s="940"/>
      <c r="AM130" s="940"/>
      <c r="AN130" s="940"/>
      <c r="AO130" s="941"/>
      <c r="AP130" s="1063"/>
      <c r="AQ130" s="1064"/>
      <c r="AR130" s="1064"/>
      <c r="AS130" s="1064"/>
      <c r="AT130" s="1065"/>
      <c r="AU130" s="89"/>
      <c r="AV130" s="89"/>
      <c r="AW130" s="89"/>
      <c r="AX130" s="1066" t="s">
        <v>300</v>
      </c>
      <c r="AY130" s="896"/>
      <c r="AZ130" s="896"/>
      <c r="BA130" s="896"/>
      <c r="BB130" s="896"/>
      <c r="BC130" s="896"/>
      <c r="BD130" s="896"/>
      <c r="BE130" s="897"/>
      <c r="BF130" s="1071">
        <v>8.4</v>
      </c>
      <c r="BG130" s="1072"/>
      <c r="BH130" s="1072"/>
      <c r="BI130" s="1072"/>
      <c r="BJ130" s="1072"/>
      <c r="BK130" s="1072"/>
      <c r="BL130" s="1073"/>
      <c r="BM130" s="1071">
        <v>25</v>
      </c>
      <c r="BN130" s="1072"/>
      <c r="BO130" s="1072"/>
      <c r="BP130" s="1072"/>
      <c r="BQ130" s="1072"/>
      <c r="BR130" s="1072"/>
      <c r="BS130" s="1073"/>
      <c r="BT130" s="1071">
        <v>35</v>
      </c>
      <c r="BU130" s="1072"/>
      <c r="BV130" s="1072"/>
      <c r="BW130" s="1072"/>
      <c r="BX130" s="1072"/>
      <c r="BY130" s="1072"/>
      <c r="BZ130" s="1074"/>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9"/>
      <c r="DQ130" s="89"/>
      <c r="DR130" s="89"/>
      <c r="DS130" s="89"/>
      <c r="DT130" s="89"/>
      <c r="DU130" s="89"/>
      <c r="DV130" s="89"/>
      <c r="DW130" s="89"/>
      <c r="DX130" s="89"/>
      <c r="DY130" s="89"/>
      <c r="DZ130" s="89"/>
    </row>
    <row r="131" spans="1:131" s="88" customFormat="1" ht="26.25" customHeight="1" thickBot="1" x14ac:dyDescent="0.25">
      <c r="A131" s="1075"/>
      <c r="B131" s="1076"/>
      <c r="C131" s="1076"/>
      <c r="D131" s="1076"/>
      <c r="E131" s="1076"/>
      <c r="F131" s="1076"/>
      <c r="G131" s="1076"/>
      <c r="H131" s="1076"/>
      <c r="I131" s="1076"/>
      <c r="J131" s="1076"/>
      <c r="K131" s="1076"/>
      <c r="L131" s="1076"/>
      <c r="M131" s="1076"/>
      <c r="N131" s="1076"/>
      <c r="O131" s="1076"/>
      <c r="P131" s="1076"/>
      <c r="Q131" s="1076"/>
      <c r="R131" s="1076"/>
      <c r="S131" s="1076"/>
      <c r="T131" s="1076"/>
      <c r="U131" s="1076"/>
      <c r="V131" s="1076"/>
      <c r="W131" s="1077" t="s">
        <v>299</v>
      </c>
      <c r="X131" s="1078"/>
      <c r="Y131" s="1078"/>
      <c r="Z131" s="1079"/>
      <c r="AA131" s="990">
        <v>9770392</v>
      </c>
      <c r="AB131" s="991"/>
      <c r="AC131" s="991"/>
      <c r="AD131" s="991"/>
      <c r="AE131" s="992"/>
      <c r="AF131" s="993">
        <v>10258484</v>
      </c>
      <c r="AG131" s="991"/>
      <c r="AH131" s="991"/>
      <c r="AI131" s="991"/>
      <c r="AJ131" s="992"/>
      <c r="AK131" s="993">
        <v>10146463</v>
      </c>
      <c r="AL131" s="991"/>
      <c r="AM131" s="991"/>
      <c r="AN131" s="991"/>
      <c r="AO131" s="992"/>
      <c r="AP131" s="1080"/>
      <c r="AQ131" s="1081"/>
      <c r="AR131" s="1081"/>
      <c r="AS131" s="1081"/>
      <c r="AT131" s="1082"/>
      <c r="AU131" s="89"/>
      <c r="AV131" s="89"/>
      <c r="AW131" s="89"/>
      <c r="AX131" s="1106" t="s">
        <v>298</v>
      </c>
      <c r="AY131" s="725"/>
      <c r="AZ131" s="725"/>
      <c r="BA131" s="725"/>
      <c r="BB131" s="725"/>
      <c r="BC131" s="725"/>
      <c r="BD131" s="725"/>
      <c r="BE131" s="1056"/>
      <c r="BF131" s="1083" t="s">
        <v>45</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9"/>
      <c r="DQ131" s="89"/>
      <c r="DR131" s="89"/>
      <c r="DS131" s="89"/>
      <c r="DT131" s="89"/>
      <c r="DU131" s="89"/>
      <c r="DV131" s="89"/>
      <c r="DW131" s="89"/>
      <c r="DX131" s="89"/>
      <c r="DY131" s="89"/>
      <c r="DZ131" s="89"/>
    </row>
    <row r="132" spans="1:131" s="88" customFormat="1" ht="26.25" customHeight="1" x14ac:dyDescent="0.2">
      <c r="A132" s="1089" t="s">
        <v>297</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296</v>
      </c>
      <c r="W132" s="1093"/>
      <c r="X132" s="1093"/>
      <c r="Y132" s="1093"/>
      <c r="Z132" s="1094"/>
      <c r="AA132" s="1095">
        <v>7.6640834880000002</v>
      </c>
      <c r="AB132" s="1096"/>
      <c r="AC132" s="1096"/>
      <c r="AD132" s="1096"/>
      <c r="AE132" s="1097"/>
      <c r="AF132" s="1098">
        <v>8.1589735870000002</v>
      </c>
      <c r="AG132" s="1096"/>
      <c r="AH132" s="1096"/>
      <c r="AI132" s="1096"/>
      <c r="AJ132" s="1097"/>
      <c r="AK132" s="1098">
        <v>9.5813191260000004</v>
      </c>
      <c r="AL132" s="1096"/>
      <c r="AM132" s="1096"/>
      <c r="AN132" s="1096"/>
      <c r="AO132" s="1097"/>
      <c r="AP132" s="986"/>
      <c r="AQ132" s="987"/>
      <c r="AR132" s="987"/>
      <c r="AS132" s="987"/>
      <c r="AT132" s="1099"/>
      <c r="AU132" s="92"/>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91"/>
      <c r="BT132" s="89"/>
      <c r="BU132" s="89"/>
      <c r="BV132" s="89"/>
      <c r="BW132" s="89"/>
      <c r="BX132" s="89"/>
      <c r="BY132" s="89"/>
      <c r="BZ132" s="89"/>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9"/>
      <c r="DQ132" s="89"/>
      <c r="DR132" s="89"/>
      <c r="DS132" s="89"/>
      <c r="DT132" s="89"/>
      <c r="DU132" s="89"/>
      <c r="DV132" s="89"/>
      <c r="DW132" s="89"/>
      <c r="DX132" s="89"/>
      <c r="DY132" s="89"/>
      <c r="DZ132" s="89"/>
    </row>
    <row r="133" spans="1:131" s="88"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100" t="s">
        <v>295</v>
      </c>
      <c r="W133" s="1100"/>
      <c r="X133" s="1100"/>
      <c r="Y133" s="1100"/>
      <c r="Z133" s="1101"/>
      <c r="AA133" s="1102">
        <v>6.9</v>
      </c>
      <c r="AB133" s="1103"/>
      <c r="AC133" s="1103"/>
      <c r="AD133" s="1103"/>
      <c r="AE133" s="1104"/>
      <c r="AF133" s="1102">
        <v>7.4</v>
      </c>
      <c r="AG133" s="1103"/>
      <c r="AH133" s="1103"/>
      <c r="AI133" s="1103"/>
      <c r="AJ133" s="1104"/>
      <c r="AK133" s="1102">
        <v>8.4</v>
      </c>
      <c r="AL133" s="1103"/>
      <c r="AM133" s="1103"/>
      <c r="AN133" s="1103"/>
      <c r="AO133" s="1104"/>
      <c r="AP133" s="1028"/>
      <c r="AQ133" s="1029"/>
      <c r="AR133" s="1029"/>
      <c r="AS133" s="1029"/>
      <c r="AT133" s="1105"/>
      <c r="AU133" s="89"/>
      <c r="AV133" s="89"/>
      <c r="AW133" s="89"/>
      <c r="AX133" s="89"/>
      <c r="AY133" s="89"/>
      <c r="AZ133" s="89"/>
      <c r="BA133" s="89"/>
      <c r="BB133" s="89"/>
      <c r="BC133" s="89"/>
      <c r="BD133" s="89"/>
      <c r="BE133" s="89"/>
      <c r="BF133" s="89"/>
      <c r="BG133" s="89"/>
      <c r="BH133" s="89"/>
      <c r="BI133" s="89"/>
      <c r="BJ133" s="89"/>
      <c r="BK133" s="89"/>
      <c r="BL133" s="89"/>
      <c r="BM133" s="89"/>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9"/>
      <c r="DQ133" s="89"/>
      <c r="DR133" s="89"/>
      <c r="DS133" s="89"/>
      <c r="DT133" s="89"/>
      <c r="DU133" s="89"/>
      <c r="DV133" s="89"/>
      <c r="DW133" s="89"/>
      <c r="DX133" s="89"/>
      <c r="DY133" s="89"/>
      <c r="DZ133" s="89"/>
    </row>
    <row r="134" spans="1:131" ht="11.25" customHeight="1" x14ac:dyDescent="0.2">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9"/>
      <c r="AV134" s="89"/>
      <c r="AW134" s="89"/>
      <c r="AX134" s="89"/>
      <c r="AY134" s="89"/>
      <c r="AZ134" s="89"/>
      <c r="BA134" s="89"/>
      <c r="BB134" s="89"/>
      <c r="BC134" s="89"/>
      <c r="BD134" s="89"/>
      <c r="BE134" s="89"/>
      <c r="BF134" s="89"/>
      <c r="BG134" s="89"/>
      <c r="BH134" s="89"/>
      <c r="BI134" s="89"/>
      <c r="BJ134" s="89"/>
      <c r="BK134" s="89"/>
      <c r="BL134" s="89"/>
      <c r="BM134" s="89"/>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9"/>
      <c r="DQ134" s="89"/>
      <c r="DR134" s="89"/>
      <c r="DS134" s="89"/>
      <c r="DT134" s="89"/>
      <c r="DU134" s="89"/>
      <c r="DV134" s="89"/>
      <c r="DW134" s="89"/>
      <c r="DX134" s="89"/>
      <c r="DY134" s="89"/>
      <c r="DZ134" s="89"/>
      <c r="EA134" s="88"/>
    </row>
    <row r="135" spans="1:131" ht="14.4" hidden="1" x14ac:dyDescent="0.2">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row>
  </sheetData>
  <sheetProtection algorithmName="SHA-512" hashValue="pGuG0ycvmXtbwrjdgfEX9ivrEc3aeZ/DYaUHUeQtCRMm43wAD4zVtPf1oEzbS2e0arvp3q9aao0vy6szRbu4JA==" saltValue="9cm2OliKV91TglRdOgZvfg=="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BM128:BS128"/>
    <mergeCell ref="BM127:BS127"/>
    <mergeCell ref="BT127:BZ127"/>
    <mergeCell ref="CP127:DF127"/>
    <mergeCell ref="DG127:DK127"/>
    <mergeCell ref="DL127:DP127"/>
    <mergeCell ref="DV128:DZ128"/>
    <mergeCell ref="DV127:DZ127"/>
    <mergeCell ref="A128:V128"/>
    <mergeCell ref="W128:Z128"/>
    <mergeCell ref="AA128:AE128"/>
    <mergeCell ref="AF128:AJ128"/>
    <mergeCell ref="AK128:AO128"/>
    <mergeCell ref="AP128:AT128"/>
    <mergeCell ref="AX128:BE128"/>
    <mergeCell ref="BF128:BL128"/>
    <mergeCell ref="BT128:BZ128"/>
    <mergeCell ref="DG126:DK126"/>
    <mergeCell ref="CP128:DF128"/>
    <mergeCell ref="DG128:DK128"/>
    <mergeCell ref="DL128:DP128"/>
    <mergeCell ref="DQ128:DU128"/>
    <mergeCell ref="DQ127:DU127"/>
    <mergeCell ref="CP126:DF126"/>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CA124:CE124"/>
    <mergeCell ref="CF124:CJ124"/>
    <mergeCell ref="AP123:AT123"/>
    <mergeCell ref="BO123:BP123"/>
    <mergeCell ref="C121:Z121"/>
    <mergeCell ref="AA121:AE121"/>
    <mergeCell ref="AF121:AJ121"/>
    <mergeCell ref="AK121:AO121"/>
    <mergeCell ref="AP121:AT121"/>
    <mergeCell ref="AZ121:BP121"/>
    <mergeCell ref="BQ120:BU120"/>
    <mergeCell ref="CP124:DF124"/>
    <mergeCell ref="DG124:DK124"/>
    <mergeCell ref="DL124:DP124"/>
    <mergeCell ref="DL123:DP123"/>
    <mergeCell ref="DQ123:DU123"/>
    <mergeCell ref="DV123:DZ123"/>
    <mergeCell ref="DQ124:DU124"/>
    <mergeCell ref="DV124:DZ124"/>
    <mergeCell ref="C125:Z125"/>
    <mergeCell ref="AA125:AE125"/>
    <mergeCell ref="AF125:AJ125"/>
    <mergeCell ref="AK125:AO125"/>
    <mergeCell ref="AP125:AT125"/>
    <mergeCell ref="CK125:CO128"/>
    <mergeCell ref="CP125:DF125"/>
    <mergeCell ref="DG125:DK125"/>
    <mergeCell ref="DQ121:DU121"/>
    <mergeCell ref="DV121:DZ121"/>
    <mergeCell ref="C122:Z122"/>
    <mergeCell ref="AA122:AE122"/>
    <mergeCell ref="AF122:AJ122"/>
    <mergeCell ref="AK122:AO122"/>
    <mergeCell ref="AP122:AT122"/>
    <mergeCell ref="DG122:DK122"/>
    <mergeCell ref="DL122:DP122"/>
    <mergeCell ref="AZ122:BP122"/>
    <mergeCell ref="BQ122:BU122"/>
    <mergeCell ref="BV122:BZ122"/>
    <mergeCell ref="BV120:BZ120"/>
    <mergeCell ref="CA120:CE120"/>
    <mergeCell ref="CF120:CJ120"/>
    <mergeCell ref="CK120:CO124"/>
    <mergeCell ref="CP120:DF120"/>
    <mergeCell ref="BQ121:BU121"/>
    <mergeCell ref="BV121:BZ121"/>
    <mergeCell ref="CA121:CE121"/>
    <mergeCell ref="CF121:CJ121"/>
    <mergeCell ref="DL120:DP120"/>
    <mergeCell ref="DQ120:DU120"/>
    <mergeCell ref="DV120:DZ120"/>
    <mergeCell ref="DQ122:DU122"/>
    <mergeCell ref="CA122:CE122"/>
    <mergeCell ref="CF122:CJ122"/>
    <mergeCell ref="CP122:DF122"/>
    <mergeCell ref="CP121:DF121"/>
    <mergeCell ref="DG121:DK121"/>
    <mergeCell ref="DL121:DP121"/>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BS98:CG98"/>
    <mergeCell ref="CH98:CL98"/>
    <mergeCell ref="CM98:CQ98"/>
    <mergeCell ref="CR98:CV98"/>
    <mergeCell ref="CW98:DA98"/>
    <mergeCell ref="DB98:DF98"/>
    <mergeCell ref="DG98:DK98"/>
    <mergeCell ref="DV98:DZ98"/>
    <mergeCell ref="BS99:CG99"/>
    <mergeCell ref="CH99:CL99"/>
    <mergeCell ref="CM99:CQ99"/>
    <mergeCell ref="CR99:CV99"/>
    <mergeCell ref="CW99:DA99"/>
    <mergeCell ref="DB99:DF99"/>
    <mergeCell ref="DG99:DK99"/>
    <mergeCell ref="DL97:DP97"/>
    <mergeCell ref="DQ97:DU97"/>
    <mergeCell ref="BS96:CG96"/>
    <mergeCell ref="CH96:CL96"/>
    <mergeCell ref="CM96:CQ96"/>
    <mergeCell ref="CR96:CV96"/>
    <mergeCell ref="CW96:DA96"/>
    <mergeCell ref="DB96:DF96"/>
    <mergeCell ref="DG96:DK96"/>
    <mergeCell ref="DV96:DZ96"/>
    <mergeCell ref="BS97:CG97"/>
    <mergeCell ref="CH97:CL97"/>
    <mergeCell ref="CM97:CQ97"/>
    <mergeCell ref="CR97:CV97"/>
    <mergeCell ref="CW97:DA97"/>
    <mergeCell ref="DB97:DF97"/>
    <mergeCell ref="DG97:DK97"/>
    <mergeCell ref="DV97:DZ97"/>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DL93:DP93"/>
    <mergeCell ref="DQ93:DU93"/>
    <mergeCell ref="DV95:DZ95"/>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V93:DZ93"/>
    <mergeCell ref="DL92:DP92"/>
    <mergeCell ref="DQ92:DU92"/>
    <mergeCell ref="DL95:DP95"/>
    <mergeCell ref="DQ95:DU95"/>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V91:DZ91"/>
    <mergeCell ref="DL90:DP90"/>
    <mergeCell ref="DQ90:DU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B75:P75"/>
    <mergeCell ref="B72:P72"/>
    <mergeCell ref="Q72:U72"/>
    <mergeCell ref="V72:Z72"/>
    <mergeCell ref="AA72:AE72"/>
    <mergeCell ref="AF72:AJ72"/>
    <mergeCell ref="AK72:AO72"/>
    <mergeCell ref="AP72:AT72"/>
    <mergeCell ref="AU72:AY72"/>
    <mergeCell ref="AZ72:BD72"/>
    <mergeCell ref="Q75:U75"/>
    <mergeCell ref="V75:Z75"/>
    <mergeCell ref="AA75:AE75"/>
    <mergeCell ref="AF75:AJ75"/>
    <mergeCell ref="AK75:AO75"/>
    <mergeCell ref="AP75:AT75"/>
    <mergeCell ref="AU75:AY75"/>
    <mergeCell ref="AZ75:BD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S72:CG72"/>
    <mergeCell ref="CH72:CL72"/>
    <mergeCell ref="CM72:CQ72"/>
    <mergeCell ref="CR72:CV72"/>
    <mergeCell ref="CW72:DA72"/>
    <mergeCell ref="DB72:DF72"/>
    <mergeCell ref="DG72:DK72"/>
    <mergeCell ref="DL72:DP72"/>
    <mergeCell ref="DV69:DZ69"/>
    <mergeCell ref="DQ72:DU72"/>
    <mergeCell ref="DV72:DZ72"/>
    <mergeCell ref="DQ73:DU73"/>
    <mergeCell ref="DV73:DZ73"/>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DQ67:DU67"/>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AP8:AT8"/>
    <mergeCell ref="CH7:CL7"/>
    <mergeCell ref="CM7:CQ7"/>
    <mergeCell ref="CR7:CV7"/>
    <mergeCell ref="CW7:DA7"/>
    <mergeCell ref="DB7:DF7"/>
    <mergeCell ref="BS7:CG7"/>
    <mergeCell ref="B8:P8"/>
    <mergeCell ref="Q8:U8"/>
    <mergeCell ref="V8:Z8"/>
    <mergeCell ref="AA8:AE8"/>
    <mergeCell ref="AF8:AJ8"/>
    <mergeCell ref="AK8:AO8"/>
    <mergeCell ref="AU8:AY8"/>
    <mergeCell ref="BS8:CG8"/>
    <mergeCell ref="CH8:CL8"/>
    <mergeCell ref="CM8:CQ8"/>
    <mergeCell ref="CR8:CV8"/>
    <mergeCell ref="CW8:DA8"/>
    <mergeCell ref="DB8:DF8"/>
    <mergeCell ref="DL7:DP7"/>
    <mergeCell ref="DQ7:DU7"/>
    <mergeCell ref="DV7:DZ7"/>
    <mergeCell ref="DG7:DK7"/>
    <mergeCell ref="B7:P7"/>
    <mergeCell ref="Q7:U7"/>
    <mergeCell ref="V7:Z7"/>
    <mergeCell ref="AA7:AE7"/>
    <mergeCell ref="AF7:AJ7"/>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0232-5B6A-4674-9739-A6AC791810CB}">
  <sheetPr>
    <pageSetUpPr fitToPage="1"/>
  </sheetPr>
  <dimension ref="A1:DQ105"/>
  <sheetViews>
    <sheetView showGridLines="0" view="pageBreakPreview" topLeftCell="B1" zoomScale="85" zoomScaleNormal="85" zoomScaleSheetLayoutView="85"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9CJBaZmSVnZ6+S7xWSd3AEYZ4eVVgLQsyoQHGvzhqJL2yBVptOXKg8Yx+mk/krRReLBWI7sNTBJ4KH/wIp1U/g==" saltValue="NVDjdHcDyuYt8QqvNxyR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E2419-1D87-49F7-93FF-AC5A30C1BC42}">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zQ9ulYY/lr1l9MDfo6AYalF9nWBlG7QgNbQIP0BWqXh8w45DrWZ1gpKbqGbtSw048amwDs4l9DQkgOat7XAFg==" saltValue="BDzashI4iRgrdydOvG9aZ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90514-D4AC-426A-9A21-AADE1FCF6BE9}">
  <sheetPr>
    <pageSetUpPr fitToPage="1"/>
  </sheetPr>
  <dimension ref="A1:AZ73"/>
  <sheetViews>
    <sheetView showGridLines="0" view="pageBreakPreview" zoomScaleSheetLayoutView="100" workbookViewId="0"/>
  </sheetViews>
  <sheetFormatPr defaultColWidth="0" defaultRowHeight="0" customHeight="1" zeroHeight="1" x14ac:dyDescent="0.2"/>
  <cols>
    <col min="1" max="36" width="2.44140625" style="118" customWidth="1"/>
    <col min="37" max="44" width="17" style="118" customWidth="1"/>
    <col min="45" max="45" width="6.109375" style="120" customWidth="1"/>
    <col min="46" max="46" width="3" style="119" customWidth="1"/>
    <col min="47" max="47" width="19.109375" style="118" hidden="1" customWidth="1"/>
    <col min="48" max="52" width="12.6640625" style="118" hidden="1" customWidth="1"/>
    <col min="53" max="16384" width="8.6640625" style="118" hidden="1"/>
  </cols>
  <sheetData>
    <row r="1" spans="1:46" ht="13.2" x14ac:dyDescent="0.2">
      <c r="AS1" s="121"/>
      <c r="AT1" s="121"/>
    </row>
    <row r="2" spans="1:46" ht="13.2" x14ac:dyDescent="0.2">
      <c r="AS2" s="121"/>
      <c r="AT2" s="121"/>
    </row>
    <row r="3" spans="1:46" ht="13.2" x14ac:dyDescent="0.2">
      <c r="AS3" s="121"/>
      <c r="AT3" s="121"/>
    </row>
    <row r="4" spans="1:46" ht="13.2" x14ac:dyDescent="0.2">
      <c r="AS4" s="121"/>
      <c r="AT4" s="121"/>
    </row>
    <row r="5" spans="1:46" ht="16.2" x14ac:dyDescent="0.2">
      <c r="A5" s="183" t="s">
        <v>474</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211"/>
    </row>
    <row r="6" spans="1:46" ht="13.2" x14ac:dyDescent="0.2">
      <c r="A6" s="119"/>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81" t="s">
        <v>473</v>
      </c>
      <c r="AL6" s="181"/>
      <c r="AM6" s="181"/>
      <c r="AN6" s="181"/>
      <c r="AO6" s="121"/>
      <c r="AP6" s="121"/>
      <c r="AQ6" s="121"/>
      <c r="AR6" s="121"/>
    </row>
    <row r="7" spans="1:46" ht="13.5" customHeight="1" x14ac:dyDescent="0.2">
      <c r="A7" s="119"/>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80"/>
      <c r="AL7" s="179"/>
      <c r="AM7" s="179"/>
      <c r="AN7" s="178"/>
      <c r="AO7" s="1108" t="s">
        <v>439</v>
      </c>
      <c r="AP7" s="177"/>
      <c r="AQ7" s="176" t="s">
        <v>456</v>
      </c>
      <c r="AR7" s="175"/>
    </row>
    <row r="8" spans="1:46" ht="13.2" x14ac:dyDescent="0.2">
      <c r="A8" s="119"/>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74"/>
      <c r="AL8" s="173"/>
      <c r="AM8" s="173"/>
      <c r="AN8" s="172"/>
      <c r="AO8" s="1109"/>
      <c r="AP8" s="171" t="s">
        <v>455</v>
      </c>
      <c r="AQ8" s="170" t="s">
        <v>454</v>
      </c>
      <c r="AR8" s="169" t="s">
        <v>453</v>
      </c>
    </row>
    <row r="9" spans="1:46" ht="13.2" x14ac:dyDescent="0.2">
      <c r="A9" s="119"/>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110" t="s">
        <v>472</v>
      </c>
      <c r="AL9" s="1111"/>
      <c r="AM9" s="1111"/>
      <c r="AN9" s="1112"/>
      <c r="AO9" s="210">
        <v>3461152</v>
      </c>
      <c r="AP9" s="210">
        <v>78015</v>
      </c>
      <c r="AQ9" s="209">
        <v>90021</v>
      </c>
      <c r="AR9" s="208">
        <v>-13.3</v>
      </c>
    </row>
    <row r="10" spans="1:46" ht="13.5" customHeight="1" x14ac:dyDescent="0.2">
      <c r="A10" s="119"/>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110" t="s">
        <v>471</v>
      </c>
      <c r="AL10" s="1111"/>
      <c r="AM10" s="1111"/>
      <c r="AN10" s="1112"/>
      <c r="AO10" s="207">
        <v>574369</v>
      </c>
      <c r="AP10" s="207">
        <v>12946</v>
      </c>
      <c r="AQ10" s="206">
        <v>11562</v>
      </c>
      <c r="AR10" s="205">
        <v>12</v>
      </c>
    </row>
    <row r="11" spans="1:46" ht="13.5" customHeight="1" x14ac:dyDescent="0.2">
      <c r="A11" s="119"/>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110" t="s">
        <v>470</v>
      </c>
      <c r="AL11" s="1111"/>
      <c r="AM11" s="1111"/>
      <c r="AN11" s="1112"/>
      <c r="AO11" s="207">
        <v>15260</v>
      </c>
      <c r="AP11" s="207">
        <v>344</v>
      </c>
      <c r="AQ11" s="206">
        <v>947</v>
      </c>
      <c r="AR11" s="205">
        <v>-63.7</v>
      </c>
    </row>
    <row r="12" spans="1:46" ht="13.5" customHeight="1" x14ac:dyDescent="0.2">
      <c r="A12" s="119"/>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110" t="s">
        <v>469</v>
      </c>
      <c r="AL12" s="1111"/>
      <c r="AM12" s="1111"/>
      <c r="AN12" s="1112"/>
      <c r="AO12" s="207" t="s">
        <v>445</v>
      </c>
      <c r="AP12" s="207" t="s">
        <v>445</v>
      </c>
      <c r="AQ12" s="206">
        <v>11</v>
      </c>
      <c r="AR12" s="205" t="s">
        <v>445</v>
      </c>
    </row>
    <row r="13" spans="1:46" ht="13.5" customHeight="1" x14ac:dyDescent="0.2">
      <c r="A13" s="119"/>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110" t="s">
        <v>468</v>
      </c>
      <c r="AL13" s="1111"/>
      <c r="AM13" s="1111"/>
      <c r="AN13" s="1112"/>
      <c r="AO13" s="207">
        <v>69852</v>
      </c>
      <c r="AP13" s="207">
        <v>1574</v>
      </c>
      <c r="AQ13" s="206">
        <v>3606</v>
      </c>
      <c r="AR13" s="205">
        <v>-56.4</v>
      </c>
    </row>
    <row r="14" spans="1:46" ht="13.5" customHeight="1" x14ac:dyDescent="0.2">
      <c r="A14" s="119"/>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110" t="s">
        <v>467</v>
      </c>
      <c r="AL14" s="1111"/>
      <c r="AM14" s="1111"/>
      <c r="AN14" s="1112"/>
      <c r="AO14" s="207">
        <v>67138</v>
      </c>
      <c r="AP14" s="207">
        <v>1513</v>
      </c>
      <c r="AQ14" s="206">
        <v>1599</v>
      </c>
      <c r="AR14" s="205">
        <v>-5.4</v>
      </c>
    </row>
    <row r="15" spans="1:46" ht="13.5" customHeight="1" x14ac:dyDescent="0.2">
      <c r="A15" s="119"/>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113" t="s">
        <v>466</v>
      </c>
      <c r="AL15" s="1114"/>
      <c r="AM15" s="1114"/>
      <c r="AN15" s="1115"/>
      <c r="AO15" s="207">
        <v>-254576</v>
      </c>
      <c r="AP15" s="207">
        <v>-5738</v>
      </c>
      <c r="AQ15" s="206">
        <v>-6463</v>
      </c>
      <c r="AR15" s="205">
        <v>-11.2</v>
      </c>
    </row>
    <row r="16" spans="1:46" ht="13.2" x14ac:dyDescent="0.2">
      <c r="A16" s="119"/>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113" t="s">
        <v>41</v>
      </c>
      <c r="AL16" s="1114"/>
      <c r="AM16" s="1114"/>
      <c r="AN16" s="1115"/>
      <c r="AO16" s="207">
        <v>3933195</v>
      </c>
      <c r="AP16" s="207">
        <v>88655</v>
      </c>
      <c r="AQ16" s="206">
        <v>101283</v>
      </c>
      <c r="AR16" s="205">
        <v>-12.5</v>
      </c>
    </row>
    <row r="17" spans="1:46" ht="13.2" x14ac:dyDescent="0.2">
      <c r="A17" s="119"/>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204"/>
    </row>
    <row r="18" spans="1:46" ht="13.2" x14ac:dyDescent="0.2">
      <c r="A18" s="119"/>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59"/>
      <c r="AR18" s="159"/>
    </row>
    <row r="19" spans="1:46" ht="13.2" x14ac:dyDescent="0.2">
      <c r="A19" s="119"/>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t="s">
        <v>465</v>
      </c>
      <c r="AL19" s="121"/>
      <c r="AM19" s="121"/>
      <c r="AN19" s="121"/>
      <c r="AO19" s="121"/>
      <c r="AP19" s="121"/>
      <c r="AQ19" s="121"/>
      <c r="AR19" s="121"/>
    </row>
    <row r="20" spans="1:46" ht="13.2" x14ac:dyDescent="0.2">
      <c r="A20" s="119"/>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203"/>
      <c r="AL20" s="202"/>
      <c r="AM20" s="202"/>
      <c r="AN20" s="201"/>
      <c r="AO20" s="200" t="s">
        <v>464</v>
      </c>
      <c r="AP20" s="199" t="s">
        <v>463</v>
      </c>
      <c r="AQ20" s="198" t="s">
        <v>462</v>
      </c>
      <c r="AR20" s="197"/>
    </row>
    <row r="21" spans="1:46" s="185" customFormat="1" ht="13.2" x14ac:dyDescent="0.2">
      <c r="A21" s="186"/>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116" t="s">
        <v>461</v>
      </c>
      <c r="AL21" s="1117"/>
      <c r="AM21" s="1117"/>
      <c r="AN21" s="1118"/>
      <c r="AO21" s="196">
        <v>7.87</v>
      </c>
      <c r="AP21" s="195">
        <v>9.14</v>
      </c>
      <c r="AQ21" s="194">
        <v>-1.27</v>
      </c>
      <c r="AR21" s="181"/>
      <c r="AS21" s="191"/>
      <c r="AT21" s="186"/>
    </row>
    <row r="22" spans="1:46" s="185" customFormat="1" ht="13.2" x14ac:dyDescent="0.2">
      <c r="A22" s="186"/>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116" t="s">
        <v>460</v>
      </c>
      <c r="AL22" s="1117"/>
      <c r="AM22" s="1117"/>
      <c r="AN22" s="1118"/>
      <c r="AO22" s="193">
        <v>96.9</v>
      </c>
      <c r="AP22" s="192">
        <v>97.6</v>
      </c>
      <c r="AQ22" s="166">
        <v>-0.7</v>
      </c>
      <c r="AR22" s="159"/>
      <c r="AS22" s="191"/>
      <c r="AT22" s="186"/>
    </row>
    <row r="23" spans="1:46" s="185" customFormat="1" ht="13.2" x14ac:dyDescent="0.2">
      <c r="A23" s="186"/>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59"/>
      <c r="AQ23" s="159"/>
      <c r="AR23" s="159"/>
      <c r="AS23" s="191"/>
      <c r="AT23" s="186"/>
    </row>
    <row r="24" spans="1:46" s="185" customFormat="1" ht="13.2" x14ac:dyDescent="0.2">
      <c r="A24" s="186"/>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59"/>
      <c r="AQ24" s="159"/>
      <c r="AR24" s="159"/>
      <c r="AS24" s="191"/>
      <c r="AT24" s="186"/>
    </row>
    <row r="25" spans="1:46" s="185" customFormat="1" ht="13.2" x14ac:dyDescent="0.2">
      <c r="A25" s="190"/>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8"/>
      <c r="AQ25" s="188"/>
      <c r="AR25" s="188"/>
      <c r="AS25" s="187"/>
      <c r="AT25" s="186"/>
    </row>
    <row r="26" spans="1:46" s="185" customFormat="1" ht="13.2" x14ac:dyDescent="0.2">
      <c r="A26" s="1107" t="s">
        <v>459</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81"/>
    </row>
    <row r="27" spans="1:46" ht="13.2" x14ac:dyDescent="0.2">
      <c r="A27" s="184"/>
      <c r="AO27" s="121"/>
      <c r="AP27" s="121"/>
      <c r="AQ27" s="121"/>
      <c r="AR27" s="121"/>
      <c r="AS27" s="121"/>
      <c r="AT27" s="121"/>
    </row>
    <row r="28" spans="1:46" ht="16.2" x14ac:dyDescent="0.2">
      <c r="A28" s="183" t="s">
        <v>458</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82"/>
    </row>
    <row r="29" spans="1:46" ht="13.2" x14ac:dyDescent="0.2">
      <c r="A29" s="119"/>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81" t="s">
        <v>457</v>
      </c>
      <c r="AL29" s="181"/>
      <c r="AM29" s="181"/>
      <c r="AN29" s="181"/>
      <c r="AO29" s="121"/>
      <c r="AP29" s="121"/>
      <c r="AQ29" s="121"/>
      <c r="AR29" s="121"/>
      <c r="AS29" s="160"/>
    </row>
    <row r="30" spans="1:46" ht="13.5" customHeight="1" x14ac:dyDescent="0.2">
      <c r="A30" s="119"/>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80"/>
      <c r="AL30" s="179"/>
      <c r="AM30" s="179"/>
      <c r="AN30" s="178"/>
      <c r="AO30" s="1108" t="s">
        <v>439</v>
      </c>
      <c r="AP30" s="177"/>
      <c r="AQ30" s="176" t="s">
        <v>456</v>
      </c>
      <c r="AR30" s="175"/>
    </row>
    <row r="31" spans="1:46" ht="13.2" x14ac:dyDescent="0.2">
      <c r="A31" s="119"/>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74"/>
      <c r="AL31" s="173"/>
      <c r="AM31" s="173"/>
      <c r="AN31" s="172"/>
      <c r="AO31" s="1109"/>
      <c r="AP31" s="171" t="s">
        <v>455</v>
      </c>
      <c r="AQ31" s="170" t="s">
        <v>454</v>
      </c>
      <c r="AR31" s="169" t="s">
        <v>453</v>
      </c>
    </row>
    <row r="32" spans="1:46" ht="27" customHeight="1" x14ac:dyDescent="0.2">
      <c r="A32" s="119"/>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124" t="s">
        <v>452</v>
      </c>
      <c r="AL32" s="1125"/>
      <c r="AM32" s="1125"/>
      <c r="AN32" s="1126"/>
      <c r="AO32" s="165">
        <v>2182035</v>
      </c>
      <c r="AP32" s="165">
        <v>49184</v>
      </c>
      <c r="AQ32" s="164">
        <v>58458</v>
      </c>
      <c r="AR32" s="163">
        <v>-15.9</v>
      </c>
    </row>
    <row r="33" spans="1:46" ht="13.5" customHeight="1" x14ac:dyDescent="0.2">
      <c r="A33" s="119"/>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124" t="s">
        <v>451</v>
      </c>
      <c r="AL33" s="1125"/>
      <c r="AM33" s="1125"/>
      <c r="AN33" s="1126"/>
      <c r="AO33" s="165" t="s">
        <v>445</v>
      </c>
      <c r="AP33" s="165" t="s">
        <v>445</v>
      </c>
      <c r="AQ33" s="164" t="s">
        <v>445</v>
      </c>
      <c r="AR33" s="163" t="s">
        <v>445</v>
      </c>
    </row>
    <row r="34" spans="1:46" ht="27" customHeight="1" x14ac:dyDescent="0.2">
      <c r="A34" s="119"/>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124" t="s">
        <v>450</v>
      </c>
      <c r="AL34" s="1125"/>
      <c r="AM34" s="1125"/>
      <c r="AN34" s="1126"/>
      <c r="AO34" s="165" t="s">
        <v>445</v>
      </c>
      <c r="AP34" s="165" t="s">
        <v>445</v>
      </c>
      <c r="AQ34" s="164" t="s">
        <v>445</v>
      </c>
      <c r="AR34" s="163" t="s">
        <v>445</v>
      </c>
    </row>
    <row r="35" spans="1:46" ht="27" customHeight="1" x14ac:dyDescent="0.2">
      <c r="A35" s="119"/>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124" t="s">
        <v>449</v>
      </c>
      <c r="AL35" s="1125"/>
      <c r="AM35" s="1125"/>
      <c r="AN35" s="1126"/>
      <c r="AO35" s="165">
        <v>844445</v>
      </c>
      <c r="AP35" s="165">
        <v>19034</v>
      </c>
      <c r="AQ35" s="164">
        <v>14034</v>
      </c>
      <c r="AR35" s="163">
        <v>35.6</v>
      </c>
    </row>
    <row r="36" spans="1:46" ht="27" customHeight="1" x14ac:dyDescent="0.2">
      <c r="A36" s="119"/>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124" t="s">
        <v>448</v>
      </c>
      <c r="AL36" s="1125"/>
      <c r="AM36" s="1125"/>
      <c r="AN36" s="1126"/>
      <c r="AO36" s="165">
        <v>110050</v>
      </c>
      <c r="AP36" s="165">
        <v>2481</v>
      </c>
      <c r="AQ36" s="164">
        <v>2546</v>
      </c>
      <c r="AR36" s="163">
        <v>-2.6</v>
      </c>
    </row>
    <row r="37" spans="1:46" ht="13.5" customHeight="1" x14ac:dyDescent="0.2">
      <c r="A37" s="119"/>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124" t="s">
        <v>447</v>
      </c>
      <c r="AL37" s="1125"/>
      <c r="AM37" s="1125"/>
      <c r="AN37" s="1126"/>
      <c r="AO37" s="165">
        <v>58602</v>
      </c>
      <c r="AP37" s="165">
        <v>1321</v>
      </c>
      <c r="AQ37" s="164">
        <v>290</v>
      </c>
      <c r="AR37" s="163">
        <v>355.5</v>
      </c>
    </row>
    <row r="38" spans="1:46" ht="27" customHeight="1" x14ac:dyDescent="0.2">
      <c r="A38" s="119"/>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127" t="s">
        <v>446</v>
      </c>
      <c r="AL38" s="1128"/>
      <c r="AM38" s="1128"/>
      <c r="AN38" s="1129"/>
      <c r="AO38" s="168" t="s">
        <v>445</v>
      </c>
      <c r="AP38" s="168" t="s">
        <v>445</v>
      </c>
      <c r="AQ38" s="167">
        <v>1</v>
      </c>
      <c r="AR38" s="166" t="s">
        <v>445</v>
      </c>
      <c r="AS38" s="160"/>
    </row>
    <row r="39" spans="1:46" ht="13.2" x14ac:dyDescent="0.2">
      <c r="A39" s="119"/>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127" t="s">
        <v>444</v>
      </c>
      <c r="AL39" s="1128"/>
      <c r="AM39" s="1128"/>
      <c r="AN39" s="1129"/>
      <c r="AO39" s="165">
        <v>-52148</v>
      </c>
      <c r="AP39" s="165">
        <v>-1175</v>
      </c>
      <c r="AQ39" s="164">
        <v>-4639</v>
      </c>
      <c r="AR39" s="163">
        <v>-74.7</v>
      </c>
      <c r="AS39" s="160"/>
    </row>
    <row r="40" spans="1:46" ht="27" customHeight="1" x14ac:dyDescent="0.2">
      <c r="A40" s="119"/>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124" t="s">
        <v>443</v>
      </c>
      <c r="AL40" s="1125"/>
      <c r="AM40" s="1125"/>
      <c r="AN40" s="1126"/>
      <c r="AO40" s="165">
        <v>-2170819</v>
      </c>
      <c r="AP40" s="165">
        <v>-48931</v>
      </c>
      <c r="AQ40" s="164">
        <v>-48753</v>
      </c>
      <c r="AR40" s="163">
        <v>0.4</v>
      </c>
      <c r="AS40" s="160"/>
    </row>
    <row r="41" spans="1:46" ht="13.2" x14ac:dyDescent="0.2">
      <c r="A41" s="119"/>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130" t="s">
        <v>210</v>
      </c>
      <c r="AL41" s="1131"/>
      <c r="AM41" s="1131"/>
      <c r="AN41" s="1132"/>
      <c r="AO41" s="165">
        <v>972165</v>
      </c>
      <c r="AP41" s="165">
        <v>21913</v>
      </c>
      <c r="AQ41" s="164">
        <v>21939</v>
      </c>
      <c r="AR41" s="163">
        <v>-0.1</v>
      </c>
      <c r="AS41" s="160"/>
    </row>
    <row r="42" spans="1:46" ht="13.2" x14ac:dyDescent="0.2">
      <c r="A42" s="119"/>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62" t="s">
        <v>442</v>
      </c>
      <c r="AL42" s="121"/>
      <c r="AM42" s="121"/>
      <c r="AN42" s="121"/>
      <c r="AO42" s="121"/>
      <c r="AP42" s="121"/>
      <c r="AQ42" s="159"/>
      <c r="AR42" s="159"/>
      <c r="AS42" s="160"/>
    </row>
    <row r="43" spans="1:46" ht="13.2" x14ac:dyDescent="0.2">
      <c r="A43" s="119"/>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61"/>
      <c r="AQ43" s="159"/>
      <c r="AR43" s="121"/>
      <c r="AS43" s="160"/>
    </row>
    <row r="44" spans="1:46" ht="13.2" x14ac:dyDescent="0.2">
      <c r="A44" s="119"/>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59"/>
      <c r="AR44" s="121"/>
    </row>
    <row r="45" spans="1:46" ht="13.2" x14ac:dyDescent="0.2">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8"/>
      <c r="AR45" s="157"/>
      <c r="AS45" s="157"/>
      <c r="AT45" s="121"/>
    </row>
    <row r="46" spans="1:46" ht="13.2" x14ac:dyDescent="0.2">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1"/>
    </row>
    <row r="47" spans="1:46" ht="17.25" customHeight="1" x14ac:dyDescent="0.2">
      <c r="A47" s="156" t="s">
        <v>441</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row>
    <row r="48" spans="1:46" ht="13.2" x14ac:dyDescent="0.2">
      <c r="A48" s="119"/>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54" t="s">
        <v>440</v>
      </c>
      <c r="AL48" s="154"/>
      <c r="AM48" s="154"/>
      <c r="AN48" s="154"/>
      <c r="AO48" s="154"/>
      <c r="AP48" s="154"/>
      <c r="AQ48" s="155"/>
      <c r="AR48" s="154"/>
    </row>
    <row r="49" spans="1:44" ht="13.5" customHeight="1" x14ac:dyDescent="0.2">
      <c r="A49" s="119"/>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40"/>
      <c r="AL49" s="146"/>
      <c r="AM49" s="1119" t="s">
        <v>439</v>
      </c>
      <c r="AN49" s="1121" t="s">
        <v>438</v>
      </c>
      <c r="AO49" s="1122"/>
      <c r="AP49" s="1122"/>
      <c r="AQ49" s="1122"/>
      <c r="AR49" s="1123"/>
    </row>
    <row r="50" spans="1:44" ht="13.2" x14ac:dyDescent="0.2">
      <c r="A50" s="119"/>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53"/>
      <c r="AL50" s="152"/>
      <c r="AM50" s="1120"/>
      <c r="AN50" s="151" t="s">
        <v>437</v>
      </c>
      <c r="AO50" s="150" t="s">
        <v>436</v>
      </c>
      <c r="AP50" s="149" t="s">
        <v>435</v>
      </c>
      <c r="AQ50" s="148" t="s">
        <v>434</v>
      </c>
      <c r="AR50" s="147" t="s">
        <v>433</v>
      </c>
    </row>
    <row r="51" spans="1:44" ht="13.2" x14ac:dyDescent="0.2">
      <c r="A51" s="119"/>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40" t="s">
        <v>432</v>
      </c>
      <c r="AL51" s="146"/>
      <c r="AM51" s="145">
        <v>2022257</v>
      </c>
      <c r="AN51" s="144">
        <v>44538</v>
      </c>
      <c r="AO51" s="143">
        <v>-49.9</v>
      </c>
      <c r="AP51" s="142">
        <v>65080</v>
      </c>
      <c r="AQ51" s="141">
        <v>-10.4</v>
      </c>
      <c r="AR51" s="133">
        <v>-39.5</v>
      </c>
    </row>
    <row r="52" spans="1:44" ht="13.2" x14ac:dyDescent="0.2">
      <c r="A52" s="119"/>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32"/>
      <c r="AL52" s="131" t="s">
        <v>426</v>
      </c>
      <c r="AM52" s="130">
        <v>648620</v>
      </c>
      <c r="AN52" s="129">
        <v>14285</v>
      </c>
      <c r="AO52" s="128">
        <v>-44.6</v>
      </c>
      <c r="AP52" s="127">
        <v>38201</v>
      </c>
      <c r="AQ52" s="126">
        <v>4.8</v>
      </c>
      <c r="AR52" s="125">
        <v>-49.4</v>
      </c>
    </row>
    <row r="53" spans="1:44" ht="13.2" x14ac:dyDescent="0.2">
      <c r="A53" s="119"/>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40" t="s">
        <v>431</v>
      </c>
      <c r="AL53" s="146"/>
      <c r="AM53" s="145">
        <v>1745206</v>
      </c>
      <c r="AN53" s="144">
        <v>38503</v>
      </c>
      <c r="AO53" s="143">
        <v>-13.6</v>
      </c>
      <c r="AP53" s="142">
        <v>79288</v>
      </c>
      <c r="AQ53" s="141">
        <v>21.8</v>
      </c>
      <c r="AR53" s="133">
        <v>-35.4</v>
      </c>
    </row>
    <row r="54" spans="1:44" ht="13.2" x14ac:dyDescent="0.2">
      <c r="A54" s="119"/>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32"/>
      <c r="AL54" s="131" t="s">
        <v>426</v>
      </c>
      <c r="AM54" s="130">
        <v>521292</v>
      </c>
      <c r="AN54" s="129">
        <v>11501</v>
      </c>
      <c r="AO54" s="128">
        <v>-19.5</v>
      </c>
      <c r="AP54" s="127">
        <v>41870</v>
      </c>
      <c r="AQ54" s="126">
        <v>9.6</v>
      </c>
      <c r="AR54" s="125">
        <v>-29.1</v>
      </c>
    </row>
    <row r="55" spans="1:44" ht="13.2" x14ac:dyDescent="0.2">
      <c r="A55" s="119"/>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40" t="s">
        <v>430</v>
      </c>
      <c r="AL55" s="146"/>
      <c r="AM55" s="145">
        <v>1441341</v>
      </c>
      <c r="AN55" s="144">
        <v>32063</v>
      </c>
      <c r="AO55" s="143">
        <v>-16.7</v>
      </c>
      <c r="AP55" s="142">
        <v>84962</v>
      </c>
      <c r="AQ55" s="141">
        <v>7.2</v>
      </c>
      <c r="AR55" s="133">
        <v>-23.9</v>
      </c>
    </row>
    <row r="56" spans="1:44" ht="13.2" x14ac:dyDescent="0.2">
      <c r="A56" s="119"/>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32"/>
      <c r="AL56" s="131" t="s">
        <v>426</v>
      </c>
      <c r="AM56" s="130">
        <v>497392</v>
      </c>
      <c r="AN56" s="129">
        <v>11065</v>
      </c>
      <c r="AO56" s="128">
        <v>-3.8</v>
      </c>
      <c r="AP56" s="127">
        <v>42793</v>
      </c>
      <c r="AQ56" s="126">
        <v>2.2000000000000002</v>
      </c>
      <c r="AR56" s="125">
        <v>-6</v>
      </c>
    </row>
    <row r="57" spans="1:44" ht="13.2" x14ac:dyDescent="0.2">
      <c r="A57" s="119"/>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40" t="s">
        <v>429</v>
      </c>
      <c r="AL57" s="146"/>
      <c r="AM57" s="145">
        <v>3359068</v>
      </c>
      <c r="AN57" s="144">
        <v>75250</v>
      </c>
      <c r="AO57" s="143">
        <v>134.69999999999999</v>
      </c>
      <c r="AP57" s="142">
        <v>71279</v>
      </c>
      <c r="AQ57" s="141">
        <v>-16.100000000000001</v>
      </c>
      <c r="AR57" s="133">
        <v>150.80000000000001</v>
      </c>
    </row>
    <row r="58" spans="1:44" ht="13.2" x14ac:dyDescent="0.2">
      <c r="A58" s="119"/>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32"/>
      <c r="AL58" s="131" t="s">
        <v>426</v>
      </c>
      <c r="AM58" s="130">
        <v>1249188</v>
      </c>
      <c r="AN58" s="129">
        <v>27984</v>
      </c>
      <c r="AO58" s="128">
        <v>152.9</v>
      </c>
      <c r="AP58" s="127">
        <v>36731</v>
      </c>
      <c r="AQ58" s="126">
        <v>-14.2</v>
      </c>
      <c r="AR58" s="125">
        <v>167.1</v>
      </c>
    </row>
    <row r="59" spans="1:44" ht="13.2" x14ac:dyDescent="0.2">
      <c r="A59" s="119"/>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40" t="s">
        <v>428</v>
      </c>
      <c r="AL59" s="146"/>
      <c r="AM59" s="145">
        <v>2599575</v>
      </c>
      <c r="AN59" s="144">
        <v>58595</v>
      </c>
      <c r="AO59" s="143">
        <v>-22.1</v>
      </c>
      <c r="AP59" s="142">
        <v>74994</v>
      </c>
      <c r="AQ59" s="141">
        <v>5.2</v>
      </c>
      <c r="AR59" s="133">
        <v>-27.3</v>
      </c>
    </row>
    <row r="60" spans="1:44" ht="13.2" x14ac:dyDescent="0.2">
      <c r="A60" s="119"/>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32"/>
      <c r="AL60" s="131" t="s">
        <v>426</v>
      </c>
      <c r="AM60" s="130">
        <v>739075</v>
      </c>
      <c r="AN60" s="129">
        <v>16659</v>
      </c>
      <c r="AO60" s="128">
        <v>-40.5</v>
      </c>
      <c r="AP60" s="127">
        <v>36188</v>
      </c>
      <c r="AQ60" s="126">
        <v>-1.5</v>
      </c>
      <c r="AR60" s="125">
        <v>-39</v>
      </c>
    </row>
    <row r="61" spans="1:44" ht="13.2" x14ac:dyDescent="0.2">
      <c r="A61" s="119"/>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40" t="s">
        <v>427</v>
      </c>
      <c r="AL61" s="139"/>
      <c r="AM61" s="138">
        <v>2233489</v>
      </c>
      <c r="AN61" s="137">
        <v>49790</v>
      </c>
      <c r="AO61" s="136">
        <v>6.5</v>
      </c>
      <c r="AP61" s="135">
        <v>75121</v>
      </c>
      <c r="AQ61" s="134">
        <v>1.5</v>
      </c>
      <c r="AR61" s="133">
        <v>5</v>
      </c>
    </row>
    <row r="62" spans="1:44" ht="13.2" x14ac:dyDescent="0.2">
      <c r="A62" s="119"/>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32"/>
      <c r="AL62" s="131" t="s">
        <v>426</v>
      </c>
      <c r="AM62" s="130">
        <v>731113</v>
      </c>
      <c r="AN62" s="129">
        <v>16299</v>
      </c>
      <c r="AO62" s="128">
        <v>8.9</v>
      </c>
      <c r="AP62" s="127">
        <v>39157</v>
      </c>
      <c r="AQ62" s="126">
        <v>0.2</v>
      </c>
      <c r="AR62" s="125">
        <v>8.6999999999999993</v>
      </c>
    </row>
    <row r="63" spans="1:44" ht="13.2" x14ac:dyDescent="0.2">
      <c r="A63" s="119"/>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1:44" ht="13.2" x14ac:dyDescent="0.2">
      <c r="A64" s="119"/>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row>
    <row r="65" spans="1:46" ht="13.2" x14ac:dyDescent="0.2">
      <c r="A65" s="119"/>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row>
    <row r="66" spans="1:46" ht="13.2" x14ac:dyDescent="0.2">
      <c r="A66" s="124"/>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2"/>
    </row>
    <row r="67" spans="1:46" ht="13.5" hidden="1" customHeight="1" x14ac:dyDescent="0.2">
      <c r="AK67" s="121"/>
      <c r="AL67" s="121"/>
      <c r="AM67" s="121"/>
      <c r="AN67" s="121"/>
      <c r="AO67" s="121"/>
      <c r="AP67" s="121"/>
      <c r="AQ67" s="121"/>
      <c r="AR67" s="121"/>
      <c r="AS67" s="121"/>
      <c r="AT67" s="121"/>
    </row>
    <row r="68" spans="1:46" ht="13.5" hidden="1" customHeight="1" x14ac:dyDescent="0.2">
      <c r="AK68" s="121"/>
      <c r="AL68" s="121"/>
      <c r="AM68" s="121"/>
      <c r="AN68" s="121"/>
      <c r="AO68" s="121"/>
      <c r="AP68" s="121"/>
      <c r="AQ68" s="121"/>
      <c r="AR68" s="121"/>
    </row>
    <row r="69" spans="1:46" ht="13.5" hidden="1" customHeight="1" x14ac:dyDescent="0.2">
      <c r="AK69" s="121"/>
      <c r="AL69" s="121"/>
      <c r="AM69" s="121"/>
      <c r="AN69" s="121"/>
      <c r="AO69" s="121"/>
      <c r="AP69" s="121"/>
      <c r="AQ69" s="121"/>
      <c r="AR69" s="121"/>
    </row>
    <row r="70" spans="1:46" ht="13.2" hidden="1" x14ac:dyDescent="0.2">
      <c r="AK70" s="121"/>
      <c r="AL70" s="121"/>
      <c r="AM70" s="121"/>
      <c r="AN70" s="121"/>
      <c r="AO70" s="121"/>
      <c r="AP70" s="121"/>
      <c r="AQ70" s="121"/>
      <c r="AR70" s="121"/>
    </row>
    <row r="71" spans="1:46" ht="13.2" hidden="1" x14ac:dyDescent="0.2">
      <c r="AK71" s="121"/>
      <c r="AL71" s="121"/>
      <c r="AM71" s="121"/>
      <c r="AN71" s="121"/>
      <c r="AO71" s="121"/>
      <c r="AP71" s="121"/>
      <c r="AQ71" s="121"/>
      <c r="AR71" s="121"/>
    </row>
    <row r="72" spans="1:46" ht="13.2" hidden="1" x14ac:dyDescent="0.2">
      <c r="AK72" s="121"/>
      <c r="AL72" s="121"/>
      <c r="AM72" s="121"/>
      <c r="AN72" s="121"/>
      <c r="AO72" s="121"/>
      <c r="AP72" s="121"/>
      <c r="AQ72" s="121"/>
      <c r="AR72" s="121"/>
    </row>
    <row r="73" spans="1:46" ht="13.2" hidden="1" x14ac:dyDescent="0.2">
      <c r="AK73" s="121"/>
      <c r="AL73" s="121"/>
      <c r="AM73" s="121"/>
      <c r="AN73" s="121"/>
      <c r="AO73" s="121"/>
      <c r="AP73" s="121"/>
      <c r="AQ73" s="121"/>
      <c r="AR73" s="121"/>
    </row>
  </sheetData>
  <sheetProtection algorithmName="SHA-512" hashValue="ZrA3miOzowwafILOQo/X37BHWTFK2jfdioXI7BHCxHNEK/7PNpR8BPcU7NxJGO/VT9RN5FlY/ovecjSScB4/UA==" saltValue="mGjDijksjfiPOVTlpkKq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797E-B299-4F4A-9A98-8755CEB16512}">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TIZChaI3P/wI1yR45Z6fN6ZZPIcacTPJ7XlucoGN+mH5MYg7RZkVWu0zX9OnqC/KyZwcz7aO6YBz5LZjfMT/2w==" saltValue="pFaK4GjM5VsVhAmiVTLx2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08D8-840D-4D5A-8404-D1BB39F19868}">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xJjAdofhraf4DrhH/gxO3fhb1FmbPQO0POoA5tfRBZzyi2JwohrPWtUbpqtfTPpTn/1Ka5aq4OgxdQ5+sbOkPQ==" saltValue="76MjCrvfVQ/j3Y7XwRae1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3B03-D406-4717-B8DE-A18F523F0C06}">
  <sheetPr>
    <pageSetUpPr fitToPage="1"/>
  </sheetPr>
  <dimension ref="B1:J50"/>
  <sheetViews>
    <sheetView showGridLines="0" zoomScaleSheetLayoutView="100" workbookViewId="0"/>
  </sheetViews>
  <sheetFormatPr defaultColWidth="0" defaultRowHeight="0"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32"/>
      <c r="C45" s="232"/>
      <c r="D45" s="232"/>
      <c r="E45" s="232"/>
      <c r="F45" s="232"/>
      <c r="G45" s="232"/>
      <c r="H45" s="232"/>
      <c r="I45" s="232"/>
      <c r="J45" s="231" t="s">
        <v>480</v>
      </c>
    </row>
    <row r="46" spans="2:10" ht="29.25" customHeight="1" thickBot="1" x14ac:dyDescent="0.25">
      <c r="B46" s="230" t="s">
        <v>65</v>
      </c>
      <c r="C46" s="229"/>
      <c r="D46" s="229"/>
      <c r="E46" s="228" t="s">
        <v>479</v>
      </c>
      <c r="F46" s="227" t="s">
        <v>3</v>
      </c>
      <c r="G46" s="226" t="s">
        <v>4</v>
      </c>
      <c r="H46" s="226" t="s">
        <v>5</v>
      </c>
      <c r="I46" s="226" t="s">
        <v>6</v>
      </c>
      <c r="J46" s="225" t="s">
        <v>7</v>
      </c>
    </row>
    <row r="47" spans="2:10" ht="57.75" customHeight="1" x14ac:dyDescent="0.2">
      <c r="B47" s="224"/>
      <c r="C47" s="1133" t="s">
        <v>478</v>
      </c>
      <c r="D47" s="1133"/>
      <c r="E47" s="1134"/>
      <c r="F47" s="223">
        <v>14.66</v>
      </c>
      <c r="G47" s="222">
        <v>12.07</v>
      </c>
      <c r="H47" s="222">
        <v>14.52</v>
      </c>
      <c r="I47" s="222">
        <v>19.29</v>
      </c>
      <c r="J47" s="221">
        <v>22.24</v>
      </c>
    </row>
    <row r="48" spans="2:10" ht="57.75" customHeight="1" x14ac:dyDescent="0.2">
      <c r="B48" s="220"/>
      <c r="C48" s="1135" t="s">
        <v>477</v>
      </c>
      <c r="D48" s="1135"/>
      <c r="E48" s="1136"/>
      <c r="F48" s="219">
        <v>2.96</v>
      </c>
      <c r="G48" s="218">
        <v>4.4000000000000004</v>
      </c>
      <c r="H48" s="218">
        <v>3.36</v>
      </c>
      <c r="I48" s="218">
        <v>3.13</v>
      </c>
      <c r="J48" s="217">
        <v>4.66</v>
      </c>
    </row>
    <row r="49" spans="2:10" ht="57.75" customHeight="1" thickBot="1" x14ac:dyDescent="0.25">
      <c r="B49" s="216"/>
      <c r="C49" s="1137" t="s">
        <v>476</v>
      </c>
      <c r="D49" s="1137"/>
      <c r="E49" s="1138"/>
      <c r="F49" s="215">
        <v>2.97</v>
      </c>
      <c r="G49" s="214" t="s">
        <v>475</v>
      </c>
      <c r="H49" s="214">
        <v>1.1399999999999999</v>
      </c>
      <c r="I49" s="214">
        <v>2.85</v>
      </c>
      <c r="J49" s="213">
        <v>2.39</v>
      </c>
    </row>
    <row r="50" spans="2:10" ht="13.2" x14ac:dyDescent="0.2"/>
  </sheetData>
  <sheetProtection algorithmName="SHA-512" hashValue="KGgQ4FvaT1H6JEqhCSnLDgkzr26iA396u3am0J82aO/vhsX1MPwh+/ePnOMcP7FWhAzhYQ1fM9w6MBgh0PeLUA==" saltValue="eVP3JQLZDLdrg6ezcv7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A62B-EA67-4122-9E90-7DDBC85CAE10}">
  <sheetPr>
    <pageSetUpPr fitToPage="1"/>
  </sheetPr>
  <dimension ref="A1:P45"/>
  <sheetViews>
    <sheetView showGridLines="0" zoomScaleSheetLayoutView="100" workbookViewId="0"/>
  </sheetViews>
  <sheetFormatPr defaultColWidth="0" defaultRowHeight="0" customHeight="1" zeroHeight="1" x14ac:dyDescent="0.2"/>
  <cols>
    <col min="1" max="1" width="6.6640625" style="233" customWidth="1"/>
    <col min="2" max="2" width="11" style="233" customWidth="1"/>
    <col min="3" max="3" width="17" style="233" customWidth="1"/>
    <col min="4" max="5" width="16.6640625" style="233" customWidth="1"/>
    <col min="6" max="15" width="15" style="233" customWidth="1"/>
    <col min="16" max="16" width="24" style="233" customWidth="1"/>
    <col min="17" max="16384" width="0" style="233" hidden="1"/>
  </cols>
  <sheetData>
    <row r="1" spans="1:16" ht="16.5" customHeight="1" x14ac:dyDescent="0.2">
      <c r="A1" s="234"/>
      <c r="B1" s="234"/>
      <c r="C1" s="234"/>
      <c r="D1" s="234"/>
      <c r="E1" s="234"/>
      <c r="F1" s="234"/>
      <c r="G1" s="234"/>
      <c r="H1" s="234"/>
      <c r="I1" s="234"/>
      <c r="J1" s="234"/>
      <c r="K1" s="234"/>
      <c r="L1" s="234"/>
      <c r="M1" s="234"/>
      <c r="N1" s="234"/>
      <c r="O1" s="234"/>
      <c r="P1" s="234"/>
    </row>
    <row r="2" spans="1:16" ht="16.5" customHeight="1" x14ac:dyDescent="0.2">
      <c r="A2" s="234"/>
      <c r="B2" s="234"/>
      <c r="C2" s="234"/>
      <c r="D2" s="234"/>
      <c r="E2" s="234"/>
      <c r="F2" s="234"/>
      <c r="G2" s="234"/>
      <c r="H2" s="234"/>
      <c r="I2" s="234"/>
      <c r="J2" s="234"/>
      <c r="K2" s="234"/>
      <c r="L2" s="234"/>
      <c r="M2" s="234"/>
      <c r="N2" s="234"/>
      <c r="O2" s="234"/>
      <c r="P2" s="234"/>
    </row>
    <row r="3" spans="1:16" ht="16.5" customHeight="1" x14ac:dyDescent="0.2">
      <c r="A3" s="234"/>
      <c r="B3" s="234"/>
      <c r="C3" s="234"/>
      <c r="D3" s="234"/>
      <c r="E3" s="234"/>
      <c r="F3" s="234"/>
      <c r="G3" s="234"/>
      <c r="H3" s="234"/>
      <c r="I3" s="234"/>
      <c r="J3" s="234"/>
      <c r="K3" s="234"/>
      <c r="L3" s="234"/>
      <c r="M3" s="234"/>
      <c r="N3" s="234"/>
      <c r="O3" s="234"/>
      <c r="P3" s="234"/>
    </row>
    <row r="4" spans="1:16" ht="16.5" customHeight="1" x14ac:dyDescent="0.2">
      <c r="A4" s="234"/>
      <c r="B4" s="234"/>
      <c r="C4" s="234"/>
      <c r="D4" s="234"/>
      <c r="E4" s="234"/>
      <c r="F4" s="234"/>
      <c r="G4" s="234"/>
      <c r="H4" s="234"/>
      <c r="I4" s="234"/>
      <c r="J4" s="234"/>
      <c r="K4" s="234"/>
      <c r="L4" s="234"/>
      <c r="M4" s="234"/>
      <c r="N4" s="234"/>
      <c r="O4" s="234"/>
      <c r="P4" s="234"/>
    </row>
    <row r="5" spans="1:16" ht="16.5" customHeight="1" x14ac:dyDescent="0.2">
      <c r="A5" s="234"/>
      <c r="B5" s="234"/>
      <c r="C5" s="234"/>
      <c r="D5" s="234"/>
      <c r="E5" s="234"/>
      <c r="F5" s="234"/>
      <c r="G5" s="234"/>
      <c r="H5" s="234"/>
      <c r="I5" s="234"/>
      <c r="J5" s="234"/>
      <c r="K5" s="234"/>
      <c r="L5" s="234"/>
      <c r="M5" s="234"/>
      <c r="N5" s="234"/>
      <c r="O5" s="234"/>
      <c r="P5" s="234"/>
    </row>
    <row r="6" spans="1:16" ht="16.5" customHeight="1" x14ac:dyDescent="0.2">
      <c r="A6" s="234"/>
      <c r="B6" s="234"/>
      <c r="C6" s="234"/>
      <c r="D6" s="234"/>
      <c r="E6" s="234"/>
      <c r="F6" s="234"/>
      <c r="G6" s="234"/>
      <c r="H6" s="234"/>
      <c r="I6" s="234"/>
      <c r="J6" s="234"/>
      <c r="K6" s="234"/>
      <c r="L6" s="234"/>
      <c r="M6" s="234"/>
      <c r="N6" s="234"/>
      <c r="O6" s="234"/>
      <c r="P6" s="234"/>
    </row>
    <row r="7" spans="1:16" ht="16.5" customHeight="1" x14ac:dyDescent="0.2">
      <c r="A7" s="234"/>
      <c r="B7" s="234"/>
      <c r="C7" s="234"/>
      <c r="D7" s="234"/>
      <c r="E7" s="234"/>
      <c r="F7" s="234"/>
      <c r="G7" s="234"/>
      <c r="H7" s="234"/>
      <c r="I7" s="234"/>
      <c r="J7" s="234"/>
      <c r="K7" s="234"/>
      <c r="L7" s="234"/>
      <c r="M7" s="234"/>
      <c r="N7" s="234"/>
      <c r="O7" s="234"/>
      <c r="P7" s="234"/>
    </row>
    <row r="8" spans="1:16" ht="16.5" customHeight="1" x14ac:dyDescent="0.2">
      <c r="A8" s="234"/>
      <c r="B8" s="234"/>
      <c r="C8" s="234"/>
      <c r="D8" s="234"/>
      <c r="E8" s="234"/>
      <c r="F8" s="234"/>
      <c r="G8" s="234"/>
      <c r="H8" s="234"/>
      <c r="I8" s="234"/>
      <c r="J8" s="234"/>
      <c r="K8" s="234"/>
      <c r="L8" s="234"/>
      <c r="M8" s="234"/>
      <c r="N8" s="234"/>
      <c r="O8" s="234"/>
      <c r="P8" s="234"/>
    </row>
    <row r="9" spans="1:16" ht="16.5" customHeight="1" x14ac:dyDescent="0.2">
      <c r="A9" s="234"/>
      <c r="B9" s="234"/>
      <c r="C9" s="234"/>
      <c r="D9" s="234"/>
      <c r="E9" s="234"/>
      <c r="F9" s="234"/>
      <c r="G9" s="234"/>
      <c r="H9" s="234"/>
      <c r="I9" s="234"/>
      <c r="J9" s="234"/>
      <c r="K9" s="234"/>
      <c r="L9" s="234"/>
      <c r="M9" s="234"/>
      <c r="N9" s="234"/>
      <c r="O9" s="234"/>
      <c r="P9" s="234"/>
    </row>
    <row r="10" spans="1:16" ht="16.5" customHeight="1" x14ac:dyDescent="0.2">
      <c r="A10" s="234"/>
      <c r="B10" s="234"/>
      <c r="C10" s="234"/>
      <c r="D10" s="234"/>
      <c r="E10" s="234"/>
      <c r="F10" s="234"/>
      <c r="G10" s="234"/>
      <c r="H10" s="234"/>
      <c r="I10" s="234"/>
      <c r="J10" s="234"/>
      <c r="K10" s="234"/>
      <c r="L10" s="234"/>
      <c r="M10" s="234"/>
      <c r="N10" s="234"/>
      <c r="O10" s="234"/>
      <c r="P10" s="234"/>
    </row>
    <row r="11" spans="1:16" ht="16.5" customHeight="1" x14ac:dyDescent="0.2">
      <c r="A11" s="234"/>
      <c r="B11" s="234"/>
      <c r="C11" s="234"/>
      <c r="D11" s="234"/>
      <c r="E11" s="234"/>
      <c r="F11" s="234"/>
      <c r="G11" s="234"/>
      <c r="H11" s="234"/>
      <c r="I11" s="234"/>
      <c r="J11" s="234"/>
      <c r="K11" s="234"/>
      <c r="L11" s="234"/>
      <c r="M11" s="234"/>
      <c r="N11" s="234"/>
      <c r="O11" s="234"/>
      <c r="P11" s="234"/>
    </row>
    <row r="12" spans="1:16" ht="16.5" customHeight="1" x14ac:dyDescent="0.2">
      <c r="A12" s="234"/>
      <c r="B12" s="234"/>
      <c r="C12" s="234"/>
      <c r="D12" s="234"/>
      <c r="E12" s="234"/>
      <c r="F12" s="234"/>
      <c r="G12" s="234"/>
      <c r="H12" s="234"/>
      <c r="I12" s="234"/>
      <c r="J12" s="234"/>
      <c r="K12" s="234"/>
      <c r="L12" s="234"/>
      <c r="M12" s="234"/>
      <c r="N12" s="234"/>
      <c r="O12" s="234"/>
      <c r="P12" s="234"/>
    </row>
    <row r="13" spans="1:16" ht="16.5" customHeight="1" x14ac:dyDescent="0.2">
      <c r="A13" s="234"/>
      <c r="B13" s="234"/>
      <c r="C13" s="234"/>
      <c r="D13" s="234"/>
      <c r="E13" s="234"/>
      <c r="F13" s="234"/>
      <c r="G13" s="234"/>
      <c r="H13" s="234"/>
      <c r="I13" s="234"/>
      <c r="J13" s="234"/>
      <c r="K13" s="234"/>
      <c r="L13" s="234"/>
      <c r="M13" s="234"/>
      <c r="N13" s="234"/>
      <c r="O13" s="234"/>
      <c r="P13" s="234"/>
    </row>
    <row r="14" spans="1:16" ht="16.5" customHeight="1" x14ac:dyDescent="0.2">
      <c r="A14" s="234"/>
      <c r="B14" s="234"/>
      <c r="C14" s="234"/>
      <c r="D14" s="234"/>
      <c r="E14" s="234"/>
      <c r="F14" s="234"/>
      <c r="G14" s="234"/>
      <c r="H14" s="234"/>
      <c r="I14" s="234"/>
      <c r="J14" s="234"/>
      <c r="K14" s="234"/>
      <c r="L14" s="234"/>
      <c r="M14" s="234"/>
      <c r="N14" s="234"/>
      <c r="O14" s="234"/>
      <c r="P14" s="234"/>
    </row>
    <row r="15" spans="1:16" ht="16.5" customHeight="1" x14ac:dyDescent="0.2">
      <c r="A15" s="234"/>
      <c r="B15" s="234"/>
      <c r="C15" s="234"/>
      <c r="D15" s="234"/>
      <c r="E15" s="234"/>
      <c r="F15" s="234"/>
      <c r="G15" s="234"/>
      <c r="H15" s="234"/>
      <c r="I15" s="234"/>
      <c r="J15" s="234"/>
      <c r="K15" s="234"/>
      <c r="L15" s="234"/>
      <c r="M15" s="234"/>
      <c r="N15" s="234"/>
      <c r="O15" s="234"/>
      <c r="P15" s="234"/>
    </row>
    <row r="16" spans="1:16" ht="16.5" customHeight="1" x14ac:dyDescent="0.2">
      <c r="A16" s="234"/>
      <c r="B16" s="234"/>
      <c r="C16" s="234"/>
      <c r="D16" s="234"/>
      <c r="E16" s="234"/>
      <c r="F16" s="234"/>
      <c r="G16" s="234"/>
      <c r="H16" s="234"/>
      <c r="I16" s="234"/>
      <c r="J16" s="234"/>
      <c r="K16" s="234"/>
      <c r="L16" s="234"/>
      <c r="M16" s="234"/>
      <c r="N16" s="234"/>
      <c r="O16" s="234"/>
      <c r="P16" s="234"/>
    </row>
    <row r="17" spans="1:16" ht="16.5" customHeight="1" x14ac:dyDescent="0.2">
      <c r="A17" s="234"/>
      <c r="B17" s="234"/>
      <c r="C17" s="234"/>
      <c r="D17" s="234"/>
      <c r="E17" s="234"/>
      <c r="F17" s="234"/>
      <c r="G17" s="234"/>
      <c r="H17" s="234"/>
      <c r="I17" s="234"/>
      <c r="J17" s="234"/>
      <c r="K17" s="234"/>
      <c r="L17" s="234"/>
      <c r="M17" s="234"/>
      <c r="N17" s="234"/>
      <c r="O17" s="234"/>
      <c r="P17" s="234"/>
    </row>
    <row r="18" spans="1:16" ht="16.5" customHeight="1" x14ac:dyDescent="0.2">
      <c r="A18" s="234"/>
      <c r="B18" s="234"/>
      <c r="C18" s="234"/>
      <c r="D18" s="234"/>
      <c r="E18" s="234"/>
      <c r="F18" s="234"/>
      <c r="G18" s="234"/>
      <c r="H18" s="234"/>
      <c r="I18" s="234"/>
      <c r="J18" s="234"/>
      <c r="K18" s="234"/>
      <c r="L18" s="234"/>
      <c r="M18" s="234"/>
      <c r="N18" s="234"/>
      <c r="O18" s="234"/>
      <c r="P18" s="234"/>
    </row>
    <row r="19" spans="1:16" ht="16.5" customHeight="1" x14ac:dyDescent="0.2">
      <c r="A19" s="234"/>
      <c r="B19" s="234"/>
      <c r="C19" s="234"/>
      <c r="D19" s="234"/>
      <c r="E19" s="234"/>
      <c r="F19" s="234"/>
      <c r="G19" s="234"/>
      <c r="H19" s="234"/>
      <c r="I19" s="234"/>
      <c r="J19" s="234"/>
      <c r="K19" s="234"/>
      <c r="L19" s="234"/>
      <c r="M19" s="234"/>
      <c r="N19" s="234"/>
      <c r="O19" s="234"/>
      <c r="P19" s="234"/>
    </row>
    <row r="20" spans="1:16" ht="16.5" customHeight="1" x14ac:dyDescent="0.2">
      <c r="A20" s="234"/>
      <c r="B20" s="234"/>
      <c r="C20" s="234"/>
      <c r="D20" s="234"/>
      <c r="E20" s="234"/>
      <c r="F20" s="234"/>
      <c r="G20" s="234"/>
      <c r="H20" s="234"/>
      <c r="I20" s="234"/>
      <c r="J20" s="234"/>
      <c r="K20" s="234"/>
      <c r="L20" s="234"/>
      <c r="M20" s="234"/>
      <c r="N20" s="234"/>
      <c r="O20" s="234"/>
      <c r="P20" s="234"/>
    </row>
    <row r="21" spans="1:16" ht="16.5" customHeight="1" x14ac:dyDescent="0.2">
      <c r="A21" s="234"/>
      <c r="B21" s="234"/>
      <c r="C21" s="234"/>
      <c r="D21" s="234"/>
      <c r="E21" s="234"/>
      <c r="F21" s="234"/>
      <c r="G21" s="234"/>
      <c r="H21" s="234"/>
      <c r="I21" s="234"/>
      <c r="J21" s="234"/>
      <c r="K21" s="234"/>
      <c r="L21" s="234"/>
      <c r="M21" s="234"/>
      <c r="N21" s="234"/>
      <c r="O21" s="234"/>
      <c r="P21" s="234"/>
    </row>
    <row r="22" spans="1:16" ht="16.5" customHeight="1" x14ac:dyDescent="0.2">
      <c r="A22" s="234"/>
      <c r="B22" s="234"/>
      <c r="C22" s="234"/>
      <c r="D22" s="234"/>
      <c r="E22" s="234"/>
      <c r="F22" s="234"/>
      <c r="G22" s="234"/>
      <c r="H22" s="234"/>
      <c r="I22" s="234"/>
      <c r="J22" s="234"/>
      <c r="K22" s="234"/>
      <c r="L22" s="234"/>
      <c r="M22" s="234"/>
      <c r="N22" s="234"/>
      <c r="O22" s="234"/>
      <c r="P22" s="234"/>
    </row>
    <row r="23" spans="1:16" ht="16.5" customHeight="1" x14ac:dyDescent="0.2">
      <c r="A23" s="234"/>
      <c r="B23" s="234"/>
      <c r="C23" s="234"/>
      <c r="D23" s="234"/>
      <c r="E23" s="234"/>
      <c r="F23" s="234"/>
      <c r="G23" s="234"/>
      <c r="H23" s="234"/>
      <c r="I23" s="234"/>
      <c r="J23" s="234"/>
      <c r="K23" s="234"/>
      <c r="L23" s="234"/>
      <c r="M23" s="234"/>
      <c r="N23" s="234"/>
      <c r="O23" s="234"/>
      <c r="P23" s="234"/>
    </row>
    <row r="24" spans="1:16" ht="16.5" customHeight="1" x14ac:dyDescent="0.2">
      <c r="A24" s="234"/>
      <c r="B24" s="234"/>
      <c r="C24" s="234"/>
      <c r="D24" s="234"/>
      <c r="E24" s="234"/>
      <c r="F24" s="234"/>
      <c r="G24" s="234"/>
      <c r="H24" s="234"/>
      <c r="I24" s="234"/>
      <c r="J24" s="234"/>
      <c r="K24" s="234"/>
      <c r="L24" s="234"/>
      <c r="M24" s="234"/>
      <c r="N24" s="234"/>
      <c r="O24" s="234"/>
      <c r="P24" s="234"/>
    </row>
    <row r="25" spans="1:16" ht="16.5" customHeight="1" x14ac:dyDescent="0.2">
      <c r="A25" s="234"/>
      <c r="B25" s="234"/>
      <c r="C25" s="234"/>
      <c r="D25" s="234"/>
      <c r="E25" s="234"/>
      <c r="F25" s="234"/>
      <c r="G25" s="234"/>
      <c r="H25" s="234"/>
      <c r="I25" s="234"/>
      <c r="J25" s="234"/>
      <c r="K25" s="234"/>
      <c r="L25" s="234"/>
      <c r="M25" s="234"/>
      <c r="N25" s="234"/>
      <c r="O25" s="234"/>
      <c r="P25" s="234"/>
    </row>
    <row r="26" spans="1:16" ht="16.5" customHeight="1" x14ac:dyDescent="0.2">
      <c r="A26" s="234"/>
      <c r="B26" s="234"/>
      <c r="C26" s="234"/>
      <c r="D26" s="234"/>
      <c r="E26" s="234"/>
      <c r="F26" s="234"/>
      <c r="G26" s="234"/>
      <c r="H26" s="234"/>
      <c r="I26" s="234"/>
      <c r="J26" s="234"/>
      <c r="K26" s="234"/>
      <c r="L26" s="234"/>
      <c r="M26" s="234"/>
      <c r="N26" s="234"/>
      <c r="O26" s="234"/>
      <c r="P26" s="234"/>
    </row>
    <row r="27" spans="1:16" ht="16.5" customHeight="1" x14ac:dyDescent="0.2">
      <c r="A27" s="234"/>
      <c r="B27" s="234"/>
      <c r="C27" s="234"/>
      <c r="D27" s="234"/>
      <c r="E27" s="234"/>
      <c r="F27" s="234"/>
      <c r="G27" s="234"/>
      <c r="H27" s="234"/>
      <c r="I27" s="234"/>
      <c r="J27" s="234"/>
      <c r="K27" s="234"/>
      <c r="L27" s="234"/>
      <c r="M27" s="234"/>
      <c r="N27" s="234"/>
      <c r="O27" s="234"/>
      <c r="P27" s="234"/>
    </row>
    <row r="28" spans="1:16" ht="16.5" customHeight="1" x14ac:dyDescent="0.2">
      <c r="A28" s="234"/>
      <c r="B28" s="234"/>
      <c r="C28" s="234"/>
      <c r="D28" s="234"/>
      <c r="E28" s="234"/>
      <c r="F28" s="234"/>
      <c r="G28" s="234"/>
      <c r="H28" s="234"/>
      <c r="I28" s="234"/>
      <c r="J28" s="234"/>
      <c r="K28" s="234"/>
      <c r="L28" s="234"/>
      <c r="M28" s="234"/>
      <c r="N28" s="234"/>
      <c r="O28" s="234"/>
      <c r="P28" s="234"/>
    </row>
    <row r="29" spans="1:16" ht="16.5" customHeight="1" x14ac:dyDescent="0.2">
      <c r="A29" s="234"/>
      <c r="B29" s="234"/>
      <c r="C29" s="234"/>
      <c r="D29" s="234"/>
      <c r="E29" s="234"/>
      <c r="F29" s="234"/>
      <c r="G29" s="234"/>
      <c r="H29" s="234"/>
      <c r="I29" s="234"/>
      <c r="J29" s="234"/>
      <c r="K29" s="234"/>
      <c r="L29" s="234"/>
      <c r="M29" s="234"/>
      <c r="N29" s="234"/>
      <c r="O29" s="234"/>
      <c r="P29" s="234"/>
    </row>
    <row r="30" spans="1:16" ht="16.5" customHeight="1" x14ac:dyDescent="0.2">
      <c r="A30" s="234"/>
      <c r="B30" s="234"/>
      <c r="C30" s="234"/>
      <c r="D30" s="234"/>
      <c r="E30" s="234"/>
      <c r="F30" s="234"/>
      <c r="G30" s="234"/>
      <c r="H30" s="234"/>
      <c r="I30" s="234"/>
      <c r="J30" s="234"/>
      <c r="K30" s="234"/>
      <c r="L30" s="234"/>
      <c r="M30" s="234"/>
      <c r="N30" s="234"/>
      <c r="O30" s="234"/>
      <c r="P30" s="234"/>
    </row>
    <row r="31" spans="1:16" ht="16.5" customHeight="1" x14ac:dyDescent="0.2">
      <c r="A31" s="234"/>
      <c r="B31" s="234"/>
      <c r="C31" s="234"/>
      <c r="D31" s="234"/>
      <c r="E31" s="234"/>
      <c r="F31" s="234"/>
      <c r="G31" s="234"/>
      <c r="H31" s="234"/>
      <c r="I31" s="234"/>
      <c r="J31" s="234"/>
      <c r="K31" s="234"/>
      <c r="L31" s="234"/>
      <c r="M31" s="234"/>
      <c r="N31" s="234"/>
      <c r="O31" s="234"/>
      <c r="P31" s="234"/>
    </row>
    <row r="32" spans="1:16" ht="31.5" customHeight="1" thickBot="1" x14ac:dyDescent="0.25">
      <c r="A32" s="234"/>
      <c r="B32" s="234"/>
      <c r="C32" s="234"/>
      <c r="D32" s="234"/>
      <c r="E32" s="234"/>
      <c r="F32" s="234"/>
      <c r="G32" s="234"/>
      <c r="H32" s="234"/>
      <c r="I32" s="234"/>
      <c r="J32" s="258" t="s">
        <v>480</v>
      </c>
      <c r="K32" s="234"/>
      <c r="L32" s="234"/>
      <c r="M32" s="234"/>
      <c r="N32" s="234"/>
      <c r="O32" s="234"/>
      <c r="P32" s="234"/>
    </row>
    <row r="33" spans="1:16" ht="39" customHeight="1" thickBot="1" x14ac:dyDescent="0.25">
      <c r="A33" s="234"/>
      <c r="B33" s="257" t="s">
        <v>490</v>
      </c>
      <c r="C33" s="256"/>
      <c r="D33" s="256"/>
      <c r="E33" s="255" t="s">
        <v>479</v>
      </c>
      <c r="F33" s="254" t="s">
        <v>3</v>
      </c>
      <c r="G33" s="253" t="s">
        <v>4</v>
      </c>
      <c r="H33" s="253" t="s">
        <v>5</v>
      </c>
      <c r="I33" s="253" t="s">
        <v>6</v>
      </c>
      <c r="J33" s="252" t="s">
        <v>7</v>
      </c>
      <c r="K33" s="234"/>
      <c r="L33" s="234"/>
      <c r="M33" s="234"/>
      <c r="N33" s="234"/>
      <c r="O33" s="234"/>
      <c r="P33" s="234"/>
    </row>
    <row r="34" spans="1:16" ht="39" customHeight="1" x14ac:dyDescent="0.2">
      <c r="A34" s="234"/>
      <c r="B34" s="251"/>
      <c r="C34" s="1145" t="s">
        <v>489</v>
      </c>
      <c r="D34" s="1145"/>
      <c r="E34" s="1146"/>
      <c r="F34" s="250">
        <v>12.84</v>
      </c>
      <c r="G34" s="249">
        <v>11.87</v>
      </c>
      <c r="H34" s="249">
        <v>13.23</v>
      </c>
      <c r="I34" s="249">
        <v>18.32</v>
      </c>
      <c r="J34" s="248">
        <v>21.28</v>
      </c>
      <c r="K34" s="234"/>
      <c r="L34" s="234"/>
      <c r="M34" s="234"/>
      <c r="N34" s="234"/>
      <c r="O34" s="234"/>
      <c r="P34" s="234"/>
    </row>
    <row r="35" spans="1:16" ht="39" customHeight="1" x14ac:dyDescent="0.2">
      <c r="A35" s="234"/>
      <c r="B35" s="247"/>
      <c r="C35" s="1139" t="s">
        <v>488</v>
      </c>
      <c r="D35" s="1140"/>
      <c r="E35" s="1141"/>
      <c r="F35" s="245">
        <v>8.8000000000000007</v>
      </c>
      <c r="G35" s="244">
        <v>9.2899999999999991</v>
      </c>
      <c r="H35" s="244">
        <v>9.4600000000000009</v>
      </c>
      <c r="I35" s="244">
        <v>9.31</v>
      </c>
      <c r="J35" s="243">
        <v>9.7100000000000009</v>
      </c>
      <c r="K35" s="234"/>
      <c r="L35" s="234"/>
      <c r="M35" s="234"/>
      <c r="N35" s="234"/>
      <c r="O35" s="234"/>
      <c r="P35" s="234"/>
    </row>
    <row r="36" spans="1:16" ht="39" customHeight="1" x14ac:dyDescent="0.2">
      <c r="A36" s="234"/>
      <c r="B36" s="247"/>
      <c r="C36" s="1139" t="s">
        <v>487</v>
      </c>
      <c r="D36" s="1140"/>
      <c r="E36" s="1141"/>
      <c r="F36" s="245">
        <v>2.95</v>
      </c>
      <c r="G36" s="244">
        <v>4.4000000000000004</v>
      </c>
      <c r="H36" s="244">
        <v>3.35</v>
      </c>
      <c r="I36" s="244">
        <v>3.13</v>
      </c>
      <c r="J36" s="243">
        <v>4.6500000000000004</v>
      </c>
      <c r="K36" s="234"/>
      <c r="L36" s="234"/>
      <c r="M36" s="234"/>
      <c r="N36" s="234"/>
      <c r="O36" s="234"/>
      <c r="P36" s="234"/>
    </row>
    <row r="37" spans="1:16" ht="39" customHeight="1" x14ac:dyDescent="0.2">
      <c r="A37" s="234"/>
      <c r="B37" s="247"/>
      <c r="C37" s="1139" t="s">
        <v>486</v>
      </c>
      <c r="D37" s="1140"/>
      <c r="E37" s="1141"/>
      <c r="F37" s="245" t="s">
        <v>445</v>
      </c>
      <c r="G37" s="244" t="s">
        <v>445</v>
      </c>
      <c r="H37" s="244">
        <v>1.6</v>
      </c>
      <c r="I37" s="244">
        <v>2.06</v>
      </c>
      <c r="J37" s="243">
        <v>2.73</v>
      </c>
      <c r="K37" s="234"/>
      <c r="L37" s="234"/>
      <c r="M37" s="234"/>
      <c r="N37" s="234"/>
      <c r="O37" s="234"/>
      <c r="P37" s="234"/>
    </row>
    <row r="38" spans="1:16" ht="39" customHeight="1" x14ac:dyDescent="0.2">
      <c r="A38" s="234"/>
      <c r="B38" s="247"/>
      <c r="C38" s="1139" t="s">
        <v>485</v>
      </c>
      <c r="D38" s="1140"/>
      <c r="E38" s="1141"/>
      <c r="F38" s="245">
        <v>1.4</v>
      </c>
      <c r="G38" s="244">
        <v>2.39</v>
      </c>
      <c r="H38" s="244">
        <v>0.97</v>
      </c>
      <c r="I38" s="244">
        <v>0.94</v>
      </c>
      <c r="J38" s="243">
        <v>0.45</v>
      </c>
      <c r="K38" s="234"/>
      <c r="L38" s="234"/>
      <c r="M38" s="234"/>
      <c r="N38" s="234"/>
      <c r="O38" s="234"/>
      <c r="P38" s="234"/>
    </row>
    <row r="39" spans="1:16" ht="39" customHeight="1" x14ac:dyDescent="0.2">
      <c r="A39" s="234"/>
      <c r="B39" s="247"/>
      <c r="C39" s="1139" t="s">
        <v>484</v>
      </c>
      <c r="D39" s="1140"/>
      <c r="E39" s="1141"/>
      <c r="F39" s="245">
        <v>0.08</v>
      </c>
      <c r="G39" s="244">
        <v>0</v>
      </c>
      <c r="H39" s="244">
        <v>7.0000000000000007E-2</v>
      </c>
      <c r="I39" s="244">
        <v>0.08</v>
      </c>
      <c r="J39" s="243">
        <v>0.08</v>
      </c>
      <c r="K39" s="234"/>
      <c r="L39" s="234"/>
      <c r="M39" s="234"/>
      <c r="N39" s="234"/>
      <c r="O39" s="234"/>
      <c r="P39" s="234"/>
    </row>
    <row r="40" spans="1:16" ht="39" customHeight="1" x14ac:dyDescent="0.2">
      <c r="A40" s="234"/>
      <c r="B40" s="247"/>
      <c r="C40" s="1139"/>
      <c r="D40" s="1140"/>
      <c r="E40" s="1141"/>
      <c r="F40" s="245"/>
      <c r="G40" s="244"/>
      <c r="H40" s="244"/>
      <c r="I40" s="244"/>
      <c r="J40" s="243"/>
      <c r="K40" s="234"/>
      <c r="L40" s="234"/>
      <c r="M40" s="234"/>
      <c r="N40" s="234"/>
      <c r="O40" s="234"/>
      <c r="P40" s="234"/>
    </row>
    <row r="41" spans="1:16" ht="39" customHeight="1" x14ac:dyDescent="0.2">
      <c r="A41" s="234"/>
      <c r="B41" s="247"/>
      <c r="C41" s="1139"/>
      <c r="D41" s="1140"/>
      <c r="E41" s="1141"/>
      <c r="F41" s="245"/>
      <c r="G41" s="244"/>
      <c r="H41" s="244"/>
      <c r="I41" s="244"/>
      <c r="J41" s="243"/>
      <c r="K41" s="234"/>
      <c r="L41" s="234"/>
      <c r="M41" s="234"/>
      <c r="N41" s="234"/>
      <c r="O41" s="234"/>
      <c r="P41" s="234"/>
    </row>
    <row r="42" spans="1:16" ht="39" customHeight="1" x14ac:dyDescent="0.2">
      <c r="A42" s="234"/>
      <c r="B42" s="246"/>
      <c r="C42" s="1139" t="s">
        <v>483</v>
      </c>
      <c r="D42" s="1140"/>
      <c r="E42" s="1141"/>
      <c r="F42" s="245" t="s">
        <v>445</v>
      </c>
      <c r="G42" s="244" t="s">
        <v>445</v>
      </c>
      <c r="H42" s="244" t="s">
        <v>445</v>
      </c>
      <c r="I42" s="244" t="s">
        <v>445</v>
      </c>
      <c r="J42" s="243" t="s">
        <v>445</v>
      </c>
      <c r="K42" s="234"/>
      <c r="L42" s="234"/>
      <c r="M42" s="234"/>
      <c r="N42" s="234"/>
      <c r="O42" s="234"/>
      <c r="P42" s="234"/>
    </row>
    <row r="43" spans="1:16" ht="39" customHeight="1" thickBot="1" x14ac:dyDescent="0.25">
      <c r="A43" s="234"/>
      <c r="B43" s="242"/>
      <c r="C43" s="1142" t="s">
        <v>482</v>
      </c>
      <c r="D43" s="1143"/>
      <c r="E43" s="1144"/>
      <c r="F43" s="241">
        <v>0.4</v>
      </c>
      <c r="G43" s="240">
        <v>0.28999999999999998</v>
      </c>
      <c r="H43" s="240" t="s">
        <v>445</v>
      </c>
      <c r="I43" s="240" t="s">
        <v>445</v>
      </c>
      <c r="J43" s="239" t="s">
        <v>445</v>
      </c>
      <c r="K43" s="234"/>
      <c r="L43" s="234"/>
      <c r="M43" s="234"/>
      <c r="N43" s="234"/>
      <c r="O43" s="234"/>
      <c r="P43" s="234"/>
    </row>
    <row r="44" spans="1:16" ht="39" customHeight="1" x14ac:dyDescent="0.2">
      <c r="A44" s="234"/>
      <c r="B44" s="238" t="s">
        <v>481</v>
      </c>
      <c r="C44" s="237"/>
      <c r="D44" s="236"/>
      <c r="E44" s="236"/>
      <c r="F44" s="235"/>
      <c r="G44" s="235"/>
      <c r="H44" s="235"/>
      <c r="I44" s="235"/>
      <c r="J44" s="235"/>
      <c r="K44" s="234"/>
      <c r="L44" s="234"/>
      <c r="M44" s="234"/>
      <c r="N44" s="234"/>
      <c r="O44" s="234"/>
      <c r="P44" s="234"/>
    </row>
    <row r="45" spans="1:16" ht="16.2" x14ac:dyDescent="0.2">
      <c r="A45" s="234"/>
      <c r="B45" s="234"/>
      <c r="C45" s="234"/>
      <c r="D45" s="234"/>
      <c r="E45" s="234"/>
      <c r="F45" s="234"/>
      <c r="G45" s="234"/>
      <c r="H45" s="234"/>
      <c r="I45" s="234"/>
      <c r="J45" s="234"/>
      <c r="K45" s="234"/>
      <c r="L45" s="234"/>
      <c r="M45" s="234"/>
      <c r="N45" s="234"/>
      <c r="O45" s="234"/>
      <c r="P45" s="234"/>
    </row>
  </sheetData>
  <sheetProtection algorithmName="SHA-512" hashValue="CGrvuZxx4V2AdUsEhay6PhGj9Q/pnXvlrdKMdCjIQweoZOh2BpdnpdO+uAO3RjgTNDFB+Gc/BUEmO7qB+Nd+Eg==" saltValue="z9Yzsh45brVd4F/nddlW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E10F-7530-4029-B2F3-89843AD5B2E3}">
  <sheetPr>
    <pageSetUpPr fitToPage="1"/>
  </sheetPr>
  <dimension ref="A1:U64"/>
  <sheetViews>
    <sheetView showGridLines="0" zoomScaleSheetLayoutView="55" workbookViewId="0"/>
  </sheetViews>
  <sheetFormatPr defaultColWidth="0" defaultRowHeight="0" customHeight="1" zeroHeight="1" x14ac:dyDescent="0.2"/>
  <cols>
    <col min="1" max="1" width="6.6640625" style="259" customWidth="1"/>
    <col min="2" max="3" width="10.88671875" style="259" customWidth="1"/>
    <col min="4" max="4" width="10" style="259" customWidth="1"/>
    <col min="5" max="10" width="11" style="259" customWidth="1"/>
    <col min="11" max="15" width="13.109375" style="259" customWidth="1"/>
    <col min="16" max="21" width="11.44140625" style="259" customWidth="1"/>
    <col min="22" max="16384" width="0" style="259" hidden="1"/>
  </cols>
  <sheetData>
    <row r="1" spans="1:21" ht="13.5" customHeight="1" x14ac:dyDescent="0.2">
      <c r="A1" s="260"/>
      <c r="B1" s="260"/>
      <c r="C1" s="260"/>
      <c r="D1" s="260"/>
      <c r="E1" s="260"/>
      <c r="F1" s="260"/>
      <c r="G1" s="260"/>
      <c r="H1" s="260"/>
      <c r="I1" s="260"/>
      <c r="J1" s="260"/>
      <c r="K1" s="260"/>
      <c r="L1" s="260"/>
      <c r="M1" s="260"/>
      <c r="N1" s="260"/>
      <c r="O1" s="260"/>
      <c r="P1" s="260"/>
      <c r="Q1" s="260"/>
      <c r="R1" s="260"/>
      <c r="S1" s="260"/>
      <c r="T1" s="260"/>
      <c r="U1" s="260"/>
    </row>
    <row r="2" spans="1:21" ht="13.5" customHeight="1" x14ac:dyDescent="0.2">
      <c r="A2" s="260"/>
      <c r="B2" s="260"/>
      <c r="C2" s="260"/>
      <c r="D2" s="260"/>
      <c r="E2" s="260"/>
      <c r="F2" s="260"/>
      <c r="G2" s="260"/>
      <c r="H2" s="260"/>
      <c r="I2" s="260"/>
      <c r="J2" s="260"/>
      <c r="K2" s="260"/>
      <c r="L2" s="260"/>
      <c r="M2" s="260"/>
      <c r="N2" s="260"/>
      <c r="O2" s="260"/>
      <c r="P2" s="260"/>
      <c r="Q2" s="260"/>
      <c r="R2" s="260"/>
      <c r="S2" s="260"/>
      <c r="T2" s="260"/>
      <c r="U2" s="260"/>
    </row>
    <row r="3" spans="1:21" ht="13.5" customHeight="1" x14ac:dyDescent="0.2">
      <c r="A3" s="260"/>
      <c r="B3" s="260"/>
      <c r="C3" s="260"/>
      <c r="D3" s="260"/>
      <c r="E3" s="260"/>
      <c r="F3" s="260"/>
      <c r="G3" s="260"/>
      <c r="H3" s="260"/>
      <c r="I3" s="260"/>
      <c r="J3" s="260"/>
      <c r="K3" s="260"/>
      <c r="L3" s="260"/>
      <c r="M3" s="260"/>
      <c r="N3" s="260"/>
      <c r="O3" s="260"/>
      <c r="P3" s="260"/>
      <c r="Q3" s="260"/>
      <c r="R3" s="260"/>
      <c r="S3" s="260"/>
      <c r="T3" s="260"/>
      <c r="U3" s="260"/>
    </row>
    <row r="4" spans="1:21" ht="13.5" customHeight="1" x14ac:dyDescent="0.2">
      <c r="A4" s="260"/>
      <c r="B4" s="260"/>
      <c r="C4" s="260"/>
      <c r="D4" s="260"/>
      <c r="E4" s="260"/>
      <c r="F4" s="260"/>
      <c r="G4" s="260"/>
      <c r="H4" s="260"/>
      <c r="I4" s="260"/>
      <c r="J4" s="260"/>
      <c r="K4" s="260"/>
      <c r="L4" s="260"/>
      <c r="M4" s="260"/>
      <c r="N4" s="260"/>
      <c r="O4" s="260"/>
      <c r="P4" s="260"/>
      <c r="Q4" s="260"/>
      <c r="R4" s="260"/>
      <c r="S4" s="260"/>
      <c r="T4" s="260"/>
      <c r="U4" s="260"/>
    </row>
    <row r="5" spans="1:21" ht="13.5" customHeight="1" x14ac:dyDescent="0.2">
      <c r="A5" s="260"/>
      <c r="B5" s="260"/>
      <c r="C5" s="260"/>
      <c r="D5" s="260"/>
      <c r="E5" s="260"/>
      <c r="F5" s="260"/>
      <c r="G5" s="260"/>
      <c r="H5" s="260"/>
      <c r="I5" s="260"/>
      <c r="J5" s="260"/>
      <c r="K5" s="260"/>
      <c r="L5" s="260"/>
      <c r="M5" s="260"/>
      <c r="N5" s="260"/>
      <c r="O5" s="260"/>
      <c r="P5" s="260"/>
      <c r="Q5" s="260"/>
      <c r="R5" s="260"/>
      <c r="S5" s="260"/>
      <c r="T5" s="260"/>
      <c r="U5" s="260"/>
    </row>
    <row r="6" spans="1:21" ht="13.5" customHeight="1" x14ac:dyDescent="0.2">
      <c r="A6" s="260"/>
      <c r="B6" s="260"/>
      <c r="C6" s="260"/>
      <c r="D6" s="260"/>
      <c r="E6" s="260"/>
      <c r="F6" s="260"/>
      <c r="G6" s="260"/>
      <c r="H6" s="260"/>
      <c r="I6" s="260"/>
      <c r="J6" s="260"/>
      <c r="K6" s="260"/>
      <c r="L6" s="260"/>
      <c r="M6" s="260"/>
      <c r="N6" s="260"/>
      <c r="O6" s="260"/>
      <c r="P6" s="260"/>
      <c r="Q6" s="260"/>
      <c r="R6" s="260"/>
      <c r="S6" s="260"/>
      <c r="T6" s="260"/>
      <c r="U6" s="260"/>
    </row>
    <row r="7" spans="1:21" ht="13.5" customHeight="1" x14ac:dyDescent="0.2">
      <c r="A7" s="260"/>
      <c r="B7" s="260"/>
      <c r="C7" s="260"/>
      <c r="D7" s="260"/>
      <c r="E7" s="260"/>
      <c r="F7" s="260"/>
      <c r="G7" s="260"/>
      <c r="H7" s="260"/>
      <c r="I7" s="260"/>
      <c r="J7" s="260"/>
      <c r="K7" s="260"/>
      <c r="L7" s="260"/>
      <c r="M7" s="260"/>
      <c r="N7" s="260"/>
      <c r="O7" s="260"/>
      <c r="P7" s="260"/>
      <c r="Q7" s="260"/>
      <c r="R7" s="260"/>
      <c r="S7" s="260"/>
      <c r="T7" s="260"/>
      <c r="U7" s="260"/>
    </row>
    <row r="8" spans="1:21" ht="13.5" customHeight="1" x14ac:dyDescent="0.2">
      <c r="A8" s="260"/>
      <c r="B8" s="260"/>
      <c r="C8" s="260"/>
      <c r="D8" s="260"/>
      <c r="E8" s="260"/>
      <c r="F8" s="260"/>
      <c r="G8" s="260"/>
      <c r="H8" s="260"/>
      <c r="I8" s="260"/>
      <c r="J8" s="260"/>
      <c r="K8" s="260"/>
      <c r="L8" s="260"/>
      <c r="M8" s="260"/>
      <c r="N8" s="260"/>
      <c r="O8" s="260"/>
      <c r="P8" s="260"/>
      <c r="Q8" s="260"/>
      <c r="R8" s="260"/>
      <c r="S8" s="260"/>
      <c r="T8" s="260"/>
      <c r="U8" s="260"/>
    </row>
    <row r="9" spans="1:21" ht="13.5" customHeight="1" x14ac:dyDescent="0.2">
      <c r="A9" s="260"/>
      <c r="B9" s="260"/>
      <c r="C9" s="260"/>
      <c r="D9" s="260"/>
      <c r="E9" s="260"/>
      <c r="F9" s="260"/>
      <c r="G9" s="260"/>
      <c r="H9" s="260"/>
      <c r="I9" s="260"/>
      <c r="J9" s="260"/>
      <c r="K9" s="260"/>
      <c r="L9" s="260"/>
      <c r="M9" s="260"/>
      <c r="N9" s="260"/>
      <c r="O9" s="260"/>
      <c r="P9" s="260"/>
      <c r="Q9" s="260"/>
      <c r="R9" s="260"/>
      <c r="S9" s="260"/>
      <c r="T9" s="260"/>
      <c r="U9" s="260"/>
    </row>
    <row r="10" spans="1:21" ht="13.5" customHeight="1" x14ac:dyDescent="0.2">
      <c r="A10" s="260"/>
      <c r="B10" s="260"/>
      <c r="C10" s="260"/>
      <c r="D10" s="260"/>
      <c r="E10" s="260"/>
      <c r="F10" s="260"/>
      <c r="G10" s="260"/>
      <c r="H10" s="260"/>
      <c r="I10" s="260"/>
      <c r="J10" s="260"/>
      <c r="K10" s="260"/>
      <c r="L10" s="260"/>
      <c r="M10" s="260"/>
      <c r="N10" s="260"/>
      <c r="O10" s="260"/>
      <c r="P10" s="260"/>
      <c r="Q10" s="260"/>
      <c r="R10" s="260"/>
      <c r="S10" s="260"/>
      <c r="T10" s="260"/>
      <c r="U10" s="260"/>
    </row>
    <row r="11" spans="1:21" ht="13.5" customHeight="1" x14ac:dyDescent="0.2">
      <c r="A11" s="260"/>
      <c r="B11" s="260"/>
      <c r="C11" s="260"/>
      <c r="D11" s="260"/>
      <c r="E11" s="260"/>
      <c r="F11" s="260"/>
      <c r="G11" s="260"/>
      <c r="H11" s="260"/>
      <c r="I11" s="260"/>
      <c r="J11" s="260"/>
      <c r="K11" s="260"/>
      <c r="L11" s="260"/>
      <c r="M11" s="260"/>
      <c r="N11" s="260"/>
      <c r="O11" s="260"/>
      <c r="P11" s="260"/>
      <c r="Q11" s="260"/>
      <c r="R11" s="260"/>
      <c r="S11" s="260"/>
      <c r="T11" s="260"/>
      <c r="U11" s="260"/>
    </row>
    <row r="12" spans="1:21" ht="13.5" customHeight="1" x14ac:dyDescent="0.2">
      <c r="A12" s="260"/>
      <c r="B12" s="260"/>
      <c r="C12" s="260"/>
      <c r="D12" s="260"/>
      <c r="E12" s="260"/>
      <c r="F12" s="260"/>
      <c r="G12" s="260"/>
      <c r="H12" s="260"/>
      <c r="I12" s="260"/>
      <c r="J12" s="260"/>
      <c r="K12" s="260"/>
      <c r="L12" s="260"/>
      <c r="M12" s="260"/>
      <c r="N12" s="260"/>
      <c r="O12" s="260"/>
      <c r="P12" s="260"/>
      <c r="Q12" s="260"/>
      <c r="R12" s="260"/>
      <c r="S12" s="260"/>
      <c r="T12" s="260"/>
      <c r="U12" s="260"/>
    </row>
    <row r="13" spans="1:21" ht="13.5" customHeight="1" x14ac:dyDescent="0.2">
      <c r="A13" s="260"/>
      <c r="B13" s="260"/>
      <c r="C13" s="260"/>
      <c r="D13" s="260"/>
      <c r="E13" s="260"/>
      <c r="F13" s="260"/>
      <c r="G13" s="260"/>
      <c r="H13" s="260"/>
      <c r="I13" s="260"/>
      <c r="J13" s="260"/>
      <c r="K13" s="260"/>
      <c r="L13" s="260"/>
      <c r="M13" s="260"/>
      <c r="N13" s="260"/>
      <c r="O13" s="260"/>
      <c r="P13" s="260"/>
      <c r="Q13" s="260"/>
      <c r="R13" s="260"/>
      <c r="S13" s="260"/>
      <c r="T13" s="260"/>
      <c r="U13" s="260"/>
    </row>
    <row r="14" spans="1:21" ht="13.5" customHeight="1" x14ac:dyDescent="0.2">
      <c r="A14" s="260"/>
      <c r="B14" s="260"/>
      <c r="C14" s="260"/>
      <c r="D14" s="260"/>
      <c r="E14" s="260"/>
      <c r="F14" s="260"/>
      <c r="G14" s="260"/>
      <c r="H14" s="260"/>
      <c r="I14" s="260"/>
      <c r="J14" s="260"/>
      <c r="K14" s="260"/>
      <c r="L14" s="260"/>
      <c r="M14" s="260"/>
      <c r="N14" s="260"/>
      <c r="O14" s="260"/>
      <c r="P14" s="260"/>
      <c r="Q14" s="260"/>
      <c r="R14" s="260"/>
      <c r="S14" s="260"/>
      <c r="T14" s="260"/>
      <c r="U14" s="260"/>
    </row>
    <row r="15" spans="1:21" ht="13.5" customHeight="1" x14ac:dyDescent="0.2">
      <c r="A15" s="260"/>
      <c r="B15" s="260"/>
      <c r="C15" s="260"/>
      <c r="D15" s="260"/>
      <c r="E15" s="260"/>
      <c r="F15" s="260"/>
      <c r="G15" s="260"/>
      <c r="H15" s="260"/>
      <c r="I15" s="260"/>
      <c r="J15" s="260"/>
      <c r="K15" s="260"/>
      <c r="L15" s="260"/>
      <c r="M15" s="260"/>
      <c r="N15" s="260"/>
      <c r="O15" s="260"/>
      <c r="P15" s="260"/>
      <c r="Q15" s="260"/>
      <c r="R15" s="260"/>
      <c r="S15" s="260"/>
      <c r="T15" s="260"/>
      <c r="U15" s="260"/>
    </row>
    <row r="16" spans="1:21" ht="13.5" customHeight="1" x14ac:dyDescent="0.2">
      <c r="A16" s="260"/>
      <c r="B16" s="260"/>
      <c r="C16" s="260"/>
      <c r="D16" s="260"/>
      <c r="E16" s="260"/>
      <c r="F16" s="260"/>
      <c r="G16" s="260"/>
      <c r="H16" s="260"/>
      <c r="I16" s="260"/>
      <c r="J16" s="260"/>
      <c r="K16" s="260"/>
      <c r="L16" s="260"/>
      <c r="M16" s="260"/>
      <c r="N16" s="260"/>
      <c r="O16" s="260"/>
      <c r="P16" s="260"/>
      <c r="Q16" s="260"/>
      <c r="R16" s="260"/>
      <c r="S16" s="260"/>
      <c r="T16" s="260"/>
      <c r="U16" s="260"/>
    </row>
    <row r="17" spans="1:21" ht="13.5" customHeight="1" x14ac:dyDescent="0.2">
      <c r="A17" s="260"/>
      <c r="B17" s="260"/>
      <c r="C17" s="260"/>
      <c r="D17" s="260"/>
      <c r="E17" s="260"/>
      <c r="F17" s="260"/>
      <c r="G17" s="260"/>
      <c r="H17" s="260"/>
      <c r="I17" s="260"/>
      <c r="J17" s="260"/>
      <c r="K17" s="260"/>
      <c r="L17" s="260"/>
      <c r="M17" s="260"/>
      <c r="N17" s="260"/>
      <c r="O17" s="260"/>
      <c r="P17" s="260"/>
      <c r="Q17" s="260"/>
      <c r="R17" s="260"/>
      <c r="S17" s="260"/>
      <c r="T17" s="260"/>
      <c r="U17" s="260"/>
    </row>
    <row r="18" spans="1:21" ht="13.5" customHeight="1" x14ac:dyDescent="0.2">
      <c r="A18" s="260"/>
      <c r="B18" s="260"/>
      <c r="C18" s="260"/>
      <c r="D18" s="260"/>
      <c r="E18" s="260"/>
      <c r="F18" s="260"/>
      <c r="G18" s="260"/>
      <c r="H18" s="260"/>
      <c r="I18" s="260"/>
      <c r="J18" s="260"/>
      <c r="K18" s="260"/>
      <c r="L18" s="260"/>
      <c r="M18" s="260"/>
      <c r="N18" s="260"/>
      <c r="O18" s="260"/>
      <c r="P18" s="260"/>
      <c r="Q18" s="260"/>
      <c r="R18" s="260"/>
      <c r="S18" s="260"/>
      <c r="T18" s="260"/>
      <c r="U18" s="260"/>
    </row>
    <row r="19" spans="1:21" ht="13.5" customHeight="1" x14ac:dyDescent="0.2">
      <c r="A19" s="260"/>
      <c r="B19" s="260"/>
      <c r="C19" s="260"/>
      <c r="D19" s="260"/>
      <c r="E19" s="260"/>
      <c r="F19" s="260"/>
      <c r="G19" s="260"/>
      <c r="H19" s="260"/>
      <c r="I19" s="260"/>
      <c r="J19" s="260"/>
      <c r="K19" s="260"/>
      <c r="L19" s="260"/>
      <c r="M19" s="260"/>
      <c r="N19" s="260"/>
      <c r="O19" s="260"/>
      <c r="P19" s="260"/>
      <c r="Q19" s="260"/>
      <c r="R19" s="260"/>
      <c r="S19" s="260"/>
      <c r="T19" s="260"/>
      <c r="U19" s="260"/>
    </row>
    <row r="20" spans="1:21" ht="13.5" customHeight="1" x14ac:dyDescent="0.2">
      <c r="A20" s="260"/>
      <c r="B20" s="260"/>
      <c r="C20" s="260"/>
      <c r="D20" s="260"/>
      <c r="E20" s="260"/>
      <c r="F20" s="260"/>
      <c r="G20" s="260"/>
      <c r="H20" s="260"/>
      <c r="I20" s="260"/>
      <c r="J20" s="260"/>
      <c r="K20" s="260"/>
      <c r="L20" s="260"/>
      <c r="M20" s="260"/>
      <c r="N20" s="260"/>
      <c r="O20" s="260"/>
      <c r="P20" s="260"/>
      <c r="Q20" s="260"/>
      <c r="R20" s="260"/>
      <c r="S20" s="260"/>
      <c r="T20" s="260"/>
      <c r="U20" s="260"/>
    </row>
    <row r="21" spans="1:21" ht="13.5" customHeight="1" x14ac:dyDescent="0.2">
      <c r="A21" s="260"/>
      <c r="B21" s="260"/>
      <c r="C21" s="260"/>
      <c r="D21" s="260"/>
      <c r="E21" s="260"/>
      <c r="F21" s="260"/>
      <c r="G21" s="260"/>
      <c r="H21" s="260"/>
      <c r="I21" s="260"/>
      <c r="J21" s="260"/>
      <c r="K21" s="260"/>
      <c r="L21" s="260"/>
      <c r="M21" s="260"/>
      <c r="N21" s="260"/>
      <c r="O21" s="260"/>
      <c r="P21" s="260"/>
      <c r="Q21" s="260"/>
      <c r="R21" s="260"/>
      <c r="S21" s="260"/>
      <c r="T21" s="260"/>
      <c r="U21" s="260"/>
    </row>
    <row r="22" spans="1:21" ht="13.5" customHeight="1" x14ac:dyDescent="0.2">
      <c r="A22" s="260"/>
      <c r="B22" s="260"/>
      <c r="C22" s="260"/>
      <c r="D22" s="260"/>
      <c r="E22" s="260"/>
      <c r="F22" s="260"/>
      <c r="G22" s="260"/>
      <c r="H22" s="260"/>
      <c r="I22" s="260"/>
      <c r="J22" s="260"/>
      <c r="K22" s="260"/>
      <c r="L22" s="260"/>
      <c r="M22" s="260"/>
      <c r="N22" s="260"/>
      <c r="O22" s="260"/>
      <c r="P22" s="260"/>
      <c r="Q22" s="260"/>
      <c r="R22" s="260"/>
      <c r="S22" s="260"/>
      <c r="T22" s="260"/>
      <c r="U22" s="260"/>
    </row>
    <row r="23" spans="1:21" ht="13.5" customHeight="1" x14ac:dyDescent="0.2">
      <c r="A23" s="260"/>
      <c r="B23" s="260"/>
      <c r="C23" s="260"/>
      <c r="D23" s="260"/>
      <c r="E23" s="260"/>
      <c r="F23" s="260"/>
      <c r="G23" s="260"/>
      <c r="H23" s="260"/>
      <c r="I23" s="260"/>
      <c r="J23" s="260"/>
      <c r="K23" s="260"/>
      <c r="L23" s="260"/>
      <c r="M23" s="260"/>
      <c r="N23" s="260"/>
      <c r="O23" s="260"/>
      <c r="P23" s="260"/>
      <c r="Q23" s="260"/>
      <c r="R23" s="260"/>
      <c r="S23" s="260"/>
      <c r="T23" s="260"/>
      <c r="U23" s="260"/>
    </row>
    <row r="24" spans="1:21" ht="13.5" customHeight="1" x14ac:dyDescent="0.2">
      <c r="A24" s="260"/>
      <c r="B24" s="260"/>
      <c r="C24" s="260"/>
      <c r="D24" s="260"/>
      <c r="E24" s="260"/>
      <c r="F24" s="260"/>
      <c r="G24" s="260"/>
      <c r="H24" s="260"/>
      <c r="I24" s="260"/>
      <c r="J24" s="260"/>
      <c r="K24" s="260"/>
      <c r="L24" s="260"/>
      <c r="M24" s="260"/>
      <c r="N24" s="260"/>
      <c r="O24" s="260"/>
      <c r="P24" s="260"/>
      <c r="Q24" s="260"/>
      <c r="R24" s="260"/>
      <c r="S24" s="260"/>
      <c r="T24" s="260"/>
      <c r="U24" s="260"/>
    </row>
    <row r="25" spans="1:21" ht="13.5" customHeight="1" x14ac:dyDescent="0.2">
      <c r="A25" s="260"/>
      <c r="B25" s="260"/>
      <c r="C25" s="260"/>
      <c r="D25" s="260"/>
      <c r="E25" s="260"/>
      <c r="F25" s="260"/>
      <c r="G25" s="260"/>
      <c r="H25" s="260"/>
      <c r="I25" s="260"/>
      <c r="J25" s="260"/>
      <c r="K25" s="260"/>
      <c r="L25" s="260"/>
      <c r="M25" s="260"/>
      <c r="N25" s="260"/>
      <c r="O25" s="260"/>
      <c r="P25" s="260"/>
      <c r="Q25" s="260"/>
      <c r="R25" s="260"/>
      <c r="S25" s="260"/>
      <c r="T25" s="260"/>
      <c r="U25" s="260"/>
    </row>
    <row r="26" spans="1:21" ht="13.5" customHeight="1" x14ac:dyDescent="0.2">
      <c r="A26" s="260"/>
      <c r="B26" s="260"/>
      <c r="C26" s="260"/>
      <c r="D26" s="260"/>
      <c r="E26" s="260"/>
      <c r="F26" s="260"/>
      <c r="G26" s="260"/>
      <c r="H26" s="260"/>
      <c r="I26" s="260"/>
      <c r="J26" s="260"/>
      <c r="K26" s="260"/>
      <c r="L26" s="260"/>
      <c r="M26" s="260"/>
      <c r="N26" s="260"/>
      <c r="O26" s="260"/>
      <c r="P26" s="260"/>
      <c r="Q26" s="260"/>
      <c r="R26" s="260"/>
      <c r="S26" s="260"/>
      <c r="T26" s="260"/>
      <c r="U26" s="260"/>
    </row>
    <row r="27" spans="1:21" ht="13.5" customHeight="1" x14ac:dyDescent="0.2">
      <c r="A27" s="260"/>
      <c r="B27" s="260"/>
      <c r="C27" s="260"/>
      <c r="D27" s="260"/>
      <c r="E27" s="260"/>
      <c r="F27" s="260"/>
      <c r="G27" s="260"/>
      <c r="H27" s="260"/>
      <c r="I27" s="260"/>
      <c r="J27" s="260"/>
      <c r="K27" s="260"/>
      <c r="L27" s="260"/>
      <c r="M27" s="260"/>
      <c r="N27" s="260"/>
      <c r="O27" s="260"/>
      <c r="P27" s="260"/>
      <c r="Q27" s="260"/>
      <c r="R27" s="260"/>
      <c r="S27" s="260"/>
      <c r="T27" s="260"/>
      <c r="U27" s="260"/>
    </row>
    <row r="28" spans="1:21" ht="13.5" customHeight="1" x14ac:dyDescent="0.2">
      <c r="A28" s="260"/>
      <c r="B28" s="260"/>
      <c r="C28" s="260"/>
      <c r="D28" s="260"/>
      <c r="E28" s="260"/>
      <c r="F28" s="260"/>
      <c r="G28" s="260"/>
      <c r="H28" s="260"/>
      <c r="I28" s="260"/>
      <c r="J28" s="260"/>
      <c r="K28" s="260"/>
      <c r="L28" s="260"/>
      <c r="M28" s="260"/>
      <c r="N28" s="260"/>
      <c r="O28" s="260"/>
      <c r="P28" s="260"/>
      <c r="Q28" s="260"/>
      <c r="R28" s="260"/>
      <c r="S28" s="260"/>
      <c r="T28" s="260"/>
      <c r="U28" s="260"/>
    </row>
    <row r="29" spans="1:21" ht="13.5" customHeight="1" x14ac:dyDescent="0.2">
      <c r="A29" s="260"/>
      <c r="B29" s="260"/>
      <c r="C29" s="260"/>
      <c r="D29" s="260"/>
      <c r="E29" s="260"/>
      <c r="F29" s="260"/>
      <c r="G29" s="260"/>
      <c r="H29" s="260"/>
      <c r="I29" s="260"/>
      <c r="J29" s="260"/>
      <c r="K29" s="260"/>
      <c r="L29" s="260"/>
      <c r="M29" s="260"/>
      <c r="N29" s="260"/>
      <c r="O29" s="260"/>
      <c r="P29" s="260"/>
      <c r="Q29" s="260"/>
      <c r="R29" s="260"/>
      <c r="S29" s="260"/>
      <c r="T29" s="260"/>
      <c r="U29" s="260"/>
    </row>
    <row r="30" spans="1:21" ht="13.5" customHeight="1" x14ac:dyDescent="0.2">
      <c r="A30" s="260"/>
      <c r="B30" s="260"/>
      <c r="C30" s="260"/>
      <c r="D30" s="260"/>
      <c r="E30" s="260"/>
      <c r="F30" s="260"/>
      <c r="G30" s="260"/>
      <c r="H30" s="260"/>
      <c r="I30" s="260"/>
      <c r="J30" s="260"/>
      <c r="K30" s="260"/>
      <c r="L30" s="260"/>
      <c r="M30" s="260"/>
      <c r="N30" s="260"/>
      <c r="O30" s="260"/>
      <c r="P30" s="260"/>
      <c r="Q30" s="260"/>
      <c r="R30" s="260"/>
      <c r="S30" s="260"/>
      <c r="T30" s="260"/>
      <c r="U30" s="260"/>
    </row>
    <row r="31" spans="1:21" ht="13.5" customHeight="1" x14ac:dyDescent="0.2">
      <c r="A31" s="260"/>
      <c r="B31" s="260"/>
      <c r="C31" s="260"/>
      <c r="D31" s="260"/>
      <c r="E31" s="260"/>
      <c r="F31" s="260"/>
      <c r="G31" s="260"/>
      <c r="H31" s="260"/>
      <c r="I31" s="260"/>
      <c r="J31" s="260"/>
      <c r="K31" s="260"/>
      <c r="L31" s="260"/>
      <c r="M31" s="260"/>
      <c r="N31" s="260"/>
      <c r="O31" s="260"/>
      <c r="P31" s="260"/>
      <c r="Q31" s="260"/>
      <c r="R31" s="260"/>
      <c r="S31" s="260"/>
      <c r="T31" s="260"/>
      <c r="U31" s="260"/>
    </row>
    <row r="32" spans="1:21" ht="13.5" customHeight="1" x14ac:dyDescent="0.2">
      <c r="A32" s="260"/>
      <c r="B32" s="260"/>
      <c r="C32" s="260"/>
      <c r="D32" s="260"/>
      <c r="E32" s="260"/>
      <c r="F32" s="260"/>
      <c r="G32" s="260"/>
      <c r="H32" s="260"/>
      <c r="I32" s="260"/>
      <c r="J32" s="260"/>
      <c r="K32" s="260"/>
      <c r="L32" s="260"/>
      <c r="M32" s="260"/>
      <c r="N32" s="260"/>
      <c r="O32" s="260"/>
      <c r="P32" s="260"/>
      <c r="Q32" s="260"/>
      <c r="R32" s="260"/>
      <c r="S32" s="260"/>
      <c r="T32" s="260"/>
      <c r="U32" s="260"/>
    </row>
    <row r="33" spans="1:21" ht="13.5" customHeight="1" x14ac:dyDescent="0.2">
      <c r="A33" s="260"/>
      <c r="B33" s="260"/>
      <c r="C33" s="260"/>
      <c r="D33" s="260"/>
      <c r="E33" s="260"/>
      <c r="F33" s="260"/>
      <c r="G33" s="260"/>
      <c r="H33" s="260"/>
      <c r="I33" s="260"/>
      <c r="J33" s="260"/>
      <c r="K33" s="260"/>
      <c r="L33" s="260"/>
      <c r="M33" s="260"/>
      <c r="N33" s="260"/>
      <c r="O33" s="260"/>
      <c r="P33" s="260"/>
      <c r="Q33" s="260"/>
      <c r="R33" s="260"/>
      <c r="S33" s="260"/>
      <c r="T33" s="260"/>
      <c r="U33" s="260"/>
    </row>
    <row r="34" spans="1:21" ht="13.5" customHeight="1" x14ac:dyDescent="0.2">
      <c r="A34" s="260"/>
      <c r="B34" s="260"/>
      <c r="C34" s="260"/>
      <c r="D34" s="260"/>
      <c r="E34" s="260"/>
      <c r="F34" s="260"/>
      <c r="G34" s="260"/>
      <c r="H34" s="260"/>
      <c r="I34" s="260"/>
      <c r="J34" s="260"/>
      <c r="K34" s="260"/>
      <c r="L34" s="260"/>
      <c r="M34" s="260"/>
      <c r="N34" s="260"/>
      <c r="O34" s="260"/>
      <c r="P34" s="260"/>
      <c r="Q34" s="260"/>
      <c r="R34" s="260"/>
      <c r="S34" s="260"/>
      <c r="T34" s="260"/>
      <c r="U34" s="260"/>
    </row>
    <row r="35" spans="1:21" ht="13.5" customHeight="1" x14ac:dyDescent="0.2">
      <c r="A35" s="260"/>
      <c r="B35" s="260"/>
      <c r="C35" s="260"/>
      <c r="D35" s="260"/>
      <c r="E35" s="260"/>
      <c r="F35" s="260"/>
      <c r="G35" s="260"/>
      <c r="H35" s="260"/>
      <c r="I35" s="260"/>
      <c r="J35" s="260"/>
      <c r="K35" s="260"/>
      <c r="L35" s="260"/>
      <c r="M35" s="260"/>
      <c r="N35" s="260"/>
      <c r="O35" s="260"/>
      <c r="P35" s="260"/>
      <c r="Q35" s="260"/>
      <c r="R35" s="260"/>
      <c r="S35" s="260"/>
      <c r="T35" s="260"/>
      <c r="U35" s="260"/>
    </row>
    <row r="36" spans="1:21" ht="13.5" customHeight="1" x14ac:dyDescent="0.2">
      <c r="A36" s="260"/>
      <c r="B36" s="260"/>
      <c r="C36" s="260"/>
      <c r="D36" s="260"/>
      <c r="E36" s="260"/>
      <c r="F36" s="260"/>
      <c r="G36" s="260"/>
      <c r="H36" s="260"/>
      <c r="I36" s="260"/>
      <c r="J36" s="260"/>
      <c r="K36" s="260"/>
      <c r="L36" s="260"/>
      <c r="M36" s="260"/>
      <c r="N36" s="260"/>
      <c r="O36" s="260"/>
      <c r="P36" s="260"/>
      <c r="Q36" s="260"/>
      <c r="R36" s="260"/>
      <c r="S36" s="260"/>
      <c r="T36" s="260"/>
      <c r="U36" s="260"/>
    </row>
    <row r="37" spans="1:21" ht="13.5" customHeight="1" x14ac:dyDescent="0.2">
      <c r="A37" s="260"/>
      <c r="B37" s="260"/>
      <c r="C37" s="260"/>
      <c r="D37" s="260"/>
      <c r="E37" s="260"/>
      <c r="F37" s="260"/>
      <c r="G37" s="260"/>
      <c r="H37" s="260"/>
      <c r="I37" s="260"/>
      <c r="J37" s="260"/>
      <c r="K37" s="260"/>
      <c r="L37" s="260"/>
      <c r="M37" s="260"/>
      <c r="N37" s="260"/>
      <c r="O37" s="260"/>
      <c r="P37" s="260"/>
      <c r="Q37" s="260"/>
      <c r="R37" s="260"/>
      <c r="S37" s="260"/>
      <c r="T37" s="260"/>
      <c r="U37" s="260"/>
    </row>
    <row r="38" spans="1:21" ht="13.5" customHeight="1" x14ac:dyDescent="0.2">
      <c r="A38" s="260"/>
      <c r="B38" s="260"/>
      <c r="C38" s="260"/>
      <c r="D38" s="260"/>
      <c r="E38" s="260"/>
      <c r="F38" s="260"/>
      <c r="G38" s="260"/>
      <c r="H38" s="260"/>
      <c r="I38" s="260"/>
      <c r="J38" s="260"/>
      <c r="K38" s="260"/>
      <c r="L38" s="260"/>
      <c r="M38" s="260"/>
      <c r="N38" s="260"/>
      <c r="O38" s="260"/>
      <c r="P38" s="260"/>
      <c r="Q38" s="260"/>
      <c r="R38" s="260"/>
      <c r="S38" s="260"/>
      <c r="T38" s="260"/>
      <c r="U38" s="260"/>
    </row>
    <row r="39" spans="1:21" ht="13.5" customHeight="1" x14ac:dyDescent="0.2">
      <c r="A39" s="260"/>
      <c r="B39" s="260"/>
      <c r="C39" s="260"/>
      <c r="D39" s="260"/>
      <c r="E39" s="260"/>
      <c r="F39" s="260"/>
      <c r="G39" s="260"/>
      <c r="H39" s="260"/>
      <c r="I39" s="260"/>
      <c r="J39" s="260"/>
      <c r="K39" s="260"/>
      <c r="L39" s="260"/>
      <c r="M39" s="260"/>
      <c r="N39" s="260"/>
      <c r="O39" s="260"/>
      <c r="P39" s="260"/>
      <c r="Q39" s="260"/>
      <c r="R39" s="260"/>
      <c r="S39" s="260"/>
      <c r="T39" s="260"/>
      <c r="U39" s="260"/>
    </row>
    <row r="40" spans="1:21" ht="13.5" customHeight="1" x14ac:dyDescent="0.2">
      <c r="A40" s="260"/>
      <c r="B40" s="260"/>
      <c r="C40" s="260"/>
      <c r="D40" s="260"/>
      <c r="E40" s="260"/>
      <c r="F40" s="260"/>
      <c r="G40" s="260"/>
      <c r="H40" s="260"/>
      <c r="I40" s="260"/>
      <c r="J40" s="260"/>
      <c r="K40" s="260"/>
      <c r="L40" s="260"/>
      <c r="M40" s="260"/>
      <c r="N40" s="260"/>
      <c r="O40" s="260"/>
      <c r="P40" s="260"/>
      <c r="Q40" s="260"/>
      <c r="R40" s="260"/>
      <c r="S40" s="260"/>
      <c r="T40" s="260"/>
      <c r="U40" s="260"/>
    </row>
    <row r="41" spans="1:21" ht="13.5" customHeight="1" x14ac:dyDescent="0.2">
      <c r="A41" s="260"/>
      <c r="B41" s="260"/>
      <c r="C41" s="260"/>
      <c r="D41" s="260"/>
      <c r="E41" s="260"/>
      <c r="F41" s="260"/>
      <c r="G41" s="260"/>
      <c r="H41" s="260"/>
      <c r="I41" s="260"/>
      <c r="J41" s="260"/>
      <c r="K41" s="260"/>
      <c r="L41" s="260"/>
      <c r="M41" s="260"/>
      <c r="N41" s="260"/>
      <c r="O41" s="260"/>
      <c r="P41" s="260"/>
      <c r="Q41" s="260"/>
      <c r="R41" s="260"/>
      <c r="S41" s="260"/>
      <c r="T41" s="260"/>
      <c r="U41" s="260"/>
    </row>
    <row r="42" spans="1:21" ht="13.5" customHeight="1" x14ac:dyDescent="0.2">
      <c r="A42" s="260"/>
      <c r="B42" s="260"/>
      <c r="C42" s="260"/>
      <c r="D42" s="260"/>
      <c r="E42" s="260"/>
      <c r="F42" s="260"/>
      <c r="G42" s="260"/>
      <c r="H42" s="260"/>
      <c r="I42" s="260"/>
      <c r="J42" s="260"/>
      <c r="K42" s="260"/>
      <c r="L42" s="260"/>
      <c r="M42" s="260"/>
      <c r="N42" s="260"/>
      <c r="O42" s="260"/>
      <c r="P42" s="260"/>
      <c r="Q42" s="260"/>
      <c r="R42" s="260"/>
      <c r="S42" s="260"/>
      <c r="T42" s="260"/>
      <c r="U42" s="260"/>
    </row>
    <row r="43" spans="1:21" ht="30.75" customHeight="1" thickBot="1" x14ac:dyDescent="0.25">
      <c r="A43" s="260"/>
      <c r="B43" s="260"/>
      <c r="C43" s="260"/>
      <c r="D43" s="260"/>
      <c r="E43" s="260"/>
      <c r="F43" s="260"/>
      <c r="G43" s="260"/>
      <c r="H43" s="260"/>
      <c r="I43" s="260"/>
      <c r="J43" s="260"/>
      <c r="K43" s="260"/>
      <c r="L43" s="260"/>
      <c r="M43" s="260"/>
      <c r="N43" s="260"/>
      <c r="O43" s="306" t="s">
        <v>519</v>
      </c>
      <c r="P43" s="260"/>
      <c r="Q43" s="260"/>
      <c r="R43" s="260"/>
      <c r="S43" s="260"/>
      <c r="T43" s="260"/>
      <c r="U43" s="260"/>
    </row>
    <row r="44" spans="1:21" ht="30.75" customHeight="1" thickBot="1" x14ac:dyDescent="0.25">
      <c r="A44" s="260"/>
      <c r="B44" s="305" t="s">
        <v>518</v>
      </c>
      <c r="C44" s="304"/>
      <c r="D44" s="304"/>
      <c r="E44" s="303"/>
      <c r="F44" s="303"/>
      <c r="G44" s="303"/>
      <c r="H44" s="303"/>
      <c r="I44" s="303"/>
      <c r="J44" s="302" t="s">
        <v>479</v>
      </c>
      <c r="K44" s="301" t="s">
        <v>3</v>
      </c>
      <c r="L44" s="300" t="s">
        <v>4</v>
      </c>
      <c r="M44" s="300" t="s">
        <v>5</v>
      </c>
      <c r="N44" s="300" t="s">
        <v>6</v>
      </c>
      <c r="O44" s="299" t="s">
        <v>7</v>
      </c>
      <c r="P44" s="260"/>
      <c r="Q44" s="260"/>
      <c r="R44" s="260"/>
      <c r="S44" s="260"/>
      <c r="T44" s="260"/>
      <c r="U44" s="260"/>
    </row>
    <row r="45" spans="1:21" ht="30.75" customHeight="1" x14ac:dyDescent="0.2">
      <c r="A45" s="260"/>
      <c r="B45" s="1147" t="s">
        <v>517</v>
      </c>
      <c r="C45" s="1148"/>
      <c r="D45" s="298"/>
      <c r="E45" s="1153" t="s">
        <v>516</v>
      </c>
      <c r="F45" s="1153"/>
      <c r="G45" s="1153"/>
      <c r="H45" s="1153"/>
      <c r="I45" s="1153"/>
      <c r="J45" s="1154"/>
      <c r="K45" s="297">
        <v>2172</v>
      </c>
      <c r="L45" s="296">
        <v>2097</v>
      </c>
      <c r="M45" s="296">
        <v>2195</v>
      </c>
      <c r="N45" s="296">
        <v>2134</v>
      </c>
      <c r="O45" s="295">
        <v>2182</v>
      </c>
      <c r="P45" s="260"/>
      <c r="Q45" s="260"/>
      <c r="R45" s="260"/>
      <c r="S45" s="260"/>
      <c r="T45" s="260"/>
      <c r="U45" s="260"/>
    </row>
    <row r="46" spans="1:21" ht="30.75" customHeight="1" x14ac:dyDescent="0.2">
      <c r="A46" s="260"/>
      <c r="B46" s="1149"/>
      <c r="C46" s="1150"/>
      <c r="D46" s="294"/>
      <c r="E46" s="1155" t="s">
        <v>515</v>
      </c>
      <c r="F46" s="1155"/>
      <c r="G46" s="1155"/>
      <c r="H46" s="1155"/>
      <c r="I46" s="1155"/>
      <c r="J46" s="1156"/>
      <c r="K46" s="292" t="s">
        <v>445</v>
      </c>
      <c r="L46" s="291" t="s">
        <v>445</v>
      </c>
      <c r="M46" s="291" t="s">
        <v>445</v>
      </c>
      <c r="N46" s="291" t="s">
        <v>445</v>
      </c>
      <c r="O46" s="290" t="s">
        <v>445</v>
      </c>
      <c r="P46" s="260"/>
      <c r="Q46" s="260"/>
      <c r="R46" s="260"/>
      <c r="S46" s="260"/>
      <c r="T46" s="260"/>
      <c r="U46" s="260"/>
    </row>
    <row r="47" spans="1:21" ht="30.75" customHeight="1" x14ac:dyDescent="0.2">
      <c r="A47" s="260"/>
      <c r="B47" s="1149"/>
      <c r="C47" s="1150"/>
      <c r="D47" s="294"/>
      <c r="E47" s="1155" t="s">
        <v>514</v>
      </c>
      <c r="F47" s="1155"/>
      <c r="G47" s="1155"/>
      <c r="H47" s="1155"/>
      <c r="I47" s="1155"/>
      <c r="J47" s="1156"/>
      <c r="K47" s="292" t="s">
        <v>445</v>
      </c>
      <c r="L47" s="291" t="s">
        <v>445</v>
      </c>
      <c r="M47" s="291" t="s">
        <v>445</v>
      </c>
      <c r="N47" s="291" t="s">
        <v>445</v>
      </c>
      <c r="O47" s="290" t="s">
        <v>445</v>
      </c>
      <c r="P47" s="260"/>
      <c r="Q47" s="260"/>
      <c r="R47" s="260"/>
      <c r="S47" s="260"/>
      <c r="T47" s="260"/>
      <c r="U47" s="260"/>
    </row>
    <row r="48" spans="1:21" ht="30.75" customHeight="1" x14ac:dyDescent="0.2">
      <c r="A48" s="260"/>
      <c r="B48" s="1149"/>
      <c r="C48" s="1150"/>
      <c r="D48" s="294"/>
      <c r="E48" s="1155" t="s">
        <v>513</v>
      </c>
      <c r="F48" s="1155"/>
      <c r="G48" s="1155"/>
      <c r="H48" s="1155"/>
      <c r="I48" s="1155"/>
      <c r="J48" s="1156"/>
      <c r="K48" s="292">
        <v>742</v>
      </c>
      <c r="L48" s="291">
        <v>817</v>
      </c>
      <c r="M48" s="291">
        <v>771</v>
      </c>
      <c r="N48" s="291">
        <v>906</v>
      </c>
      <c r="O48" s="290">
        <v>844</v>
      </c>
      <c r="P48" s="260"/>
      <c r="Q48" s="260"/>
      <c r="R48" s="260"/>
      <c r="S48" s="260"/>
      <c r="T48" s="260"/>
      <c r="U48" s="260"/>
    </row>
    <row r="49" spans="1:21" ht="30.75" customHeight="1" x14ac:dyDescent="0.2">
      <c r="A49" s="260"/>
      <c r="B49" s="1149"/>
      <c r="C49" s="1150"/>
      <c r="D49" s="294"/>
      <c r="E49" s="1155" t="s">
        <v>512</v>
      </c>
      <c r="F49" s="1155"/>
      <c r="G49" s="1155"/>
      <c r="H49" s="1155"/>
      <c r="I49" s="1155"/>
      <c r="J49" s="1156"/>
      <c r="K49" s="292">
        <v>94</v>
      </c>
      <c r="L49" s="291">
        <v>93</v>
      </c>
      <c r="M49" s="291">
        <v>95</v>
      </c>
      <c r="N49" s="291">
        <v>109</v>
      </c>
      <c r="O49" s="290">
        <v>110</v>
      </c>
      <c r="P49" s="260"/>
      <c r="Q49" s="260"/>
      <c r="R49" s="260"/>
      <c r="S49" s="260"/>
      <c r="T49" s="260"/>
      <c r="U49" s="260"/>
    </row>
    <row r="50" spans="1:21" ht="30.75" customHeight="1" x14ac:dyDescent="0.2">
      <c r="A50" s="260"/>
      <c r="B50" s="1149"/>
      <c r="C50" s="1150"/>
      <c r="D50" s="294"/>
      <c r="E50" s="1155" t="s">
        <v>511</v>
      </c>
      <c r="F50" s="1155"/>
      <c r="G50" s="1155"/>
      <c r="H50" s="1155"/>
      <c r="I50" s="1155"/>
      <c r="J50" s="1156"/>
      <c r="K50" s="292">
        <v>5</v>
      </c>
      <c r="L50" s="291">
        <v>5</v>
      </c>
      <c r="M50" s="291">
        <v>61</v>
      </c>
      <c r="N50" s="291">
        <v>59</v>
      </c>
      <c r="O50" s="290">
        <v>59</v>
      </c>
      <c r="P50" s="260"/>
      <c r="Q50" s="260"/>
      <c r="R50" s="260"/>
      <c r="S50" s="260"/>
      <c r="T50" s="260"/>
      <c r="U50" s="260"/>
    </row>
    <row r="51" spans="1:21" ht="30.75" customHeight="1" x14ac:dyDescent="0.2">
      <c r="A51" s="260"/>
      <c r="B51" s="1151"/>
      <c r="C51" s="1152"/>
      <c r="D51" s="293"/>
      <c r="E51" s="1155" t="s">
        <v>510</v>
      </c>
      <c r="F51" s="1155"/>
      <c r="G51" s="1155"/>
      <c r="H51" s="1155"/>
      <c r="I51" s="1155"/>
      <c r="J51" s="1156"/>
      <c r="K51" s="292">
        <v>0</v>
      </c>
      <c r="L51" s="291">
        <v>0</v>
      </c>
      <c r="M51" s="291" t="s">
        <v>445</v>
      </c>
      <c r="N51" s="291" t="s">
        <v>445</v>
      </c>
      <c r="O51" s="290" t="s">
        <v>445</v>
      </c>
      <c r="P51" s="260"/>
      <c r="Q51" s="260"/>
      <c r="R51" s="260"/>
      <c r="S51" s="260"/>
      <c r="T51" s="260"/>
      <c r="U51" s="260"/>
    </row>
    <row r="52" spans="1:21" ht="30.75" customHeight="1" x14ac:dyDescent="0.2">
      <c r="A52" s="260"/>
      <c r="B52" s="1157" t="s">
        <v>509</v>
      </c>
      <c r="C52" s="1158"/>
      <c r="D52" s="293"/>
      <c r="E52" s="1155" t="s">
        <v>508</v>
      </c>
      <c r="F52" s="1155"/>
      <c r="G52" s="1155"/>
      <c r="H52" s="1155"/>
      <c r="I52" s="1155"/>
      <c r="J52" s="1156"/>
      <c r="K52" s="292">
        <v>2392</v>
      </c>
      <c r="L52" s="291">
        <v>2383</v>
      </c>
      <c r="M52" s="291">
        <v>2372</v>
      </c>
      <c r="N52" s="291">
        <v>2371</v>
      </c>
      <c r="O52" s="290">
        <v>2223</v>
      </c>
      <c r="P52" s="260"/>
      <c r="Q52" s="260"/>
      <c r="R52" s="260"/>
      <c r="S52" s="260"/>
      <c r="T52" s="260"/>
      <c r="U52" s="260"/>
    </row>
    <row r="53" spans="1:21" ht="30.75" customHeight="1" thickBot="1" x14ac:dyDescent="0.25">
      <c r="A53" s="260"/>
      <c r="B53" s="1159" t="s">
        <v>507</v>
      </c>
      <c r="C53" s="1160"/>
      <c r="D53" s="289"/>
      <c r="E53" s="1161" t="s">
        <v>506</v>
      </c>
      <c r="F53" s="1161"/>
      <c r="G53" s="1161"/>
      <c r="H53" s="1161"/>
      <c r="I53" s="1161"/>
      <c r="J53" s="1162"/>
      <c r="K53" s="288">
        <v>621</v>
      </c>
      <c r="L53" s="287">
        <v>629</v>
      </c>
      <c r="M53" s="287">
        <v>750</v>
      </c>
      <c r="N53" s="287">
        <v>837</v>
      </c>
      <c r="O53" s="286">
        <v>972</v>
      </c>
      <c r="P53" s="260"/>
      <c r="Q53" s="260"/>
      <c r="R53" s="260"/>
      <c r="S53" s="260"/>
      <c r="T53" s="260"/>
      <c r="U53" s="260"/>
    </row>
    <row r="54" spans="1:21" ht="24" customHeight="1" x14ac:dyDescent="0.2">
      <c r="A54" s="260"/>
      <c r="B54" s="261" t="s">
        <v>505</v>
      </c>
      <c r="C54" s="260"/>
      <c r="D54" s="260"/>
      <c r="E54" s="260"/>
      <c r="F54" s="260"/>
      <c r="G54" s="260"/>
      <c r="H54" s="260"/>
      <c r="I54" s="260"/>
      <c r="J54" s="260"/>
      <c r="K54" s="260"/>
      <c r="L54" s="260"/>
      <c r="M54" s="260"/>
      <c r="N54" s="260"/>
      <c r="O54" s="260"/>
      <c r="P54" s="260"/>
      <c r="Q54" s="260"/>
      <c r="R54" s="260"/>
      <c r="S54" s="260"/>
      <c r="T54" s="260"/>
      <c r="U54" s="260"/>
    </row>
    <row r="55" spans="1:21" ht="24" customHeight="1" x14ac:dyDescent="0.2">
      <c r="A55" s="260"/>
      <c r="B55" s="261" t="s">
        <v>504</v>
      </c>
      <c r="C55" s="260"/>
      <c r="D55" s="260"/>
      <c r="E55" s="260"/>
      <c r="F55" s="260"/>
      <c r="G55" s="260"/>
      <c r="H55" s="260"/>
      <c r="I55" s="260"/>
      <c r="J55" s="260"/>
      <c r="K55" s="260"/>
      <c r="L55" s="260"/>
      <c r="M55" s="260"/>
      <c r="N55" s="260"/>
      <c r="O55" s="260"/>
      <c r="P55" s="260"/>
      <c r="Q55" s="260"/>
      <c r="R55" s="260"/>
      <c r="S55" s="260"/>
      <c r="T55" s="260"/>
      <c r="U55" s="260"/>
    </row>
    <row r="56" spans="1:21" ht="24" customHeight="1" thickBot="1" x14ac:dyDescent="0.25">
      <c r="A56" s="260"/>
      <c r="B56" s="285" t="s">
        <v>503</v>
      </c>
      <c r="C56" s="284"/>
      <c r="D56" s="284"/>
      <c r="E56" s="284"/>
      <c r="F56" s="284"/>
      <c r="G56" s="284"/>
      <c r="H56" s="284"/>
      <c r="I56" s="284"/>
      <c r="J56" s="284"/>
      <c r="K56" s="283"/>
      <c r="L56" s="283"/>
      <c r="M56" s="283"/>
      <c r="N56" s="283"/>
      <c r="O56" s="282" t="s">
        <v>502</v>
      </c>
      <c r="P56" s="260"/>
      <c r="Q56" s="260"/>
      <c r="R56" s="260"/>
      <c r="S56" s="260"/>
      <c r="T56" s="260"/>
      <c r="U56" s="260"/>
    </row>
    <row r="57" spans="1:21" ht="31.5" customHeight="1" thickBot="1" x14ac:dyDescent="0.25">
      <c r="A57" s="260"/>
      <c r="B57" s="281"/>
      <c r="C57" s="280"/>
      <c r="D57" s="280"/>
      <c r="E57" s="279"/>
      <c r="F57" s="279"/>
      <c r="G57" s="279"/>
      <c r="H57" s="279"/>
      <c r="I57" s="279"/>
      <c r="J57" s="278" t="s">
        <v>479</v>
      </c>
      <c r="K57" s="277" t="s">
        <v>501</v>
      </c>
      <c r="L57" s="276" t="s">
        <v>500</v>
      </c>
      <c r="M57" s="276" t="s">
        <v>499</v>
      </c>
      <c r="N57" s="276" t="s">
        <v>498</v>
      </c>
      <c r="O57" s="275" t="s">
        <v>497</v>
      </c>
      <c r="P57" s="260"/>
      <c r="Q57" s="260"/>
      <c r="R57" s="260"/>
      <c r="S57" s="260"/>
      <c r="T57" s="260"/>
      <c r="U57" s="260"/>
    </row>
    <row r="58" spans="1:21" ht="31.5" customHeight="1" x14ac:dyDescent="0.2">
      <c r="B58" s="1163" t="s">
        <v>496</v>
      </c>
      <c r="C58" s="1164"/>
      <c r="D58" s="1169" t="s">
        <v>495</v>
      </c>
      <c r="E58" s="1170"/>
      <c r="F58" s="1170"/>
      <c r="G58" s="1170"/>
      <c r="H58" s="1170"/>
      <c r="I58" s="1170"/>
      <c r="J58" s="1171"/>
      <c r="K58" s="274"/>
      <c r="L58" s="273"/>
      <c r="M58" s="273"/>
      <c r="N58" s="273"/>
      <c r="O58" s="272"/>
    </row>
    <row r="59" spans="1:21" ht="31.5" customHeight="1" x14ac:dyDescent="0.2">
      <c r="B59" s="1165"/>
      <c r="C59" s="1166"/>
      <c r="D59" s="1172" t="s">
        <v>494</v>
      </c>
      <c r="E59" s="1173"/>
      <c r="F59" s="1173"/>
      <c r="G59" s="1173"/>
      <c r="H59" s="1173"/>
      <c r="I59" s="1173"/>
      <c r="J59" s="1174"/>
      <c r="K59" s="271"/>
      <c r="L59" s="270"/>
      <c r="M59" s="270"/>
      <c r="N59" s="270"/>
      <c r="O59" s="269"/>
    </row>
    <row r="60" spans="1:21" ht="31.5" customHeight="1" thickBot="1" x14ac:dyDescent="0.25">
      <c r="B60" s="1167"/>
      <c r="C60" s="1168"/>
      <c r="D60" s="1175" t="s">
        <v>493</v>
      </c>
      <c r="E60" s="1176"/>
      <c r="F60" s="1176"/>
      <c r="G60" s="1176"/>
      <c r="H60" s="1176"/>
      <c r="I60" s="1176"/>
      <c r="J60" s="1177"/>
      <c r="K60" s="268"/>
      <c r="L60" s="267"/>
      <c r="M60" s="267"/>
      <c r="N60" s="267"/>
      <c r="O60" s="266"/>
    </row>
    <row r="61" spans="1:21" ht="24" customHeight="1" x14ac:dyDescent="0.2">
      <c r="B61" s="265"/>
      <c r="C61" s="265"/>
      <c r="D61" s="263" t="s">
        <v>492</v>
      </c>
      <c r="E61" s="262"/>
      <c r="F61" s="262"/>
      <c r="G61" s="262"/>
      <c r="H61" s="262"/>
      <c r="I61" s="262"/>
      <c r="J61" s="262"/>
      <c r="K61" s="262"/>
      <c r="L61" s="262"/>
      <c r="M61" s="262"/>
      <c r="N61" s="262"/>
      <c r="O61" s="262"/>
    </row>
    <row r="62" spans="1:21" ht="24" customHeight="1" x14ac:dyDescent="0.2">
      <c r="B62" s="264"/>
      <c r="C62" s="264"/>
      <c r="D62" s="263" t="s">
        <v>491</v>
      </c>
      <c r="E62" s="262"/>
      <c r="F62" s="262"/>
      <c r="G62" s="262"/>
      <c r="H62" s="262"/>
      <c r="I62" s="262"/>
      <c r="J62" s="262"/>
      <c r="K62" s="262"/>
      <c r="L62" s="262"/>
      <c r="M62" s="262"/>
      <c r="N62" s="262"/>
      <c r="O62" s="262"/>
    </row>
    <row r="63" spans="1:21" ht="24" customHeight="1" x14ac:dyDescent="0.2">
      <c r="A63" s="260"/>
      <c r="B63" s="261"/>
      <c r="C63" s="260"/>
      <c r="D63" s="260"/>
      <c r="E63" s="260"/>
      <c r="F63" s="260"/>
      <c r="G63" s="260"/>
      <c r="H63" s="260"/>
      <c r="I63" s="260"/>
      <c r="J63" s="260"/>
      <c r="K63" s="260"/>
      <c r="L63" s="260"/>
      <c r="M63" s="260"/>
      <c r="N63" s="260"/>
      <c r="O63" s="260"/>
      <c r="P63" s="260"/>
      <c r="Q63" s="260"/>
      <c r="R63" s="260"/>
      <c r="S63" s="260"/>
      <c r="T63" s="260"/>
      <c r="U63" s="260"/>
    </row>
    <row r="64" spans="1:21" ht="24" customHeight="1" x14ac:dyDescent="0.2">
      <c r="A64" s="260"/>
      <c r="B64" s="261"/>
      <c r="C64" s="260"/>
      <c r="D64" s="260"/>
      <c r="E64" s="260"/>
      <c r="F64" s="260"/>
      <c r="G64" s="260"/>
      <c r="H64" s="260"/>
      <c r="I64" s="260"/>
      <c r="J64" s="260"/>
      <c r="K64" s="260"/>
      <c r="L64" s="260"/>
      <c r="M64" s="260"/>
      <c r="N64" s="260"/>
      <c r="O64" s="260"/>
      <c r="P64" s="260"/>
      <c r="Q64" s="260"/>
      <c r="R64" s="260"/>
      <c r="S64" s="260"/>
      <c r="T64" s="260"/>
      <c r="U64" s="260"/>
    </row>
  </sheetData>
  <sheetProtection algorithmName="SHA-512" hashValue="XlfgnuqgU5E1ZIMAnGzVWXSl9g9fNTT3h74EQ1kSqm6eHfRVrfkebzm0v4TJ9QKL+aqfKctSPX2n6BgVFcJvoQ==" saltValue="ElEL2LlKE70Hu0dxxsk9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C1B0-CC2A-4A59-BCB6-E02FE18B231A}">
  <sheetPr>
    <pageSetUpPr fitToPage="1"/>
  </sheetPr>
  <dimension ref="B1:M55"/>
  <sheetViews>
    <sheetView showGridLines="0" zoomScaleSheetLayoutView="100" workbookViewId="0"/>
  </sheetViews>
  <sheetFormatPr defaultColWidth="0" defaultRowHeight="0"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519</v>
      </c>
    </row>
    <row r="40" spans="2:13" ht="27.75" customHeight="1" thickBot="1" x14ac:dyDescent="0.25">
      <c r="B40" s="333" t="s">
        <v>518</v>
      </c>
      <c r="C40" s="332"/>
      <c r="D40" s="332"/>
      <c r="E40" s="331"/>
      <c r="F40" s="331"/>
      <c r="G40" s="331"/>
      <c r="H40" s="330" t="s">
        <v>479</v>
      </c>
      <c r="I40" s="329" t="s">
        <v>3</v>
      </c>
      <c r="J40" s="328" t="s">
        <v>4</v>
      </c>
      <c r="K40" s="328" t="s">
        <v>5</v>
      </c>
      <c r="L40" s="328" t="s">
        <v>6</v>
      </c>
      <c r="M40" s="327" t="s">
        <v>7</v>
      </c>
    </row>
    <row r="41" spans="2:13" ht="27.75" customHeight="1" x14ac:dyDescent="0.2">
      <c r="B41" s="1178" t="s">
        <v>535</v>
      </c>
      <c r="C41" s="1179"/>
      <c r="D41" s="326"/>
      <c r="E41" s="1184" t="s">
        <v>534</v>
      </c>
      <c r="F41" s="1184"/>
      <c r="G41" s="1184"/>
      <c r="H41" s="1185"/>
      <c r="I41" s="325">
        <v>19019</v>
      </c>
      <c r="J41" s="324">
        <v>19206</v>
      </c>
      <c r="K41" s="324">
        <v>17963</v>
      </c>
      <c r="L41" s="324">
        <v>18236</v>
      </c>
      <c r="M41" s="323">
        <v>17935</v>
      </c>
    </row>
    <row r="42" spans="2:13" ht="27.75" customHeight="1" x14ac:dyDescent="0.2">
      <c r="B42" s="1180"/>
      <c r="C42" s="1181"/>
      <c r="D42" s="319"/>
      <c r="E42" s="1186" t="s">
        <v>533</v>
      </c>
      <c r="F42" s="1186"/>
      <c r="G42" s="1186"/>
      <c r="H42" s="1187"/>
      <c r="I42" s="318">
        <v>15</v>
      </c>
      <c r="J42" s="317">
        <v>10</v>
      </c>
      <c r="K42" s="317">
        <v>806</v>
      </c>
      <c r="L42" s="317">
        <v>746</v>
      </c>
      <c r="M42" s="316">
        <v>687</v>
      </c>
    </row>
    <row r="43" spans="2:13" ht="27.75" customHeight="1" x14ac:dyDescent="0.2">
      <c r="B43" s="1180"/>
      <c r="C43" s="1181"/>
      <c r="D43" s="319"/>
      <c r="E43" s="1186" t="s">
        <v>532</v>
      </c>
      <c r="F43" s="1186"/>
      <c r="G43" s="1186"/>
      <c r="H43" s="1187"/>
      <c r="I43" s="318">
        <v>12140</v>
      </c>
      <c r="J43" s="317">
        <v>13354</v>
      </c>
      <c r="K43" s="317">
        <v>13256</v>
      </c>
      <c r="L43" s="317">
        <v>12814</v>
      </c>
      <c r="M43" s="316">
        <v>12222</v>
      </c>
    </row>
    <row r="44" spans="2:13" ht="27.75" customHeight="1" x14ac:dyDescent="0.2">
      <c r="B44" s="1180"/>
      <c r="C44" s="1181"/>
      <c r="D44" s="319"/>
      <c r="E44" s="1186" t="s">
        <v>531</v>
      </c>
      <c r="F44" s="1186"/>
      <c r="G44" s="1186"/>
      <c r="H44" s="1187"/>
      <c r="I44" s="318">
        <v>402</v>
      </c>
      <c r="J44" s="317">
        <v>495</v>
      </c>
      <c r="K44" s="317">
        <v>1320</v>
      </c>
      <c r="L44" s="317">
        <v>1375</v>
      </c>
      <c r="M44" s="316">
        <v>550</v>
      </c>
    </row>
    <row r="45" spans="2:13" ht="27.75" customHeight="1" x14ac:dyDescent="0.2">
      <c r="B45" s="1180"/>
      <c r="C45" s="1181"/>
      <c r="D45" s="319"/>
      <c r="E45" s="1186" t="s">
        <v>530</v>
      </c>
      <c r="F45" s="1186"/>
      <c r="G45" s="1186"/>
      <c r="H45" s="1187"/>
      <c r="I45" s="318">
        <v>1457</v>
      </c>
      <c r="J45" s="317">
        <v>2425</v>
      </c>
      <c r="K45" s="317">
        <v>2314</v>
      </c>
      <c r="L45" s="317">
        <v>2392</v>
      </c>
      <c r="M45" s="316">
        <v>2347</v>
      </c>
    </row>
    <row r="46" spans="2:13" ht="27.75" customHeight="1" x14ac:dyDescent="0.2">
      <c r="B46" s="1180"/>
      <c r="C46" s="1181"/>
      <c r="D46" s="322"/>
      <c r="E46" s="1186" t="s">
        <v>529</v>
      </c>
      <c r="F46" s="1186"/>
      <c r="G46" s="1186"/>
      <c r="H46" s="1187"/>
      <c r="I46" s="318" t="s">
        <v>445</v>
      </c>
      <c r="J46" s="317" t="s">
        <v>445</v>
      </c>
      <c r="K46" s="317" t="s">
        <v>445</v>
      </c>
      <c r="L46" s="317" t="s">
        <v>445</v>
      </c>
      <c r="M46" s="316" t="s">
        <v>445</v>
      </c>
    </row>
    <row r="47" spans="2:13" ht="27.75" customHeight="1" x14ac:dyDescent="0.2">
      <c r="B47" s="1180"/>
      <c r="C47" s="1181"/>
      <c r="D47" s="321"/>
      <c r="E47" s="1188" t="s">
        <v>528</v>
      </c>
      <c r="F47" s="1189"/>
      <c r="G47" s="1189"/>
      <c r="H47" s="1190"/>
      <c r="I47" s="318" t="s">
        <v>445</v>
      </c>
      <c r="J47" s="317" t="s">
        <v>445</v>
      </c>
      <c r="K47" s="317" t="s">
        <v>445</v>
      </c>
      <c r="L47" s="317" t="s">
        <v>445</v>
      </c>
      <c r="M47" s="316" t="s">
        <v>445</v>
      </c>
    </row>
    <row r="48" spans="2:13" ht="27.75" customHeight="1" x14ac:dyDescent="0.2">
      <c r="B48" s="1180"/>
      <c r="C48" s="1181"/>
      <c r="D48" s="319"/>
      <c r="E48" s="1186" t="s">
        <v>527</v>
      </c>
      <c r="F48" s="1186"/>
      <c r="G48" s="1186"/>
      <c r="H48" s="1187"/>
      <c r="I48" s="318" t="s">
        <v>445</v>
      </c>
      <c r="J48" s="317" t="s">
        <v>445</v>
      </c>
      <c r="K48" s="317" t="s">
        <v>445</v>
      </c>
      <c r="L48" s="317" t="s">
        <v>445</v>
      </c>
      <c r="M48" s="316" t="s">
        <v>445</v>
      </c>
    </row>
    <row r="49" spans="2:13" ht="27.75" customHeight="1" x14ac:dyDescent="0.2">
      <c r="B49" s="1182"/>
      <c r="C49" s="1183"/>
      <c r="D49" s="319"/>
      <c r="E49" s="1186" t="s">
        <v>526</v>
      </c>
      <c r="F49" s="1186"/>
      <c r="G49" s="1186"/>
      <c r="H49" s="1187"/>
      <c r="I49" s="318" t="s">
        <v>445</v>
      </c>
      <c r="J49" s="317" t="s">
        <v>445</v>
      </c>
      <c r="K49" s="317" t="s">
        <v>445</v>
      </c>
      <c r="L49" s="317" t="s">
        <v>445</v>
      </c>
      <c r="M49" s="316" t="s">
        <v>445</v>
      </c>
    </row>
    <row r="50" spans="2:13" ht="27.75" customHeight="1" x14ac:dyDescent="0.2">
      <c r="B50" s="1191" t="s">
        <v>525</v>
      </c>
      <c r="C50" s="1192"/>
      <c r="D50" s="320"/>
      <c r="E50" s="1186" t="s">
        <v>524</v>
      </c>
      <c r="F50" s="1186"/>
      <c r="G50" s="1186"/>
      <c r="H50" s="1187"/>
      <c r="I50" s="318">
        <v>16856</v>
      </c>
      <c r="J50" s="317">
        <v>15875</v>
      </c>
      <c r="K50" s="317">
        <v>16633</v>
      </c>
      <c r="L50" s="317">
        <v>16540</v>
      </c>
      <c r="M50" s="316">
        <v>16736</v>
      </c>
    </row>
    <row r="51" spans="2:13" ht="27.75" customHeight="1" x14ac:dyDescent="0.2">
      <c r="B51" s="1180"/>
      <c r="C51" s="1181"/>
      <c r="D51" s="319"/>
      <c r="E51" s="1186" t="s">
        <v>523</v>
      </c>
      <c r="F51" s="1186"/>
      <c r="G51" s="1186"/>
      <c r="H51" s="1187"/>
      <c r="I51" s="318">
        <v>783</v>
      </c>
      <c r="J51" s="317">
        <v>655</v>
      </c>
      <c r="K51" s="317">
        <v>644</v>
      </c>
      <c r="L51" s="317">
        <v>609</v>
      </c>
      <c r="M51" s="316">
        <v>580</v>
      </c>
    </row>
    <row r="52" spans="2:13" ht="27.75" customHeight="1" x14ac:dyDescent="0.2">
      <c r="B52" s="1182"/>
      <c r="C52" s="1183"/>
      <c r="D52" s="319"/>
      <c r="E52" s="1186" t="s">
        <v>522</v>
      </c>
      <c r="F52" s="1186"/>
      <c r="G52" s="1186"/>
      <c r="H52" s="1187"/>
      <c r="I52" s="318">
        <v>21360</v>
      </c>
      <c r="J52" s="317">
        <v>21313</v>
      </c>
      <c r="K52" s="317">
        <v>21016</v>
      </c>
      <c r="L52" s="317">
        <v>21013</v>
      </c>
      <c r="M52" s="316">
        <v>20086</v>
      </c>
    </row>
    <row r="53" spans="2:13" ht="27.75" customHeight="1" thickBot="1" x14ac:dyDescent="0.25">
      <c r="B53" s="1193" t="s">
        <v>507</v>
      </c>
      <c r="C53" s="1194"/>
      <c r="D53" s="315"/>
      <c r="E53" s="1195" t="s">
        <v>521</v>
      </c>
      <c r="F53" s="1195"/>
      <c r="G53" s="1195"/>
      <c r="H53" s="1196"/>
      <c r="I53" s="314">
        <v>-5965</v>
      </c>
      <c r="J53" s="313">
        <v>-2353</v>
      </c>
      <c r="K53" s="313">
        <v>-2634</v>
      </c>
      <c r="L53" s="313">
        <v>-2600</v>
      </c>
      <c r="M53" s="312">
        <v>-3662</v>
      </c>
    </row>
    <row r="54" spans="2:13" ht="27.75" customHeight="1" x14ac:dyDescent="0.2">
      <c r="B54" s="311" t="s">
        <v>520</v>
      </c>
      <c r="C54" s="310"/>
      <c r="D54" s="310"/>
      <c r="E54" s="309"/>
      <c r="F54" s="309"/>
      <c r="G54" s="309"/>
      <c r="H54" s="309"/>
      <c r="I54" s="308"/>
      <c r="J54" s="308"/>
      <c r="K54" s="308"/>
      <c r="L54" s="308"/>
      <c r="M54" s="308"/>
    </row>
    <row r="55" spans="2:13" ht="13.2" x14ac:dyDescent="0.2"/>
  </sheetData>
  <sheetProtection algorithmName="SHA-512" hashValue="9hKhEjtCMHEEGk+nkOvXvvmaxL5343kft4Vkh2IIJRPv2NHVVjLuM+jDGiB7tUBNXFiN/ZlJdds6TnwHMzcBRQ==" saltValue="aYz2IQzxqbgGs5kJugvY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9DFD-1F4D-4B76-AE94-9D8EB8F16A19}">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32"/>
      <c r="C53" s="232"/>
      <c r="D53" s="232"/>
      <c r="E53" s="232"/>
      <c r="F53" s="232"/>
      <c r="G53" s="232"/>
      <c r="H53" s="357" t="s">
        <v>543</v>
      </c>
    </row>
    <row r="54" spans="2:8" ht="29.25" customHeight="1" thickBot="1" x14ac:dyDescent="0.3">
      <c r="B54" s="356" t="s">
        <v>65</v>
      </c>
      <c r="C54" s="355"/>
      <c r="D54" s="355"/>
      <c r="E54" s="354" t="s">
        <v>479</v>
      </c>
      <c r="F54" s="353" t="s">
        <v>5</v>
      </c>
      <c r="G54" s="353" t="s">
        <v>6</v>
      </c>
      <c r="H54" s="352" t="s">
        <v>7</v>
      </c>
    </row>
    <row r="55" spans="2:8" ht="52.5" customHeight="1" x14ac:dyDescent="0.2">
      <c r="B55" s="351"/>
      <c r="C55" s="1205" t="s">
        <v>43</v>
      </c>
      <c r="D55" s="1205"/>
      <c r="E55" s="1206"/>
      <c r="F55" s="350">
        <v>1754</v>
      </c>
      <c r="G55" s="350">
        <v>2425</v>
      </c>
      <c r="H55" s="349">
        <v>2739</v>
      </c>
    </row>
    <row r="56" spans="2:8" ht="52.5" customHeight="1" x14ac:dyDescent="0.2">
      <c r="B56" s="346"/>
      <c r="C56" s="1207" t="s">
        <v>542</v>
      </c>
      <c r="D56" s="1207"/>
      <c r="E56" s="1208"/>
      <c r="F56" s="348">
        <v>2178</v>
      </c>
      <c r="G56" s="348">
        <v>2150</v>
      </c>
      <c r="H56" s="347">
        <v>2143</v>
      </c>
    </row>
    <row r="57" spans="2:8" ht="53.25" customHeight="1" x14ac:dyDescent="0.2">
      <c r="B57" s="346"/>
      <c r="C57" s="1209" t="s">
        <v>38</v>
      </c>
      <c r="D57" s="1209"/>
      <c r="E57" s="1210"/>
      <c r="F57" s="345">
        <v>13513</v>
      </c>
      <c r="G57" s="345">
        <v>13270</v>
      </c>
      <c r="H57" s="344">
        <v>13155</v>
      </c>
    </row>
    <row r="58" spans="2:8" ht="45.75" customHeight="1" x14ac:dyDescent="0.2">
      <c r="B58" s="343"/>
      <c r="C58" s="1197" t="s">
        <v>541</v>
      </c>
      <c r="D58" s="1198"/>
      <c r="E58" s="1199"/>
      <c r="F58" s="342">
        <v>7226</v>
      </c>
      <c r="G58" s="342">
        <v>7150</v>
      </c>
      <c r="H58" s="341">
        <v>7077</v>
      </c>
    </row>
    <row r="59" spans="2:8" ht="45.75" customHeight="1" x14ac:dyDescent="0.2">
      <c r="B59" s="343"/>
      <c r="C59" s="1197" t="s">
        <v>540</v>
      </c>
      <c r="D59" s="1198"/>
      <c r="E59" s="1199"/>
      <c r="F59" s="342">
        <v>2500</v>
      </c>
      <c r="G59" s="342">
        <v>2500</v>
      </c>
      <c r="H59" s="341">
        <v>2500</v>
      </c>
    </row>
    <row r="60" spans="2:8" ht="45.75" customHeight="1" x14ac:dyDescent="0.2">
      <c r="B60" s="343"/>
      <c r="C60" s="1197" t="s">
        <v>539</v>
      </c>
      <c r="D60" s="1198"/>
      <c r="E60" s="1199"/>
      <c r="F60" s="342">
        <v>2010</v>
      </c>
      <c r="G60" s="342">
        <v>2011</v>
      </c>
      <c r="H60" s="341">
        <v>1945</v>
      </c>
    </row>
    <row r="61" spans="2:8" ht="45.75" customHeight="1" x14ac:dyDescent="0.2">
      <c r="B61" s="343"/>
      <c r="C61" s="1197" t="s">
        <v>538</v>
      </c>
      <c r="D61" s="1198"/>
      <c r="E61" s="1199"/>
      <c r="F61" s="342">
        <v>530</v>
      </c>
      <c r="G61" s="342">
        <v>530</v>
      </c>
      <c r="H61" s="341">
        <v>530</v>
      </c>
    </row>
    <row r="62" spans="2:8" ht="45.75" customHeight="1" thickBot="1" x14ac:dyDescent="0.25">
      <c r="B62" s="340"/>
      <c r="C62" s="1200" t="s">
        <v>537</v>
      </c>
      <c r="D62" s="1201"/>
      <c r="E62" s="1202"/>
      <c r="F62" s="339">
        <v>377</v>
      </c>
      <c r="G62" s="339">
        <v>377</v>
      </c>
      <c r="H62" s="338">
        <v>377</v>
      </c>
    </row>
    <row r="63" spans="2:8" ht="52.5" customHeight="1" thickBot="1" x14ac:dyDescent="0.25">
      <c r="B63" s="337"/>
      <c r="C63" s="1203" t="s">
        <v>536</v>
      </c>
      <c r="D63" s="1203"/>
      <c r="E63" s="1204"/>
      <c r="F63" s="336">
        <v>17445</v>
      </c>
      <c r="G63" s="336">
        <v>17845</v>
      </c>
      <c r="H63" s="335">
        <v>18037</v>
      </c>
    </row>
    <row r="64" spans="2:8" ht="13.2" x14ac:dyDescent="0.2"/>
  </sheetData>
  <sheetProtection algorithmName="SHA-512" hashValue="ff9YD3KDrudmDvB9jT+yTnQhjVHopB1CPgKwWz3yuciOGb68KerT51Tst3yfmIiWdN4BvZTiV0SyCnfGGmOaNg==" saltValue="lvIMq0mMCPGL64fnDiqU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2" t="s">
        <v>15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ht="13.2" x14ac:dyDescent="0.2">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ht="13.2" x14ac:dyDescent="0.2">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ht="13.2" x14ac:dyDescent="0.2">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ht="13.2" x14ac:dyDescent="0.2">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2">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c r="BQ51" s="1211"/>
      <c r="BR51" s="1211"/>
      <c r="BS51" s="1211"/>
      <c r="BT51" s="1211"/>
      <c r="BU51" s="1211"/>
      <c r="BV51" s="1211"/>
      <c r="BW51" s="1211"/>
      <c r="BX51" s="1211"/>
      <c r="BY51" s="1211"/>
      <c r="BZ51" s="1211"/>
      <c r="CA51" s="1211"/>
      <c r="CB51" s="1211"/>
      <c r="CC51" s="1211"/>
      <c r="CD51" s="1211"/>
      <c r="CE51" s="1211"/>
      <c r="CF51" s="1211"/>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row>
    <row r="52" spans="1:109" ht="13.2" x14ac:dyDescent="0.2">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ht="13.2" x14ac:dyDescent="0.2">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44.1</v>
      </c>
      <c r="BQ53" s="1211"/>
      <c r="BR53" s="1211"/>
      <c r="BS53" s="1211"/>
      <c r="BT53" s="1211"/>
      <c r="BU53" s="1211"/>
      <c r="BV53" s="1211"/>
      <c r="BW53" s="1211"/>
      <c r="BX53" s="1211">
        <v>45.8</v>
      </c>
      <c r="BY53" s="1211"/>
      <c r="BZ53" s="1211"/>
      <c r="CA53" s="1211"/>
      <c r="CB53" s="1211"/>
      <c r="CC53" s="1211"/>
      <c r="CD53" s="1211"/>
      <c r="CE53" s="1211"/>
      <c r="CF53" s="1211">
        <v>47.5</v>
      </c>
      <c r="CG53" s="1211"/>
      <c r="CH53" s="1211"/>
      <c r="CI53" s="1211"/>
      <c r="CJ53" s="1211"/>
      <c r="CK53" s="1211"/>
      <c r="CL53" s="1211"/>
      <c r="CM53" s="1211"/>
      <c r="CN53" s="1211">
        <v>49.1</v>
      </c>
      <c r="CO53" s="1211"/>
      <c r="CP53" s="1211"/>
      <c r="CQ53" s="1211"/>
      <c r="CR53" s="1211"/>
      <c r="CS53" s="1211"/>
      <c r="CT53" s="1211"/>
      <c r="CU53" s="1211"/>
      <c r="CV53" s="1211">
        <v>50.9</v>
      </c>
      <c r="CW53" s="1211"/>
      <c r="CX53" s="1211"/>
      <c r="CY53" s="1211"/>
      <c r="CZ53" s="1211"/>
      <c r="DA53" s="1211"/>
      <c r="DB53" s="1211"/>
      <c r="DC53" s="1211"/>
    </row>
    <row r="54" spans="1:109" ht="13.2" x14ac:dyDescent="0.2">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ht="13.2" x14ac:dyDescent="0.2">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37.9</v>
      </c>
      <c r="BQ55" s="1211"/>
      <c r="BR55" s="1211"/>
      <c r="BS55" s="1211"/>
      <c r="BT55" s="1211"/>
      <c r="BU55" s="1211"/>
      <c r="BV55" s="1211"/>
      <c r="BW55" s="1211"/>
      <c r="BX55" s="1211">
        <v>38.700000000000003</v>
      </c>
      <c r="BY55" s="1211"/>
      <c r="BZ55" s="1211"/>
      <c r="CA55" s="1211"/>
      <c r="CB55" s="1211"/>
      <c r="CC55" s="1211"/>
      <c r="CD55" s="1211"/>
      <c r="CE55" s="1211"/>
      <c r="CF55" s="1211">
        <v>32.5</v>
      </c>
      <c r="CG55" s="1211"/>
      <c r="CH55" s="1211"/>
      <c r="CI55" s="1211"/>
      <c r="CJ55" s="1211"/>
      <c r="CK55" s="1211"/>
      <c r="CL55" s="1211"/>
      <c r="CM55" s="1211"/>
      <c r="CN55" s="1211">
        <v>23</v>
      </c>
      <c r="CO55" s="1211"/>
      <c r="CP55" s="1211"/>
      <c r="CQ55" s="1211"/>
      <c r="CR55" s="1211"/>
      <c r="CS55" s="1211"/>
      <c r="CT55" s="1211"/>
      <c r="CU55" s="1211"/>
      <c r="CV55" s="1211">
        <v>15.5</v>
      </c>
      <c r="CW55" s="1211"/>
      <c r="CX55" s="1211"/>
      <c r="CY55" s="1211"/>
      <c r="CZ55" s="1211"/>
      <c r="DA55" s="1211"/>
      <c r="DB55" s="1211"/>
      <c r="DC55" s="1211"/>
    </row>
    <row r="56" spans="1:109" ht="13.2" x14ac:dyDescent="0.2">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ht="13.2" x14ac:dyDescent="0.2">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60.7</v>
      </c>
      <c r="BQ57" s="1211"/>
      <c r="BR57" s="1211"/>
      <c r="BS57" s="1211"/>
      <c r="BT57" s="1211"/>
      <c r="BU57" s="1211"/>
      <c r="BV57" s="1211"/>
      <c r="BW57" s="1211"/>
      <c r="BX57" s="1211">
        <v>61.4</v>
      </c>
      <c r="BY57" s="1211"/>
      <c r="BZ57" s="1211"/>
      <c r="CA57" s="1211"/>
      <c r="CB57" s="1211"/>
      <c r="CC57" s="1211"/>
      <c r="CD57" s="1211"/>
      <c r="CE57" s="1211"/>
      <c r="CF57" s="1211">
        <v>62.6</v>
      </c>
      <c r="CG57" s="1211"/>
      <c r="CH57" s="1211"/>
      <c r="CI57" s="1211"/>
      <c r="CJ57" s="1211"/>
      <c r="CK57" s="1211"/>
      <c r="CL57" s="1211"/>
      <c r="CM57" s="1211"/>
      <c r="CN57" s="1211">
        <v>62.8</v>
      </c>
      <c r="CO57" s="1211"/>
      <c r="CP57" s="1211"/>
      <c r="CQ57" s="1211"/>
      <c r="CR57" s="1211"/>
      <c r="CS57" s="1211"/>
      <c r="CT57" s="1211"/>
      <c r="CU57" s="1211"/>
      <c r="CV57" s="1211">
        <v>63.9</v>
      </c>
      <c r="CW57" s="1211"/>
      <c r="CX57" s="1211"/>
      <c r="CY57" s="1211"/>
      <c r="CZ57" s="1211"/>
      <c r="DA57" s="1211"/>
      <c r="DB57" s="1211"/>
      <c r="DC57" s="1211"/>
      <c r="DD57" s="23"/>
      <c r="DE57" s="22"/>
    </row>
    <row r="58" spans="1:109" s="18" customFormat="1" ht="13.2" x14ac:dyDescent="0.2">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31" t="s">
        <v>544</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10"/>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10"/>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10"/>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10"/>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ht="13.2" x14ac:dyDescent="0.2">
      <c r="B73" s="10"/>
      <c r="G73" s="1226"/>
      <c r="H73" s="1226"/>
      <c r="I73" s="1226"/>
      <c r="J73" s="1226"/>
      <c r="K73" s="1240"/>
      <c r="L73" s="1240"/>
      <c r="M73" s="1240"/>
      <c r="N73" s="1240"/>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c r="BQ73" s="1211"/>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11"/>
    </row>
    <row r="74" spans="2:107" ht="13.2" x14ac:dyDescent="0.2">
      <c r="B74" s="10"/>
      <c r="G74" s="1226"/>
      <c r="H74" s="1226"/>
      <c r="I74" s="1226"/>
      <c r="J74" s="1226"/>
      <c r="K74" s="1240"/>
      <c r="L74" s="1240"/>
      <c r="M74" s="1240"/>
      <c r="N74" s="1240"/>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ht="13.2" x14ac:dyDescent="0.2">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5</v>
      </c>
      <c r="BQ75" s="1211"/>
      <c r="BR75" s="1211"/>
      <c r="BS75" s="1211"/>
      <c r="BT75" s="1211"/>
      <c r="BU75" s="1211"/>
      <c r="BV75" s="1211"/>
      <c r="BW75" s="1211"/>
      <c r="BX75" s="1211">
        <v>6.2</v>
      </c>
      <c r="BY75" s="1211"/>
      <c r="BZ75" s="1211"/>
      <c r="CA75" s="1211"/>
      <c r="CB75" s="1211"/>
      <c r="CC75" s="1211"/>
      <c r="CD75" s="1211"/>
      <c r="CE75" s="1211"/>
      <c r="CF75" s="1211">
        <v>6.9</v>
      </c>
      <c r="CG75" s="1211"/>
      <c r="CH75" s="1211"/>
      <c r="CI75" s="1211"/>
      <c r="CJ75" s="1211"/>
      <c r="CK75" s="1211"/>
      <c r="CL75" s="1211"/>
      <c r="CM75" s="1211"/>
      <c r="CN75" s="1211">
        <v>7.4</v>
      </c>
      <c r="CO75" s="1211"/>
      <c r="CP75" s="1211"/>
      <c r="CQ75" s="1211"/>
      <c r="CR75" s="1211"/>
      <c r="CS75" s="1211"/>
      <c r="CT75" s="1211"/>
      <c r="CU75" s="1211"/>
      <c r="CV75" s="1211">
        <v>8.4</v>
      </c>
      <c r="CW75" s="1211"/>
      <c r="CX75" s="1211"/>
      <c r="CY75" s="1211"/>
      <c r="CZ75" s="1211"/>
      <c r="DA75" s="1211"/>
      <c r="DB75" s="1211"/>
      <c r="DC75" s="1211"/>
    </row>
    <row r="76" spans="2:107" ht="13.2" x14ac:dyDescent="0.2">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ht="13.2" x14ac:dyDescent="0.2">
      <c r="B77" s="10"/>
      <c r="G77" s="1221"/>
      <c r="H77" s="1221"/>
      <c r="I77" s="1221"/>
      <c r="J77" s="1221"/>
      <c r="K77" s="1240"/>
      <c r="L77" s="1240"/>
      <c r="M77" s="1240"/>
      <c r="N77" s="1240"/>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37.9</v>
      </c>
      <c r="BQ77" s="1211"/>
      <c r="BR77" s="1211"/>
      <c r="BS77" s="1211"/>
      <c r="BT77" s="1211"/>
      <c r="BU77" s="1211"/>
      <c r="BV77" s="1211"/>
      <c r="BW77" s="1211"/>
      <c r="BX77" s="1211">
        <v>38.700000000000003</v>
      </c>
      <c r="BY77" s="1211"/>
      <c r="BZ77" s="1211"/>
      <c r="CA77" s="1211"/>
      <c r="CB77" s="1211"/>
      <c r="CC77" s="1211"/>
      <c r="CD77" s="1211"/>
      <c r="CE77" s="1211"/>
      <c r="CF77" s="1211">
        <v>32.5</v>
      </c>
      <c r="CG77" s="1211"/>
      <c r="CH77" s="1211"/>
      <c r="CI77" s="1211"/>
      <c r="CJ77" s="1211"/>
      <c r="CK77" s="1211"/>
      <c r="CL77" s="1211"/>
      <c r="CM77" s="1211"/>
      <c r="CN77" s="1211">
        <v>23</v>
      </c>
      <c r="CO77" s="1211"/>
      <c r="CP77" s="1211"/>
      <c r="CQ77" s="1211"/>
      <c r="CR77" s="1211"/>
      <c r="CS77" s="1211"/>
      <c r="CT77" s="1211"/>
      <c r="CU77" s="1211"/>
      <c r="CV77" s="1211">
        <v>15.5</v>
      </c>
      <c r="CW77" s="1211"/>
      <c r="CX77" s="1211"/>
      <c r="CY77" s="1211"/>
      <c r="CZ77" s="1211"/>
      <c r="DA77" s="1211"/>
      <c r="DB77" s="1211"/>
      <c r="DC77" s="1211"/>
    </row>
    <row r="78" spans="2:107" ht="13.2" x14ac:dyDescent="0.2">
      <c r="B78" s="10"/>
      <c r="G78" s="1221"/>
      <c r="H78" s="1221"/>
      <c r="I78" s="1221"/>
      <c r="J78" s="1221"/>
      <c r="K78" s="1240"/>
      <c r="L78" s="1240"/>
      <c r="M78" s="1240"/>
      <c r="N78" s="1240"/>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ht="13.2" x14ac:dyDescent="0.2">
      <c r="B79" s="10"/>
      <c r="G79" s="1221"/>
      <c r="H79" s="1221"/>
      <c r="I79" s="1230"/>
      <c r="J79" s="1230"/>
      <c r="K79" s="1241"/>
      <c r="L79" s="1241"/>
      <c r="M79" s="1241"/>
      <c r="N79" s="1241"/>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8.6999999999999993</v>
      </c>
      <c r="BQ79" s="1211"/>
      <c r="BR79" s="1211"/>
      <c r="BS79" s="1211"/>
      <c r="BT79" s="1211"/>
      <c r="BU79" s="1211"/>
      <c r="BV79" s="1211"/>
      <c r="BW79" s="1211"/>
      <c r="BX79" s="1211">
        <v>8.8000000000000007</v>
      </c>
      <c r="BY79" s="1211"/>
      <c r="BZ79" s="1211"/>
      <c r="CA79" s="1211"/>
      <c r="CB79" s="1211"/>
      <c r="CC79" s="1211"/>
      <c r="CD79" s="1211"/>
      <c r="CE79" s="1211"/>
      <c r="CF79" s="1211">
        <v>8.6999999999999993</v>
      </c>
      <c r="CG79" s="1211"/>
      <c r="CH79" s="1211"/>
      <c r="CI79" s="1211"/>
      <c r="CJ79" s="1211"/>
      <c r="CK79" s="1211"/>
      <c r="CL79" s="1211"/>
      <c r="CM79" s="1211"/>
      <c r="CN79" s="1211">
        <v>8.1999999999999993</v>
      </c>
      <c r="CO79" s="1211"/>
      <c r="CP79" s="1211"/>
      <c r="CQ79" s="1211"/>
      <c r="CR79" s="1211"/>
      <c r="CS79" s="1211"/>
      <c r="CT79" s="1211"/>
      <c r="CU79" s="1211"/>
      <c r="CV79" s="1211">
        <v>8</v>
      </c>
      <c r="CW79" s="1211"/>
      <c r="CX79" s="1211"/>
      <c r="CY79" s="1211"/>
      <c r="CZ79" s="1211"/>
      <c r="DA79" s="1211"/>
      <c r="DB79" s="1211"/>
      <c r="DC79" s="1211"/>
    </row>
    <row r="80" spans="2:107" ht="13.2" x14ac:dyDescent="0.2">
      <c r="B80" s="10"/>
      <c r="G80" s="1221"/>
      <c r="H80" s="1221"/>
      <c r="I80" s="1230"/>
      <c r="J80" s="1230"/>
      <c r="K80" s="1241"/>
      <c r="L80" s="1241"/>
      <c r="M80" s="1241"/>
      <c r="N80" s="1241"/>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LJeBzg7lhHwVeDmiebbZMXhPLAm5ejtALYe+uY3LGyod8AjjWlsPDTMWJOgEra26nHTPUEzFSpbXrs2xSQYWIA==" saltValue="FFK7bLybtv6UTnwz3EX5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zBotES7NSqWVsj6QGLGfBSDPoy1AV5I/1QLuvctjevIUq376pKZspr6dtfWKNdEdjEW6Duo+Faau98KUyFZ5Tg==" saltValue="m4neP26s6PycQiSYVDjLL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BQe5aptIMthAJysNI8bfhXVfrcFdWSGFFYOVJKX3o7gRQUPg33Bs2+w+Mq8olWvnB+QShd5NIVHVgMaZX2d+Q==" saltValue="bJYbeB+rgDHVdCip7Wdzu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2024-09-26T08:09:42Z</cp:lastPrinted>
  <dcterms:created xsi:type="dcterms:W3CDTF">2024-07-29T11:45:23Z</dcterms:created>
  <dcterms:modified xsi:type="dcterms:W3CDTF">2024-09-26T08:15:55Z</dcterms:modified>
  <cp:category/>
</cp:coreProperties>
</file>