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_{69A14D21-7CAA-406A-8E54-78CCCD4048F5}"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<sst xmlns="http://schemas.openxmlformats.org/spreadsheetml/2006/main" count="1061" uniqueCount="620">
  <si>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</si>
  <si>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</si>
  <si>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</si>
  <si>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</si>
  <si>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</si>
  <si>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</si>
  <si>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</si>
  <si>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</si>
  <si>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</si>
  <si>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</si>
  <si>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</si>
  <si>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</si>
  <si>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</si>
  <si>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</si>
  <si>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</si>
  <si>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</si>
  <si>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</si>
  <si>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</si>
  <si>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</si>
  <si>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</si>
  <si>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</si>
  <si>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</si>
  <si>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</si>
  <si>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</si>
  <si>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</si>
  <si>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</si>
  <si>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</si>
  <si>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</si>
  <si>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</si>
  <si>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</si>
  <si>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</si>
  <si>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</si>
  <si>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</si>
  <si>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</si>
  <si>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</si>
  <si>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</si>
  <si>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</si>
  <si>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</si>
  <si>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</si>
  <si>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</si>
  <si>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</si>
  <si>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</si>
  <si>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</si>
  <si>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</si>
  <si>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</si>
  <si>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</si>
  <si>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</si>
  <si>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</si>
  <si>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</si>
  <si>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</si>
  <si>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</si>
  <si>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</si>
  <si>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</si>
  <si>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</si>
  <si>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</si>
  <si>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</si>
  <si>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</si>
  <si>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</si>
  <si>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</si>
  <si>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</si>
  <si>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</si>
  <si>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</si>
  <si>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</si>
  <si>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</si>
  <si>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</si>
  <si>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</si>
  <si>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</si>
  <si>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</si>
  <si>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</si>
  <si>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</si>
  <si>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</si>
  <si>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</si>
  <si>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</si>
  <si>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</si>
  <si>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</si>
  <si>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</si>
  <si>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</si>
  <si>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</si>
  <si>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</si>
  <si>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</si>
  <si>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</si>
  <si>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</si>
  <si>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</si>
  <si>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</si>
  <si>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</si>
  <si>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</si>
  <si>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</si>
  <si>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</si>
  <si>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</si>
  <si>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</si>
  <si>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</si>
  <si>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</si>
  <si>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</si>
  <si>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</si>
  <si>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</si>
  <si>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</si>
  <si>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</si>
  <si>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</si>
  <si>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</si>
  <si>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</si>
  <si>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</si>
  <si>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</si>
  <si>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</si>
  <si>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</si>
  <si>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</si>
  <si>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</si>
  <si>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</si>
  <si>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</si>
  <si>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</si>
  <si>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</si>
  <si>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</si>
  <si>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</si>
  <si>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</si>
  <si>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</si>
  <si>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</si>
  <si>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</si>
  <si>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</si>
  <si>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</si>
  <si>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</si>
  <si>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</si>
  <si>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</si>
  <si>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</si>
  <si>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</si>
  <si>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</si>
  <si>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</si>
  <si>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</si>
  <si>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</si>
  <si>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</si>
  <si>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</si>
  <si>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</si>
  <si>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</si>
  <si>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</si>
  <si>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</si>
  <si>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</si>
  <si>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</si>
  <si>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</si>
  <si>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</si>
  <si>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</si>
  <si>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</si>
  <si>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</si>
  <si>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</si>
  <si>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</si>
  <si>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</si>
  <si>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</si>
  <si>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</si>
  <si>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</si>
  <si>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</si>
  <si>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</si>
  <si>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</si>
  <si>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</si>
  <si>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</si>
  <si>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</si>
  <si>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</si>
  <si>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</si>
  <si>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</si>
  <si>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</si>
  <si>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</si>
  <si>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</si>
  <si>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</si>
  <si>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</si>
  <si>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</si>
  <si>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</si>
  <si>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</si>
  <si>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</si>
  <si>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</si>
  <si>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</si>
  <si>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</si>
  <si>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</si>
  <si>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</si>
  <si>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</si>
  <si>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</si>
  <si>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</si>
  <si>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</si>
  <si>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</si>
  <si>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</si>
  <si>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</si>
  <si>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</si>
  <si>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</si>
  <si>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</si>
  <si>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</si>
  <si>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</si>
  <si>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</si>
  <si>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</si>
  <si>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</si>
  <si>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</si>
  <si>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</si>
  <si>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</si>
  <si>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</si>
  <si>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</si>
  <si>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</si>
  <si>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</si>
  <si>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</si>
  <si>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</si>
  <si>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</si>
  <si>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</si>
  <si>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</si>
  <si>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</si>
  <si>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</si>
  <si>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</si>
  <si>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</si>
  <si>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</si>
  <si>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</si>
  <si>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</si>
  <si>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</si>
  <si>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</si>
  <si>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</si>
  <si>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</si>
  <si>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</si>
  <si>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</si>
  <si>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</si>
  <si>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</si>
  <si>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</si>
  <si>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</si>
  <si>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</si>
  <si>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</si>
  <si>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</si>
  <si>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</si>
  <si>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</si>
  <si>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</si>
  <si>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</si>
  <si>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</si>
  <si>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佐賀県神埼市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</si>
  <si>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</si>
  <si>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</si>
  <si>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</si>
  <si>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</si>
  <si>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</si>
  <si>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</si>
  <si>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</si>
  <si>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</si>
  <si>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</si>
  <si>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</si>
  <si>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</si>
  <si>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</si>
  <si>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</si>
  <si>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</si>
  <si>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</si>
  <si>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</si>
  <si>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</si>
  <si>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</si>
  <si>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</si>
  <si>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</si>
  <si>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</si>
  <si>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</si>
  <si>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</si>
  <si>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</si>
  <si>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</si>
  <si>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</si>
  <si>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</si>
  <si>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</si>
  <si>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</si>
  <si>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</si>
  <si>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</si>
  <si>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</si>
  <si>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</si>
  <si>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</si>
  <si>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</si>
  <si>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</si>
  <si>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</si>
  <si>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</si>
  <si>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</si>
  <si>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</si>
  <si>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</si>
  <si>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</si>
  <si>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</si>
  <si>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</si>
  <si>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</si>
  <si>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</si>
  <si>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</si>
  <si>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</si>
  <si>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</si>
  <si>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</si>
  <si>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</si>
  <si>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</si>
  <si>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</si>
  <si>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</si>
  <si>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</si>
  <si>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</si>
  <si>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</si>
  <si>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</si>
  <si>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</si>
  <si>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</si>
  <si>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</si>
  <si>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</si>
  <si>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</si>
  <si>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</si>
  <si>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</si>
  <si>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</si>
  <si>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</si>
  <si>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</si>
  <si>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</si>
  <si>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</si>
  <si>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</si>
  <si>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</si>
  <si>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</si>
  <si>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</si>
  <si>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</si>
  <si>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</si>
  <si>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</si>
  <si>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</si>
  <si>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</si>
  <si>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</si>
  <si>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</si>
  <si>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</si>
  <si>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</si>
  <si>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</si>
  <si>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</si>
  <si>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</si>
  <si>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</si>
  <si>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</si>
  <si>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</si>
  <si>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</si>
  <si>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</si>
  <si>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</si>
  <si>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</si>
  <si>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</si>
  <si>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</si>
  <si>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</si>
  <si>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</si>
  <si>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</si>
  <si>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</si>
  <si>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</si>
  <si>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</si>
  <si>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</si>
  <si>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</si>
  <si>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</si>
  <si>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</si>
  <si>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</si>
  <si>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</si>
  <si>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</si>
  <si>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</si>
  <si>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</si>
  <si>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</si>
  <si>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</si>
  <si>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</si>
  <si>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</si>
  <si>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</si>
  <si>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</si>
  <si>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</si>
  <si>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</si>
  <si>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</si>
  <si>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</si>
  <si>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</si>
  <si>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</si>
  <si>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</si>
  <si>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</si>
  <si>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</si>
  <si>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</si>
  <si>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</si>
  <si>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</si>
  <si>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</si>
  <si>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</si>
  <si>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</si>
  <si>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</si>
  <si>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</si>
  <si>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</si>
  <si>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</si>
  <si>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</si>
  <si>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</si>
  <si>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</si>
  <si>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</si>
  <si>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</si>
  <si>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</si>
  <si>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</si>
  <si>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</si>
  <si>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</si>
  <si>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</si>
  <si>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</si>
  <si>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</si>
  <si>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</si>
  <si>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</si>
  <si>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</si>
  <si>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</si>
  <si>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佐賀県神埼市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</si>
  <si>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</si>
  <si>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</si>
  <si>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</si>
  <si>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</si>
  <si>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</si>
  <si>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</si>
  <si>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</si>
  <si>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</si>
  <si>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</si>
  <si>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</si>
  <si>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</si>
  <si>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</si>
  <si>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</si>
  <si>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</si>
  <si>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</si>
  <si>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</si>
  <si>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</si>
  <si>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</si>
  <si>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</si>
  <si>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</si>
  <si>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</si>
  <si>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</si>
  <si>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</si>
  <si>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</si>
  <si>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</si>
  <si>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</si>
  <si>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</si>
  <si>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</si>
  <si>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</si>
  <si>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</si>
  <si>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</si>
  <si>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</si>
  <si>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</si>
  <si>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</si>
  <si>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</si>
  <si>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</si>
  <si>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</si>
  <si>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</si>
  <si>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</si>
  <si>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</si>
  <si>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</si>
  <si>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</si>
  <si>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</si>
  <si>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</si>
  <si>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</si>
  <si>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</si>
  <si>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</si>
  <si>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</si>
  <si>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</si>
  <si>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</si>
  <si>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</si>
  <si>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</si>
  <si>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</si>
  <si>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</si>
  <si>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</si>
  <si>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</si>
  <si>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</si>
  <si>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</si>
  <si>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</si>
  <si>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</si>
  <si>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</si>
  <si>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</si>
  <si>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</si>
  <si>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</si>
  <si>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</si>
  <si>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</si>
  <si>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</si>
  <si>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</si>
  <si>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</si>
  <si>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</si>
  <si>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</si>
  <si>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</si>
  <si>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</si>
  <si>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</si>
  <si>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</si>
  <si>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</si>
  <si>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</si>
  <si>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</si>
  <si>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</si>
  <si>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</si>
  <si>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</si>
  <si>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</si>
  <si>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</si>
  <si>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</si>
  <si>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</si>
  <si>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</si>
  <si>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</si>
  <si>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</si>
  <si>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</si>
  <si>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</si>
  <si>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</si>
  <si>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</si>
  <si>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</si>
  <si>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</si>
  <si>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</si>
  <si>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</si>
  <si>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</si>
  <si>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</si>
  <si>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</si>
  <si>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</si>
  <si>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</si>
  <si>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</si>
  <si>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</si>
  <si>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</si>
  <si>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</si>
  <si>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</si>
  <si>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</si>
  <si>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神埼市下水道事業会計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</si>
  <si>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</si>
  <si>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</si>
  <si>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神埼市国民健康保険診療所特別会計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</si>
  <si>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</si>
  <si>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神埼市後期高齢者医療特別会計</t>
    <phoneticPr fontId="5"/>
  </si>
  <si>
    <t>(Ｆ)</t>
    <phoneticPr fontId="5"/>
  </si>
  <si>
    <t>神埼市国民健康保険事業特別会計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</si>
  <si>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</si>
  <si>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</si>
  <si>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</si>
  <si>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</si>
  <si>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</si>
  <si>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</si>
  <si>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</si>
  <si>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</si>
  <si>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</si>
  <si>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</si>
  <si>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</si>
  <si>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</si>
  <si>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</si>
  <si>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</si>
  <si>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</si>
  <si>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</si>
  <si>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</si>
  <si>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</si>
  <si>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</si>
  <si>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</si>
  <si>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</si>
  <si>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</si>
  <si>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</si>
  <si>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</si>
  <si>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</si>
  <si>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</si>
  <si>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</si>
  <si>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</si>
  <si>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</si>
  <si>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</si>
  <si>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</si>
  <si>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</si>
  <si>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</si>
  <si>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</si>
  <si>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</si>
  <si>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</si>
  <si>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</si>
  <si>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</si>
  <si>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</si>
  <si>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</si>
  <si>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</si>
  <si>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</si>
  <si>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</si>
  <si>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</si>
  <si>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</si>
  <si>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</si>
  <si>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</si>
  <si>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</si>
  <si>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</si>
  <si>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</si>
  <si>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</si>
  <si>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</si>
  <si>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</si>
  <si>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</si>
  <si>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</si>
  <si>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</si>
  <si>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</si>
  <si>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</si>
  <si>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</si>
  <si>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</si>
  <si>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</si>
  <si>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</si>
  <si>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</si>
  <si>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</si>
  <si>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</si>
  <si>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</si>
  <si>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</si>
  <si>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</si>
  <si>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</si>
  <si>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</si>
  <si>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</si>
  <si>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</si>
  <si>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</si>
  <si>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</si>
  <si>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</si>
  <si>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</si>
  <si>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</si>
  <si>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</si>
  <si>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</si>
  <si>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</si>
  <si>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</si>
  <si>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</si>
  <si>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</si>
  <si>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</si>
  <si>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</si>
  <si>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 1.63</t>
  </si>
  <si>
    <t>▲ 3.79</t>
  </si>
  <si>
    <t>▲ 0.67</t>
  </si>
  <si>
    <t>神埼市下水道事業会計</t>
  </si>
  <si>
    <t>一般会計</t>
  </si>
  <si>
    <t>神埼市国民健康保険事業特別会計</t>
  </si>
  <si>
    <t>神埼市後期高齢者医療特別会計</t>
  </si>
  <si>
    <t>神埼市国民健康保険診療所特別会計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</si>
  <si>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</si>
  <si>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</si>
  <si>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</si>
  <si>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</si>
  <si>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</si>
  <si>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</si>
  <si>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</si>
  <si>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</si>
  <si>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</si>
  <si>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脊振共同塵芥処理組合</t>
    <rPh sb="0" eb="2">
      <t>セフリ</t>
    </rPh>
    <rPh sb="2" eb="4">
      <t>キョウドウ</t>
    </rPh>
    <rPh sb="4" eb="6">
      <t>ジンカイ</t>
    </rPh>
    <rPh sb="6" eb="8">
      <t>ショリ</t>
    </rPh>
    <rPh sb="8" eb="10">
      <t>クミアイ</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</si>
  <si>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</si>
  <si>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</si>
  <si>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三神地区環境事務組合</t>
    <rPh sb="0" eb="1">
      <t>サン</t>
    </rPh>
    <rPh sb="1" eb="2">
      <t>カミ</t>
    </rPh>
    <rPh sb="2" eb="4">
      <t>チク</t>
    </rPh>
    <rPh sb="4" eb="6">
      <t>カンキョウ</t>
    </rPh>
    <rPh sb="6" eb="8">
      <t>ジム</t>
    </rPh>
    <rPh sb="8" eb="10">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</si>
  <si>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</si>
  <si>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</si>
  <si>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</si>
  <si>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</si>
  <si>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</si>
  <si>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2">
      <t>サガ</t>
    </rPh>
    <rPh sb="2" eb="3">
      <t>ケン</t>
    </rPh>
    <rPh sb="3" eb="5">
      <t>トウブ</t>
    </rPh>
    <rPh sb="5" eb="7">
      <t>カンキョウ</t>
    </rPh>
    <rPh sb="7" eb="9">
      <t>シセツ</t>
    </rPh>
    <rPh sb="9" eb="11">
      <t>クミアイ</t>
    </rPh>
    <phoneticPr fontId="2"/>
  </si>
  <si>
    <t>佐賀東部水道企業団</t>
    <rPh sb="0" eb="2">
      <t>サガ</t>
    </rPh>
    <rPh sb="2" eb="4">
      <t>トウブ</t>
    </rPh>
    <rPh sb="4" eb="6">
      <t>スイドウ</t>
    </rPh>
    <rPh sb="6" eb="8">
      <t>キギョウ</t>
    </rPh>
    <rPh sb="8" eb="9">
      <t>ダン</t>
    </rPh>
    <phoneticPr fontId="2"/>
  </si>
  <si>
    <t>○</t>
    <phoneticPr fontId="2"/>
  </si>
  <si>
    <t>神埼市土地開発公社</t>
    <phoneticPr fontId="2"/>
  </si>
  <si>
    <t>神埼市ふるさと寄附金基金</t>
    <phoneticPr fontId="5"/>
  </si>
  <si>
    <t>神埼市まちづくり基金</t>
    <phoneticPr fontId="2"/>
  </si>
  <si>
    <t>神埼市地域福祉基金</t>
    <phoneticPr fontId="5"/>
  </si>
  <si>
    <t>神埼市公共施設整備基金</t>
    <phoneticPr fontId="5"/>
  </si>
  <si>
    <t>神埼市土地改良事業基金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</si>
  <si>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</si>
  <si>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</si>
  <si>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を折り返し地点として、大型事業の実施により増加した将来負担比率が地方債償還とともに減少する一方で、施設新設により減少した有形固定資産減価償却率は今後緩やかな増加が見込まれる。公共施設等総合管理計画に基づく計画的な施設整備により、将来世代の負担と現世代への公共サービスへの適切なバランス維持を図る。</t>
    <rPh sb="1" eb="3">
      <t>レイワ</t>
    </rPh>
    <rPh sb="4" eb="6">
      <t>ネンド</t>
    </rPh>
    <rPh sb="7" eb="8">
      <t>オ</t>
    </rPh>
    <rPh sb="9" eb="10">
      <t>カエ</t>
    </rPh>
    <rPh sb="11" eb="13">
      <t>チテン</t>
    </rPh>
    <rPh sb="17" eb="21">
      <t>オオガタジギョウ</t>
    </rPh>
    <rPh sb="22" eb="24">
      <t>ジッシ</t>
    </rPh>
    <rPh sb="27" eb="29">
      <t>ゾウカ</t>
    </rPh>
    <rPh sb="31" eb="37">
      <t>ショウライフタンヒリツ</t>
    </rPh>
    <rPh sb="38" eb="41">
      <t>チホウサイ</t>
    </rPh>
    <rPh sb="41" eb="43">
      <t>ショウカン</t>
    </rPh>
    <rPh sb="47" eb="49">
      <t>ゲンショウ</t>
    </rPh>
    <rPh sb="51" eb="53">
      <t>イッポウ</t>
    </rPh>
    <rPh sb="55" eb="59">
      <t>シセツシンセツ</t>
    </rPh>
    <rPh sb="62" eb="64">
      <t>ゲンショウ</t>
    </rPh>
    <rPh sb="66" eb="72">
      <t>ユウケイコテイシサン</t>
    </rPh>
    <rPh sb="72" eb="77">
      <t>ゲンカショウキャクリツ</t>
    </rPh>
    <rPh sb="78" eb="80">
      <t>コンゴ</t>
    </rPh>
    <rPh sb="80" eb="81">
      <t>ユル</t>
    </rPh>
    <rPh sb="84" eb="86">
      <t>ゾウカ</t>
    </rPh>
    <rPh sb="87" eb="89">
      <t>ミコ</t>
    </rPh>
    <rPh sb="93" eb="98">
      <t>コウキョウシセツトウ</t>
    </rPh>
    <rPh sb="98" eb="104">
      <t>ソウゴウカンリケイカク</t>
    </rPh>
    <rPh sb="105" eb="106">
      <t>モト</t>
    </rPh>
    <rPh sb="108" eb="111">
      <t>ケイカクテキ</t>
    </rPh>
    <rPh sb="112" eb="116">
      <t>シセツセイビ</t>
    </rPh>
    <rPh sb="120" eb="124">
      <t>ショウライセダイ</t>
    </rPh>
    <rPh sb="125" eb="127">
      <t>フタン</t>
    </rPh>
    <rPh sb="128" eb="131">
      <t>ゲンセダイ</t>
    </rPh>
    <rPh sb="133" eb="135">
      <t>コウキョウ</t>
    </rPh>
    <rPh sb="141" eb="143">
      <t>テキセツ</t>
    </rPh>
    <rPh sb="148" eb="150">
      <t>イジ</t>
    </rPh>
    <rPh sb="151" eb="15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</si>
  <si>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</si>
  <si>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</si>
  <si>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</si>
  <si>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</si>
  <si>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</si>
  <si>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</si>
  <si>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増加が直接分子に計上されるため残高の増減により年度ごとに大きく変動しているが、実質公債比率は緩やかな減少傾向を示している。償還開始までの据え置き期間（2～3年）があるほか、大型事業に係る一定額以上の地方債については償還年数を長め（通常10年のところを20年）に設定していること、３カ年の平均により比率を算出していることが要因である。単年度で見た実質公債費比率は令和３年度と同率の8.8％と据え置きとなっており、今後は増加が見込まれる。</t>
    <rPh sb="1" eb="3">
      <t>ショウライ</t>
    </rPh>
    <rPh sb="3" eb="7">
      <t>フタンヒリツ</t>
    </rPh>
    <rPh sb="8" eb="11">
      <t>チホウサイ</t>
    </rPh>
    <rPh sb="11" eb="13">
      <t>ザンダカ</t>
    </rPh>
    <rPh sb="14" eb="16">
      <t>ゾウカ</t>
    </rPh>
    <rPh sb="17" eb="19">
      <t>チョクセツ</t>
    </rPh>
    <rPh sb="19" eb="21">
      <t>ブンシ</t>
    </rPh>
    <rPh sb="22" eb="24">
      <t>ケイジョウ</t>
    </rPh>
    <rPh sb="29" eb="31">
      <t>ザンダカ</t>
    </rPh>
    <rPh sb="32" eb="34">
      <t>ゾウゲン</t>
    </rPh>
    <rPh sb="37" eb="39">
      <t>ネンド</t>
    </rPh>
    <rPh sb="42" eb="43">
      <t>オオ</t>
    </rPh>
    <rPh sb="45" eb="47">
      <t>ヘンドウ</t>
    </rPh>
    <rPh sb="53" eb="55">
      <t>ジッシツ</t>
    </rPh>
    <rPh sb="55" eb="57">
      <t>コウサイ</t>
    </rPh>
    <rPh sb="57" eb="59">
      <t>ヒリツ</t>
    </rPh>
    <rPh sb="60" eb="61">
      <t>ユル</t>
    </rPh>
    <rPh sb="64" eb="68">
      <t>ゲンショウケイコウ</t>
    </rPh>
    <rPh sb="69" eb="70">
      <t>シメ</t>
    </rPh>
    <rPh sb="75" eb="77">
      <t>ショウカン</t>
    </rPh>
    <rPh sb="77" eb="79">
      <t>カイシ</t>
    </rPh>
    <rPh sb="82" eb="83">
      <t>ス</t>
    </rPh>
    <rPh sb="84" eb="85">
      <t>オ</t>
    </rPh>
    <rPh sb="86" eb="88">
      <t>キカン</t>
    </rPh>
    <rPh sb="92" eb="93">
      <t>ネン</t>
    </rPh>
    <rPh sb="100" eb="104">
      <t>オオガタジギョウ</t>
    </rPh>
    <rPh sb="105" eb="106">
      <t>カカワ</t>
    </rPh>
    <rPh sb="107" eb="110">
      <t>イッテイガク</t>
    </rPh>
    <rPh sb="110" eb="112">
      <t>イジョウ</t>
    </rPh>
    <rPh sb="113" eb="116">
      <t>チホウサイ</t>
    </rPh>
    <rPh sb="121" eb="125">
      <t>ショウカンネンスウ</t>
    </rPh>
    <rPh sb="126" eb="127">
      <t>ナガ</t>
    </rPh>
    <rPh sb="129" eb="131">
      <t>ツウジョウ</t>
    </rPh>
    <rPh sb="133" eb="134">
      <t>ネン</t>
    </rPh>
    <rPh sb="141" eb="142">
      <t>ネン</t>
    </rPh>
    <rPh sb="144" eb="146">
      <t>セッテイ</t>
    </rPh>
    <rPh sb="155" eb="156">
      <t>ネン</t>
    </rPh>
    <rPh sb="157" eb="159">
      <t>ヘイキン</t>
    </rPh>
    <rPh sb="162" eb="164">
      <t>ヒリツ</t>
    </rPh>
    <rPh sb="165" eb="167">
      <t>サンシュツ</t>
    </rPh>
    <rPh sb="174" eb="176">
      <t>ヨウイン</t>
    </rPh>
    <rPh sb="184" eb="185">
      <t>ミ</t>
    </rPh>
    <rPh sb="186" eb="188">
      <t>ジッシツ</t>
    </rPh>
    <rPh sb="188" eb="190">
      <t>コウサイ</t>
    </rPh>
    <rPh sb="190" eb="191">
      <t>ヒ</t>
    </rPh>
    <rPh sb="191" eb="193">
      <t>ヒリツ</t>
    </rPh>
    <rPh sb="194" eb="196">
      <t>レイワ</t>
    </rPh>
    <rPh sb="197" eb="199">
      <t>ネンド</t>
    </rPh>
    <rPh sb="200" eb="202">
      <t>ドウリツ</t>
    </rPh>
    <rPh sb="208" eb="209">
      <t>ス</t>
    </rPh>
    <rPh sb="210" eb="211">
      <t>オ</t>
    </rPh>
    <rPh sb="219" eb="221">
      <t>コンゴ</t>
    </rPh>
    <rPh sb="222" eb="224">
      <t>ゾウカ</t>
    </rPh>
    <rPh sb="225" eb="227">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</si>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</sst>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BDE59F-9339-4D22-9375-F22B45F546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53B2-4ED7-AC23-4BBF7FDA0A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117959</c:v>
                </c:pt>
                <c:pt idx="1">
                  <c:v>96375</c:v>
                </c:pt>
                <c:pt idx="2">
                  <c:v>159421</c:v>
                </c:pt>
                <c:pt idx="3">
                  <c:v>38303</c:v>
                </c:pt>
                <c:pt idx="4">
                  <c:v>58665</c:v>
                </c:pt>
              </c:numCache>
            </c:numRef>
          </c:val>
          <c:smooth val="0"/>
          <c:extLst>
            <c:ext xmlns:c16="http://schemas.microsoft.com/office/drawing/2014/chart" uri="{C3380CC4-5D6E-409C-BE32-E72D297353CC}">
              <c16:uniqueId val="{00000001-53B2-4ED7-AC23-4BBF7FDA0A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0.01</c:v>
                </c:pt>
                <c:pt idx="1">
                  <c:v>3.26</c:v>
                </c:pt>
                <c:pt idx="2">
                  <c:v>3.54</c:v>
                </c:pt>
                <c:pt idx="3">
                  <c:v>8.7200000000000006</c:v>
                </c:pt>
                <c:pt idx="4">
                  <c:v>6.06</c:v>
                </c:pt>
              </c:numCache>
            </c:numRef>
          </c:val>
          <c:extLst>
            <c:ext xmlns:c16="http://schemas.microsoft.com/office/drawing/2014/chart" uri="{C3380CC4-5D6E-409C-BE32-E72D297353CC}">
              <c16:uniqueId val="{00000000-CC18-4043-A6D5-E23BB2FBCB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31.06</c:v>
                </c:pt>
                <c:pt idx="1">
                  <c:v>26.14</c:v>
                </c:pt>
                <c:pt idx="2">
                  <c:v>21</c:v>
                </c:pt>
                <c:pt idx="3">
                  <c:v>21.91</c:v>
                </c:pt>
                <c:pt idx="4">
                  <c:v>24.9</c:v>
                </c:pt>
              </c:numCache>
            </c:numRef>
          </c:val>
          <c:extLst>
            <c:ext xmlns:c16="http://schemas.microsoft.com/office/drawing/2014/chart" uri="{C3380CC4-5D6E-409C-BE32-E72D297353CC}">
              <c16:uniqueId val="{00000001-CC18-4043-A6D5-E23BB2FBCB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-2.0699999999999998</c:v>
                </c:pt>
                <c:pt idx="1">
                  <c:v>-1.63</c:v>
                </c:pt>
                <c:pt idx="2">
                  <c:v>-3.79</c:v>
                </c:pt>
                <c:pt idx="3">
                  <c:v>7.16</c:v>
                </c:pt>
                <c:pt idx="4">
                  <c:v>-0.67</c:v>
                </c:pt>
              </c:numCache>
            </c:numRef>
          </c:val>
          <c:smooth val="0"/>
          <c:extLst>
            <c:ext xmlns:c16="http://schemas.microsoft.com/office/drawing/2014/chart" uri="{C3380CC4-5D6E-409C-BE32-E72D297353CC}">
              <c16:uniqueId val="{00000002-CC18-4043-A6D5-E23BB2FBCB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0.26</c:v>
                </c:pt>
                <c:pt idx="2">
                  <c:v>#N/A</c:v>
                </c:pt>
                <c:pt idx="3">
                  <c:v>0.36</c:v>
                </c:pt>
                <c:pt idx="4">
                  <c:v>0</c:v>
                </c:pt>
                <c:pt idx="5">
                  <c:v>0</c:v>
                </c:pt>
                <c:pt idx="6">
                  <c:v>0</c:v>
                </c:pt>
                <c:pt idx="7">
                  <c:v>0</c:v>
                </c:pt>
                <c:pt idx="8">
                  <c:v>0</c:v>
                </c:pt>
                <c:pt idx="9">
                  <c:v>0</c:v>
                </c:pt>
              </c:numCache>
            </c:numRef>
          </c:val>
          <c:extLst>
            <c:ext xmlns:c16="http://schemas.microsoft.com/office/drawing/2014/chart" uri="{C3380CC4-5D6E-409C-BE32-E72D297353CC}">
              <c16:uniqueId val="{00000000-7523-4B6D-90EF-FA31AA4AE2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23-4B6D-90EF-FA31AA4AE2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23-4B6D-90EF-FA31AA4AE2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23-4B6D-90EF-FA31AA4AE2CF}"/>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23-4B6D-90EF-FA31AA4AE2CF}"/>
            </c:ext>
          </c:extLst>
        </c:ser>
        <c:ser>
          <c:idx val="5"/>
          <c:order val="5"/>
          <c:tx>
            <c:strRef>
              <c:f>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0.03</c:v>
                </c:pt>
                <c:pt idx="4">
                  <c:v>#N/A</c:v>
                </c:pt>
                <c:pt idx="5">
                  <c:v>0.05</c:v>
                </c:pt>
                <c:pt idx="6">
                  <c:v>#N/A</c:v>
                </c:pt>
                <c:pt idx="7">
                  <c:v>0.02</c:v>
                </c:pt>
                <c:pt idx="8">
                  <c:v>#N/A</c:v>
                </c:pt>
                <c:pt idx="9">
                  <c:v>0.11</c:v>
                </c:pt>
              </c:numCache>
            </c:numRef>
          </c:val>
          <c:extLst>
            <c:ext xmlns:c16="http://schemas.microsoft.com/office/drawing/2014/chart" uri="{C3380CC4-5D6E-409C-BE32-E72D297353CC}">
              <c16:uniqueId val="{00000005-7523-4B6D-90EF-FA31AA4AE2CF}"/>
            </c:ext>
          </c:extLst>
        </c:ser>
        <c:ser>
          <c:idx val="6"/>
          <c:order val="6"/>
          <c:tx>
            <c:strRef>
              <c:f>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0.11</c:v>
                </c:pt>
                <c:pt idx="4">
                  <c:v>#N/A</c:v>
                </c:pt>
                <c:pt idx="5">
                  <c:v>0.11</c:v>
                </c:pt>
                <c:pt idx="6">
                  <c:v>#N/A</c:v>
                </c:pt>
                <c:pt idx="7">
                  <c:v>0.12</c:v>
                </c:pt>
                <c:pt idx="8">
                  <c:v>#N/A</c:v>
                </c:pt>
                <c:pt idx="9">
                  <c:v>0.14000000000000001</c:v>
                </c:pt>
              </c:numCache>
            </c:numRef>
          </c:val>
          <c:extLst>
            <c:ext xmlns:c16="http://schemas.microsoft.com/office/drawing/2014/chart" uri="{C3380CC4-5D6E-409C-BE32-E72D297353CC}">
              <c16:uniqueId val="{00000006-7523-4B6D-90EF-FA31AA4AE2CF}"/>
            </c:ext>
          </c:extLst>
        </c:ser>
        <c:ser>
          <c:idx val="7"/>
          <c:order val="7"/>
          <c:tx>
            <c:strRef>
              <c:f>データシート!$A$34</c:f>
              <c:strCache>
                <c:ptCount val="1"/>
                <c:pt idx="0">
                  <c:v>神埼市国民健康保険事業特別会計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0.99</c:v>
                </c:pt>
                <c:pt idx="4">
                  <c:v>#N/A</c:v>
                </c:pt>
                <c:pt idx="5">
                  <c:v>2.7</c:v>
                </c:pt>
                <c:pt idx="6">
                  <c:v>#N/A</c:v>
                </c:pt>
                <c:pt idx="7">
                  <c:v>0.44</c:v>
                </c:pt>
                <c:pt idx="8">
                  <c:v>#N/A</c:v>
                </c:pt>
                <c:pt idx="9">
                  <c:v>0.37</c:v>
                </c:pt>
              </c:numCache>
            </c:numRef>
          </c:val>
          <c:extLst>
            <c:ext xmlns:c16="http://schemas.microsoft.com/office/drawing/2014/chart" uri="{C3380CC4-5D6E-409C-BE32-E72D297353CC}">
              <c16:uniqueId val="{00000007-7523-4B6D-90EF-FA31AA4AE2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0.01</c:v>
                </c:pt>
                <c:pt idx="2">
                  <c:v>#N/A</c:v>
                </c:pt>
                <c:pt idx="3">
                  <c:v>3.25</c:v>
                </c:pt>
                <c:pt idx="4">
                  <c:v>#N/A</c:v>
                </c:pt>
                <c:pt idx="5">
                  <c:v>3.53</c:v>
                </c:pt>
                <c:pt idx="6">
                  <c:v>#N/A</c:v>
                </c:pt>
                <c:pt idx="7">
                  <c:v>8.7100000000000009</c:v>
                </c:pt>
                <c:pt idx="8">
                  <c:v>#N/A</c:v>
                </c:pt>
                <c:pt idx="9">
                  <c:v>6.05</c:v>
                </c:pt>
              </c:numCache>
            </c:numRef>
          </c:val>
          <c:extLst>
            <c:ext xmlns:c16="http://schemas.microsoft.com/office/drawing/2014/chart" uri="{C3380CC4-5D6E-409C-BE32-E72D297353CC}">
              <c16:uniqueId val="{00000008-7523-4B6D-90EF-FA31AA4AE2CF}"/>
            </c:ext>
          </c:extLst>
        </c:ser>
        <c:ser>
          <c:idx val="9"/>
          <c:order val="9"/>
          <c:tx>
            <c:strRef>
              <c:f>データシート!$A$36</c:f>
              <c:strCache>
                <c:ptCount val="1"/>
                <c:pt idx="0">
                  <c:v>神埼市下水道事業会計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3.78</c:v>
                </c:pt>
                <c:pt idx="6">
                  <c:v>#N/A</c:v>
                </c:pt>
                <c:pt idx="7">
                  <c:v>4.97</c:v>
                </c:pt>
                <c:pt idx="8">
                  <c:v>#N/A</c:v>
                </c:pt>
                <c:pt idx="9">
                  <c:v>6.57</c:v>
                </c:pt>
              </c:numCache>
            </c:numRef>
          </c:val>
          <c:extLst>
            <c:ext xmlns:c16="http://schemas.microsoft.com/office/drawing/2014/chart" uri="{C3380CC4-5D6E-409C-BE32-E72D297353CC}">
              <c16:uniqueId val="{00000009-7523-4B6D-90EF-FA31AA4AE2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1626</c:v>
                </c:pt>
                <c:pt idx="5">
                  <c:v>1629</c:v>
                </c:pt>
                <c:pt idx="8">
                  <c:v>1637</c:v>
                </c:pt>
                <c:pt idx="11">
                  <c:v>1693</c:v>
                </c:pt>
                <c:pt idx="14">
                  <c:v>1600</c:v>
                </c:pt>
              </c:numCache>
            </c:numRef>
          </c:val>
          <c:extLst>
            <c:ext xmlns:c16="http://schemas.microsoft.com/office/drawing/2014/chart" uri="{C3380CC4-5D6E-409C-BE32-E72D297353CC}">
              <c16:uniqueId val="{00000000-F899-4334-BDE0-5A8B69CEC0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99-4334-BDE0-5A8B69CEC0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142</c:v>
                </c:pt>
                <c:pt idx="3">
                  <c:v>121</c:v>
                </c:pt>
                <c:pt idx="6">
                  <c:v>100</c:v>
                </c:pt>
                <c:pt idx="9">
                  <c:v>74</c:v>
                </c:pt>
                <c:pt idx="12">
                  <c:v>55</c:v>
                </c:pt>
              </c:numCache>
            </c:numRef>
          </c:val>
          <c:extLst>
            <c:ext xmlns:c16="http://schemas.microsoft.com/office/drawing/2014/chart" uri="{C3380CC4-5D6E-409C-BE32-E72D297353CC}">
              <c16:uniqueId val="{00000002-F899-4334-BDE0-5A8B69CEC0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91</c:v>
                </c:pt>
                <c:pt idx="3">
                  <c:v>95</c:v>
                </c:pt>
                <c:pt idx="6">
                  <c:v>89</c:v>
                </c:pt>
                <c:pt idx="9">
                  <c:v>93</c:v>
                </c:pt>
                <c:pt idx="12">
                  <c:v>79</c:v>
                </c:pt>
              </c:numCache>
            </c:numRef>
          </c:val>
          <c:extLst>
            <c:ext xmlns:c16="http://schemas.microsoft.com/office/drawing/2014/chart" uri="{C3380CC4-5D6E-409C-BE32-E72D297353CC}">
              <c16:uniqueId val="{00000003-F899-4334-BDE0-5A8B69CEC0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240</c:v>
                </c:pt>
                <c:pt idx="3">
                  <c:v>262</c:v>
                </c:pt>
                <c:pt idx="6">
                  <c:v>269</c:v>
                </c:pt>
                <c:pt idx="9">
                  <c:v>279</c:v>
                </c:pt>
                <c:pt idx="12">
                  <c:v>287</c:v>
                </c:pt>
              </c:numCache>
            </c:numRef>
          </c:val>
          <c:extLst>
            <c:ext xmlns:c16="http://schemas.microsoft.com/office/drawing/2014/chart" uri="{C3380CC4-5D6E-409C-BE32-E72D297353CC}">
              <c16:uniqueId val="{00000004-F899-4334-BDE0-5A8B69CEC0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9-4334-BDE0-5A8B69CEC0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99-4334-BDE0-5A8B69CEC0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1825</c:v>
                </c:pt>
                <c:pt idx="3">
                  <c:v>1824</c:v>
                </c:pt>
                <c:pt idx="6">
                  <c:v>1815</c:v>
                </c:pt>
                <c:pt idx="9">
                  <c:v>1953</c:v>
                </c:pt>
                <c:pt idx="12">
                  <c:v>1890</c:v>
                </c:pt>
              </c:numCache>
            </c:numRef>
          </c:val>
          <c:extLst>
            <c:ext xmlns:c16="http://schemas.microsoft.com/office/drawing/2014/chart" uri="{C3380CC4-5D6E-409C-BE32-E72D297353CC}">
              <c16:uniqueId val="{00000007-F899-4334-BDE0-5A8B69CEC0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672</c:v>
                </c:pt>
                <c:pt idx="2">
                  <c:v>#N/A</c:v>
                </c:pt>
                <c:pt idx="3">
                  <c:v>#N/A</c:v>
                </c:pt>
                <c:pt idx="4">
                  <c:v>673</c:v>
                </c:pt>
                <c:pt idx="5">
                  <c:v>#N/A</c:v>
                </c:pt>
                <c:pt idx="6">
                  <c:v>#N/A</c:v>
                </c:pt>
                <c:pt idx="7">
                  <c:v>636</c:v>
                </c:pt>
                <c:pt idx="8">
                  <c:v>#N/A</c:v>
                </c:pt>
                <c:pt idx="9">
                  <c:v>#N/A</c:v>
                </c:pt>
                <c:pt idx="10">
                  <c:v>706</c:v>
                </c:pt>
                <c:pt idx="11">
                  <c:v>#N/A</c:v>
                </c:pt>
                <c:pt idx="12">
                  <c:v>#N/A</c:v>
                </c:pt>
                <c:pt idx="13">
                  <c:v>711</c:v>
                </c:pt>
                <c:pt idx="14">
                  <c:v>#N/A</c:v>
                </c:pt>
              </c:numCache>
            </c:numRef>
          </c:val>
          <c:smooth val="0"/>
          <c:extLst>
            <c:ext xmlns:c16="http://schemas.microsoft.com/office/drawing/2014/chart" uri="{C3380CC4-5D6E-409C-BE32-E72D297353CC}">
              <c16:uniqueId val="{00000008-F899-4334-BDE0-5A8B69CEC0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17190</c:v>
                </c:pt>
                <c:pt idx="5">
                  <c:v>18349</c:v>
                </c:pt>
                <c:pt idx="8">
                  <c:v>19772</c:v>
                </c:pt>
                <c:pt idx="11">
                  <c:v>18988</c:v>
                </c:pt>
                <c:pt idx="14">
                  <c:v>18536</c:v>
                </c:pt>
              </c:numCache>
            </c:numRef>
          </c:val>
          <c:extLst>
            <c:ext xmlns:c16="http://schemas.microsoft.com/office/drawing/2014/chart" uri="{C3380CC4-5D6E-409C-BE32-E72D297353CC}">
              <c16:uniqueId val="{00000000-3DAA-4CD2-82DC-3BA0836FA9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c:v>
                </c:pt>
                <c:pt idx="5">
                  <c:v>60</c:v>
                </c:pt>
                <c:pt idx="8">
                  <c:v>18</c:v>
                </c:pt>
                <c:pt idx="11">
                  <c:v>10</c:v>
                </c:pt>
                <c:pt idx="14">
                  <c:v>208</c:v>
                </c:pt>
              </c:numCache>
            </c:numRef>
          </c:val>
          <c:extLst>
            <c:ext xmlns:c16="http://schemas.microsoft.com/office/drawing/2014/chart" uri="{C3380CC4-5D6E-409C-BE32-E72D297353CC}">
              <c16:uniqueId val="{00000001-3DAA-4CD2-82DC-3BA0836FA9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5149</c:v>
                </c:pt>
                <c:pt idx="5">
                  <c:v>4735</c:v>
                </c:pt>
                <c:pt idx="8">
                  <c:v>5055</c:v>
                </c:pt>
                <c:pt idx="11">
                  <c:v>5619</c:v>
                </c:pt>
                <c:pt idx="14">
                  <c:v>6129</c:v>
                </c:pt>
              </c:numCache>
            </c:numRef>
          </c:val>
          <c:extLst>
            <c:ext xmlns:c16="http://schemas.microsoft.com/office/drawing/2014/chart" uri="{C3380CC4-5D6E-409C-BE32-E72D297353CC}">
              <c16:uniqueId val="{00000002-3DAA-4CD2-82DC-3BA0836FA9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AA-4CD2-82DC-3BA0836FA9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AA-4CD2-82DC-3BA0836FA9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AA-4CD2-82DC-3BA0836FA9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2131</c:v>
                </c:pt>
                <c:pt idx="3">
                  <c:v>1963</c:v>
                </c:pt>
                <c:pt idx="6">
                  <c:v>1819</c:v>
                </c:pt>
                <c:pt idx="9">
                  <c:v>1809</c:v>
                </c:pt>
                <c:pt idx="12">
                  <c:v>1627</c:v>
                </c:pt>
              </c:numCache>
            </c:numRef>
          </c:val>
          <c:extLst>
            <c:ext xmlns:c16="http://schemas.microsoft.com/office/drawing/2014/chart" uri="{C3380CC4-5D6E-409C-BE32-E72D297353CC}">
              <c16:uniqueId val="{00000006-3DAA-4CD2-82DC-3BA0836FA9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316</c:v>
                </c:pt>
                <c:pt idx="3">
                  <c:v>364</c:v>
                </c:pt>
                <c:pt idx="6">
                  <c:v>510</c:v>
                </c:pt>
                <c:pt idx="9">
                  <c:v>447</c:v>
                </c:pt>
                <c:pt idx="12">
                  <c:v>360</c:v>
                </c:pt>
              </c:numCache>
            </c:numRef>
          </c:val>
          <c:extLst>
            <c:ext xmlns:c16="http://schemas.microsoft.com/office/drawing/2014/chart" uri="{C3380CC4-5D6E-409C-BE32-E72D297353CC}">
              <c16:uniqueId val="{00000007-3DAA-4CD2-82DC-3BA0836FA9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4877</c:v>
                </c:pt>
                <c:pt idx="3">
                  <c:v>5536</c:v>
                </c:pt>
                <c:pt idx="6">
                  <c:v>5838</c:v>
                </c:pt>
                <c:pt idx="9">
                  <c:v>6414</c:v>
                </c:pt>
                <c:pt idx="12">
                  <c:v>6800</c:v>
                </c:pt>
              </c:numCache>
            </c:numRef>
          </c:val>
          <c:extLst>
            <c:ext xmlns:c16="http://schemas.microsoft.com/office/drawing/2014/chart" uri="{C3380CC4-5D6E-409C-BE32-E72D297353CC}">
              <c16:uniqueId val="{00000008-3DAA-4CD2-82DC-3BA0836FA9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414</c:v>
                </c:pt>
                <c:pt idx="3">
                  <c:v>312</c:v>
                </c:pt>
                <c:pt idx="6">
                  <c:v>189</c:v>
                </c:pt>
                <c:pt idx="9">
                  <c:v>118</c:v>
                </c:pt>
                <c:pt idx="12">
                  <c:v>64</c:v>
                </c:pt>
              </c:numCache>
            </c:numRef>
          </c:val>
          <c:extLst>
            <c:ext xmlns:c16="http://schemas.microsoft.com/office/drawing/2014/chart" uri="{C3380CC4-5D6E-409C-BE32-E72D297353CC}">
              <c16:uniqueId val="{00000009-3DAA-4CD2-82DC-3BA0836FA9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17213</c:v>
                </c:pt>
                <c:pt idx="3">
                  <c:v>18383</c:v>
                </c:pt>
                <c:pt idx="6">
                  <c:v>20880</c:v>
                </c:pt>
                <c:pt idx="9">
                  <c:v>19829</c:v>
                </c:pt>
                <c:pt idx="12">
                  <c:v>18872</c:v>
                </c:pt>
              </c:numCache>
            </c:numRef>
          </c:val>
          <c:extLst>
            <c:ext xmlns:c16="http://schemas.microsoft.com/office/drawing/2014/chart" uri="{C3380CC4-5D6E-409C-BE32-E72D297353CC}">
              <c16:uniqueId val="{0000000A-3DAA-4CD2-82DC-3BA0836FA9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2541</c:v>
                </c:pt>
                <c:pt idx="2">
                  <c:v>#N/A</c:v>
                </c:pt>
                <c:pt idx="3">
                  <c:v>#N/A</c:v>
                </c:pt>
                <c:pt idx="4">
                  <c:v>3413</c:v>
                </c:pt>
                <c:pt idx="5">
                  <c:v>#N/A</c:v>
                </c:pt>
                <c:pt idx="6">
                  <c:v>#N/A</c:v>
                </c:pt>
                <c:pt idx="7">
                  <c:v>4391</c:v>
                </c:pt>
                <c:pt idx="8">
                  <c:v>#N/A</c:v>
                </c:pt>
                <c:pt idx="9">
                  <c:v>#N/A</c:v>
                </c:pt>
                <c:pt idx="10">
                  <c:v>4001</c:v>
                </c:pt>
                <c:pt idx="11">
                  <c:v>#N/A</c:v>
                </c:pt>
                <c:pt idx="12">
                  <c:v>#N/A</c:v>
                </c:pt>
                <c:pt idx="13">
                  <c:v>2849</c:v>
                </c:pt>
                <c:pt idx="14">
                  <c:v>#N/A</c:v>
                </c:pt>
              </c:numCache>
            </c:numRef>
          </c:val>
          <c:smooth val="0"/>
          <c:extLst>
            <c:ext xmlns:c16="http://schemas.microsoft.com/office/drawing/2014/chart" uri="{C3380CC4-5D6E-409C-BE32-E72D297353CC}">
              <c16:uniqueId val="{0000000B-3DAA-4CD2-82DC-3BA0836FA9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1926</c:v>
                </c:pt>
                <c:pt idx="1">
                  <c:v>2101</c:v>
                </c:pt>
                <c:pt idx="2">
                  <c:v>2312</c:v>
                </c:pt>
              </c:numCache>
            </c:numRef>
          </c:val>
          <c:extLst>
            <c:ext xmlns:c16="http://schemas.microsoft.com/office/drawing/2014/chart" uri="{C3380CC4-5D6E-409C-BE32-E72D297353CC}">
              <c16:uniqueId val="{00000000-9AA7-4A30-842B-BA10744D4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485</c:v>
                </c:pt>
                <c:pt idx="1">
                  <c:v>386</c:v>
                </c:pt>
                <c:pt idx="2">
                  <c:v>386</c:v>
                </c:pt>
              </c:numCache>
            </c:numRef>
          </c:val>
          <c:extLst>
            <c:ext xmlns:c16="http://schemas.microsoft.com/office/drawing/2014/chart" uri="{C3380CC4-5D6E-409C-BE32-E72D297353CC}">
              <c16:uniqueId val="{00000001-9AA7-4A30-842B-BA10744D4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4396</c:v>
                </c:pt>
                <c:pt idx="1">
                  <c:v>4864</c:v>
                </c:pt>
                <c:pt idx="2">
                  <c:v>5207</c:v>
                </c:pt>
              </c:numCache>
            </c:numRef>
          </c:val>
          <c:extLst>
            <c:ext xmlns:c16="http://schemas.microsoft.com/office/drawing/2014/chart" uri="{C3380CC4-5D6E-409C-BE32-E72D297353CC}">
              <c16:uniqueId val="{00000002-9AA7-4A30-842B-BA10744D42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CF-40AE-9AB4-6AA2402B4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{9F74520F-E316-45D9-8E53-B4194D4A3591}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F-40AE-9AB4-6AA2402B4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{84C6CD4E-F6AF-40D4-B5F7-6DEC9E7DAE14}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F-40AE-9AB4-6AA2402B4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{C42DC81F-E46A-4F34-9E01-282A600BEE59}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F-40AE-9AB4-6AA2402B4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{67AC0353-617C-4616-95DB-83FEC6E6A4AB}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F-40AE-9AB4-6AA2402B46CA}"/>
                </c:ext>
              </c:extLst>
            </c:dLbl>
            <c:dLbl>
              <c:idx val="8"/>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CF-40AE-9AB4-6AA2402B46CA}"/>
                </c:ext>
              </c:extLst>
            </c:dLbl>
            <c:dLbl>
              <c:idx val="16"/>
              <c:tx>
                <c:rich>
                  <a:bodyPr/>
                  <a:lstStyle/>
                  <a:p>
                    <a:r>
                      <a:rPr lang="en-US" altLang="ja-JP"/>
                      <a:t>R02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CF-40AE-9AB4-6AA2402B46CA}"/>
                </c:ext>
              </c:extLst>
            </c:dLbl>
            <c:dLbl>
              <c:idx val="24"/>
              <c:tx>
                <c:rich>
                  <a:bodyPr/>
                  <a:lstStyle/>
                  <a:p>
                    <a:r>
                      <a:rPr lang="en-US" altLang="ja-JP"/>
                      <a:t>R03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0CF-40AE-9AB4-6AA2402B46CA}"/>
                </c:ext>
              </c:extLst>
            </c:dLbl>
            <c:dLbl>
              <c:idx val="32"/>
              <c:tx>
                <c:rich>
                  <a:bodyPr/>
                  <a:lstStyle/>
                  <a:p>
                    <a:r>
                      <a:rPr lang="en-US" altLang="ja-JP"/>
                      <a:t>R04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0CF-40AE-9AB4-6AA2402B4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54.3</c:v>
              </c:pt>
              <c:pt idx="8">
                <c:v>55.6</c:v>
              </c:pt>
              <c:pt idx="16">
                <c:v>53.2</c:v>
              </c:pt>
              <c:pt idx="24">
                <c:v>54.7</c:v>
              </c:pt>
              <c:pt idx="32">
                <c:v>56.3</c:v>
              </c:pt>
            </c:numLit>
          </c:xVal>
          <c:yVal>
            <c:numLit>
              <c:formatCode>General</c:formatCode>
              <c:ptCount val="40"/>
              <c:pt idx="0">
                <c:v>35.200000000000003</c:v>
              </c:pt>
              <c:pt idx="8">
                <c:v>47.2</c:v>
              </c:pt>
              <c:pt idx="16">
                <c:v>58.1</c:v>
              </c:pt>
              <c:pt idx="24">
                <c:v>50.6</c:v>
              </c:pt>
              <c:pt idx="32">
                <c:v>37</c:v>
              </c:pt>
            </c:numLit>
          </c:yVal>
          <c:smooth val="0"/>
          <c:extLst>
            <c:ext xmlns:c16="http://schemas.microsoft.com/office/drawing/2014/chart" uri="{C3380CC4-5D6E-409C-BE32-E72D297353CC}">
              <c16:uniqueId val="{00000009-E0CF-40AE-9AB4-6AA2402B46CA}"/>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06E-2"/>
                </c:manualLayout>
              </c:layout>
              <c:tx>
                <c:rich>
                  <a:bodyPr/>
                  <a:lstStyle/>
                  <a:p>
                    <a:r>
                      <a:rPr lang="en-US" altLang="ja-JP"/>
                      <a:t>H30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0CF-40AE-9AB4-6AA2402B46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{D1ACA7A6-1C06-4F09-AB61-4B7533D2CBDB}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F-40AE-9AB4-6AA2402B4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{CB718492-5FFE-4A2E-9933-9C62626BCB48}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F-40AE-9AB4-6AA2402B4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{59C88965-B357-4BF8-8E9E-010AD2066946}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F-40AE-9AB4-6AA2402B4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{0160AE96-F22A-4192-BD78-A75630A660C8}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F-40AE-9AB4-6AA2402B46CA}"/>
                </c:ext>
              </c:extLst>
            </c:dLbl>
            <c:dLbl>
              <c:idx val="8"/>
              <c:layout>
                <c:manualLayout>
                  <c:x val="0"/>
                  <c:y val="1.3499481895838423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0CF-40AE-9AB4-6AA2402B46CA}"/>
                </c:ext>
              </c:extLst>
            </c:dLbl>
            <c:dLbl>
              <c:idx val="16"/>
              <c:tx>
                <c:rich>
                  <a:bodyPr/>
                  <a:lstStyle/>
                  <a:p>
                    <a:r>
                      <a:rPr lang="en-US" altLang="ja-JP"/>
                      <a:t>R02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0CF-40AE-9AB4-6AA2402B46CA}"/>
                </c:ext>
              </c:extLst>
            </c:dLbl>
            <c:dLbl>
              <c:idx val="24"/>
              <c:tx>
                <c:rich>
                  <a:bodyPr/>
                  <a:lstStyle/>
                  <a:p>
                    <a:r>
                      <a:rPr lang="en-US" altLang="ja-JP"/>
                      <a:t>R03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0CF-40AE-9AB4-6AA2402B46CA}"/>
                </c:ext>
              </c:extLst>
            </c:dLbl>
            <c:dLbl>
              <c:idx val="32"/>
              <c:tx>
                <c:rich>
                  <a:bodyPr/>
                  <a:lstStyle/>
                  <a:p>
                    <a:r>
                      <a:rPr lang="en-US" altLang="ja-JP"/>
                      <a:t>R04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0CF-40AE-9AB4-6AA2402B4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60.8</c:v>
              </c:pt>
              <c:pt idx="8">
                <c:v>61</c:v>
              </c:pt>
              <c:pt idx="16">
                <c:v>61.7</c:v>
              </c:pt>
              <c:pt idx="24">
                <c:v>62.5</c:v>
              </c:pt>
              <c:pt idx="32">
                <c:v>65</c:v>
              </c:pt>
            </c:numLit>
          </c:xVal>
          <c:yVal>
            <c:numLit>
              <c:formatCode>General</c:formatCode>
              <c:ptCount val="40"/>
              <c:pt idx="0">
                <c:v>48</c:v>
              </c:pt>
              <c:pt idx="8">
                <c:v>49.1</c:v>
              </c:pt>
              <c:pt idx="16">
                <c:v>41.5</c:v>
              </c:pt>
              <c:pt idx="24">
                <c:v>25.2</c:v>
              </c:pt>
              <c:pt idx="32">
                <c:v>15.7</c:v>
              </c:pt>
            </c:numLit>
          </c:yVal>
          <c:smooth val="0"/>
          <c:extLst>
            <c:ext xmlns:c16="http://schemas.microsoft.com/office/drawing/2014/chart" uri="{C3380CC4-5D6E-409C-BE32-E72D297353CC}">
              <c16:uniqueId val="{00000013-E0CF-40AE-9AB4-6AA2402B46C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38D-4709-9A70-25F13EAE8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{A6908697-EB44-442F-BD96-BF8C784BD2F8}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8D-4709-9A70-25F13EAE8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{0B129CAE-622D-4DEF-854C-2D5ED995EB5F}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8D-4709-9A70-25F13EAE8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{9F23B98E-8AD0-42C1-B11D-029FC01E6A1A}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8D-4709-9A70-25F13EAE8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{38B9B70A-22D9-46DA-912A-3EC49BD01B5A}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8D-4709-9A70-25F13EAE869B}"/>
                </c:ext>
              </c:extLst>
            </c:dLbl>
            <c:dLbl>
              <c:idx val="8"/>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8D-4709-9A70-25F13EAE869B}"/>
                </c:ext>
              </c:extLst>
            </c:dLbl>
            <c:dLbl>
              <c:idx val="16"/>
              <c:tx>
                <c:rich>
                  <a:bodyPr/>
                  <a:lstStyle/>
                  <a:p>
                    <a:r>
                      <a:rPr lang="en-US" altLang="ja-JP"/>
                      <a:t>R02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8D-4709-9A70-25F13EAE869B}"/>
                </c:ext>
              </c:extLst>
            </c:dLbl>
            <c:dLbl>
              <c:idx val="24"/>
              <c:tx>
                <c:rich>
                  <a:bodyPr/>
                  <a:lstStyle/>
                  <a:p>
                    <a:r>
                      <a:rPr lang="en-US" altLang="ja-JP"/>
                      <a:t>R03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38D-4709-9A70-25F13EAE869B}"/>
                </c:ext>
              </c:extLst>
            </c:dLbl>
            <c:dLbl>
              <c:idx val="32"/>
              <c:tx>
                <c:rich>
                  <a:bodyPr/>
                  <a:lstStyle/>
                  <a:p>
                    <a:r>
                      <a:rPr lang="en-US" altLang="ja-JP"/>
                      <a:t>R04</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38D-4709-9A70-25F13EAE8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10.199999999999999</c:v>
              </c:pt>
              <c:pt idx="8">
                <c:v>9.6999999999999993</c:v>
              </c:pt>
              <c:pt idx="16">
                <c:v>9</c:v>
              </c:pt>
              <c:pt idx="24">
                <c:v>8.8000000000000007</c:v>
              </c:pt>
              <c:pt idx="32">
                <c:v>8.8000000000000007</c:v>
              </c:pt>
            </c:numLit>
          </c:xVal>
          <c:yVal>
            <c:numLit>
              <c:formatCode>General</c:formatCode>
              <c:ptCount val="40"/>
              <c:pt idx="0">
                <c:v>35.200000000000003</c:v>
              </c:pt>
              <c:pt idx="8">
                <c:v>47.2</c:v>
              </c:pt>
              <c:pt idx="16">
                <c:v>58.1</c:v>
              </c:pt>
              <c:pt idx="24">
                <c:v>50.6</c:v>
              </c:pt>
              <c:pt idx="32">
                <c:v>37</c:v>
              </c:pt>
            </c:numLit>
          </c:yVal>
          <c:smooth val="0"/>
          <c:extLst>
            <c:ext xmlns:c16="http://schemas.microsoft.com/office/drawing/2014/chart" uri="{C3380CC4-5D6E-409C-BE32-E72D297353CC}">
              <c16:uniqueId val="{00000009-D38D-4709-9A70-25F13EAE869B}"/>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lang="en-US" altLang="ja-JP"/>
                      <a:t>H30</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38D-4709-9A70-25F13EAE8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{04778804-E485-4939-AB4C-7C8153997F66}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8D-4709-9A70-25F13EAE8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{12D5BF3A-46A0-4978-9C57-5D68C82B6F5B}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8D-4709-9A70-25F13EAE8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{8AD9BE7C-32CD-4B36-9561-3B7D1B1A8D2C}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8D-4709-9A70-25F13EAE8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{0F88CA77-C4BC-45D8-9844-ECF28ADCBB17}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8D-4709-9A70-25F13EAE869B}"/>
                </c:ext>
              </c:extLst>
            </c:dLbl>
            <c:dLbl>
              <c:idx val="8"/>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38D-4709-9A70-25F13EAE869B}"/>
                </c:ext>
              </c:extLst>
            </c:dLbl>
            <c:dLbl>
              <c:idx val="16"/>
              <c:tx>
                <c:rich>
                  <a:bodyPr/>
                  <a:lstStyle/>
                  <a:p>
                    <a:r>
                      <a:rPr lang="en-US" altLang="ja-JP"/>
                      <a:t>R02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38D-4709-9A70-25F13EAE869B}"/>
                </c:ext>
              </c:extLst>
            </c:dLbl>
            <c:dLbl>
              <c:idx val="24"/>
              <c:tx>
                <c:rich>
                  <a:bodyPr/>
                  <a:lstStyle/>
                  <a:p>
                    <a:r>
                      <a:rPr lang="en-US" altLang="ja-JP"/>
                      <a:t>R03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38D-4709-9A70-25F13EAE869B}"/>
                </c:ext>
              </c:extLst>
            </c:dLbl>
            <c:dLbl>
              <c:idx val="32"/>
              <c:tx>
                <c:rich>
                  <a:bodyPr/>
                  <a:lstStyle/>
                  <a:p>
                    <a:r>
                      <a:rPr lang="en-US" altLang="ja-JP"/>
                      <a:t>R04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38D-4709-9A70-25F13EAE8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9.6</c:v>
              </c:pt>
              <c:pt idx="8">
                <c:v>9.5</c:v>
              </c:pt>
              <c:pt idx="16">
                <c:v>9.1999999999999993</c:v>
              </c:pt>
              <c:pt idx="24">
                <c:v>8.9</c:v>
              </c:pt>
              <c:pt idx="32">
                <c:v>8.9</c:v>
              </c:pt>
            </c:numLit>
          </c:xVal>
          <c:yVal>
            <c:numLit>
              <c:formatCode>General</c:formatCode>
              <c:ptCount val="40"/>
              <c:pt idx="0">
                <c:v>48</c:v>
              </c:pt>
              <c:pt idx="8">
                <c:v>49.1</c:v>
              </c:pt>
              <c:pt idx="16">
                <c:v>41.5</c:v>
              </c:pt>
              <c:pt idx="24">
                <c:v>25.2</c:v>
              </c:pt>
              <c:pt idx="32">
                <c:v>15.7</c:v>
              </c:pt>
            </c:numLit>
          </c:yVal>
          <c:smooth val="0"/>
          <c:extLst>
            <c:ext xmlns:c16="http://schemas.microsoft.com/office/drawing/2014/chart" uri="{C3380CC4-5D6E-409C-BE32-E72D297353CC}">
              <c16:uniqueId val="{00000013-D38D-4709-9A70-25F13EAE869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年度以降類似団体平均値とほぼ同数値あるいは上回った数値で推移している。令和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年度においては、前年度と同じ数値となった。今後も財政基盤の安定を図るため、税収等の自主財源の確保（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年度は似団体平均値を上回っていたが、令和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年度においては似団体平均値を下回った。今後も、各種交付金及び地方交付税の減少等が続くため、税収の確保対策を強化するなど、安定した自主財源の確保（</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59872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414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63319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6414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60</xdr:row>
      <xdr:rowOff>111578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03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60</xdr:row>
      <xdr:rowOff>111578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444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年度において、人件費については減少したものの、物件費については教育ＩＣＴ関連事業の増加により、人口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人当たり決算額を押し上げた。今後は各施設設備の老朽化による修繕費等の増加が見込まれるため、定員管理の徹底や事業の「選択と集中」により、さらなる支出の抑制に努める。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110829</xdr:rowOff>
    </xdr:from>
    <xdr:to>
      <xdr:col>23</xdr:col>
      <xdr:colOff>133350</xdr:colOff>
      <xdr:row>81</xdr:row>
      <xdr:rowOff>125101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8279"/>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94934</xdr:rowOff>
    </xdr:from>
    <xdr:to>
      <xdr:col>19</xdr:col>
      <xdr:colOff>133350</xdr:colOff>
      <xdr:row>81</xdr:row>
      <xdr:rowOff>110829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82384"/>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66238</xdr:rowOff>
    </xdr:from>
    <xdr:to>
      <xdr:col>15</xdr:col>
      <xdr:colOff>82550</xdr:colOff>
      <xdr:row>81</xdr:row>
      <xdr:rowOff>94934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3688"/>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50501</xdr:rowOff>
    </xdr:from>
    <xdr:to>
      <xdr:col>11</xdr:col>
      <xdr:colOff>31750</xdr:colOff>
      <xdr:row>81</xdr:row>
      <xdr:rowOff>66238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7951"/>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74301</xdr:rowOff>
    </xdr:from>
    <xdr:to>
      <xdr:col>23</xdr:col>
      <xdr:colOff>184150</xdr:colOff>
      <xdr:row>82</xdr:row>
      <xdr:rowOff>4451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167028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60029</xdr:rowOff>
    </xdr:from>
    <xdr:to>
      <xdr:col>19</xdr:col>
      <xdr:colOff>184150</xdr:colOff>
      <xdr:row>81</xdr:row>
      <xdr:rowOff>161629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44134</xdr:rowOff>
    </xdr:from>
    <xdr:to>
      <xdr:col>15</xdr:col>
      <xdr:colOff>133350</xdr:colOff>
      <xdr:row>81</xdr:row>
      <xdr:rowOff>145734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155911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15438</xdr:rowOff>
    </xdr:from>
    <xdr:to>
      <xdr:col>11</xdr:col>
      <xdr:colOff>82550</xdr:colOff>
      <xdr:row>81</xdr:row>
      <xdr:rowOff>117038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127215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171151</xdr:rowOff>
    </xdr:from>
    <xdr:to>
      <xdr:col>7</xdr:col>
      <xdr:colOff>31750</xdr:colOff>
      <xdr:row>81</xdr:row>
      <xdr:rowOff>101301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111478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ポイントの減となった。今後も、適正な定員管理（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年間同水準の維持）を行うとともに、適正な給与水準の運用に努める。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115005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定員管理による職員数の抑制を行ってきた結果、類似団体平均値を大きく下回っている。今後も適正な定員管理（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年間同水準の維持）を行うとともに、事務事業の見直し、職員の資質向上等に努め、効率的な行政運営を図っていく。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58965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48086"/>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32536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3659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21046</xdr:rowOff>
    </xdr:from>
    <xdr:to>
      <xdr:col>72</xdr:col>
      <xdr:colOff>203200</xdr:colOff>
      <xdr:row>59</xdr:row>
      <xdr:rowOff>21046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3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21046</xdr:rowOff>
    </xdr:from>
    <xdr:to>
      <xdr:col>68</xdr:col>
      <xdr:colOff>152400</xdr:colOff>
      <xdr:row>59</xdr:row>
      <xdr:rowOff>24493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1365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24692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年度は前年度と比較すると増減がなく</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いる。一部事務組合が起こした地方債償還額の減少や、公債費に準ずる債務負担行為の減少が比率の改善につながっている。今後も、地方財政措置が優位な起債を中心に財政規模に見合った起債の活用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13970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17992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576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32067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164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42122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571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162772</xdr:rowOff>
    </xdr:from>
    <xdr:to>
      <xdr:col>64</xdr:col>
      <xdr:colOff>152400</xdr:colOff>
      <xdr:row>37</xdr:row>
      <xdr:rowOff>92922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77699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年度に引き続き令和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類似団体平均値を上回っている。庁舎建替を始めとする大型事業において市債を活用したことにより、地方債現在高が増加したためである。今後も公営住宅の建替事業等において市債活用を予定しているため、計画的な基金の積み立てを行うなどして将来負担比率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51752</xdr:rowOff>
    </xdr:from>
    <xdr:to>
      <xdr:col>81</xdr:col>
      <xdr:colOff>44450</xdr:colOff>
      <xdr:row>16</xdr:row>
      <xdr:rowOff>133795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94952"/>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133795</xdr:rowOff>
    </xdr:from>
    <xdr:to>
      <xdr:col>77</xdr:col>
      <xdr:colOff>44450</xdr:colOff>
      <xdr:row>17</xdr:row>
      <xdr:rowOff>7588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76995"/>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113284</xdr:rowOff>
    </xdr:from>
    <xdr:to>
      <xdr:col>72</xdr:col>
      <xdr:colOff>203200</xdr:colOff>
      <xdr:row>17</xdr:row>
      <xdr:rowOff>7588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56484"/>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40894</xdr:rowOff>
    </xdr:from>
    <xdr:to>
      <xdr:col>68</xdr:col>
      <xdr:colOff>152400</xdr:colOff>
      <xdr:row>16</xdr:row>
      <xdr:rowOff>113284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840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952</xdr:rowOff>
    </xdr:from>
    <xdr:to>
      <xdr:col>81</xdr:col>
      <xdr:colOff>95250</xdr:colOff>
      <xdr:row>16</xdr:row>
      <xdr:rowOff>102552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144479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82995</xdr:rowOff>
    </xdr:from>
    <xdr:to>
      <xdr:col>77</xdr:col>
      <xdr:colOff>95250</xdr:colOff>
      <xdr:row>17</xdr:row>
      <xdr:rowOff>13145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169372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1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128238</xdr:rowOff>
    </xdr:from>
    <xdr:to>
      <xdr:col>73</xdr:col>
      <xdr:colOff>44450</xdr:colOff>
      <xdr:row>17</xdr:row>
      <xdr:rowOff>58388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43165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5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前年度と比較すると増減がなく、類似団体平均値より下回った数値で推移している。今後も行財政改革及び適正な定員管理（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年間同水準の維持）等の取り組みを行い、人件費の抑制に努めていく。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ポイント増加し、依然として類似団体平均値を下回っている。今後も、各施設設備の老朽化による修繕等の増加が見込まれるため、事業の「選択と集中」を重視し、さらなる支出の抑制に努めていく。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4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90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1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ポイント増となったが、引き続き類似団体平均値を上回る数値となった。主な要因としては、障害者自立支援給付費の増などである。今後も、扶助費の自然増が懸念される。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ポイント増加し、依然として類似団体平均値を下回っている。特別会計への繰出金は全体として年々増加傾向にあるため、今後は数値の増加が見込まれる。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となり、依然として類似団体平均値を上回っている。今後は次期ごみ処理施設の整備に係る佐賀県東部環境施設組合負担金の増加等が見込まれるため、事業の「選択と集中」により支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912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増減がなく、依然として類似団体平均値を上回っている。公営住宅建替などの大型事業において多額の市債を発行したため、今後は公債費の増加が見込まれる。起債に伴う後年度元利償還金等財政計画に基づく適切な事業執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29845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88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52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5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ポイントの増加となり、依然として類似団体平均値を下回っている。今後も国の施策の動向や社会情勢の変化を注視し、計画的な財政運営を図り、財政の健全性を確保するよう努める。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291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291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163576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163576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94278</xdr:rowOff>
    </xdr:from>
    <xdr:to>
      <xdr:col>29</xdr:col>
      <xdr:colOff>127000</xdr:colOff>
      <xdr:row>18</xdr:row>
      <xdr:rowOff>99143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8003"/>
          <a:ext cx="647700" cy="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99143</xdr:rowOff>
    </xdr:from>
    <xdr:to>
      <xdr:col>26</xdr:col>
      <xdr:colOff>50800</xdr:colOff>
      <xdr:row>18</xdr:row>
      <xdr:rowOff>125237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2868"/>
          <a:ext cx="698500" cy="2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125237</xdr:rowOff>
    </xdr:from>
    <xdr:to>
      <xdr:col>22</xdr:col>
      <xdr:colOff>114300</xdr:colOff>
      <xdr:row>19</xdr:row>
      <xdr:rowOff>1716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8962"/>
          <a:ext cx="698500" cy="4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1716</xdr:rowOff>
    </xdr:from>
    <xdr:to>
      <xdr:col>18</xdr:col>
      <xdr:colOff>177800</xdr:colOff>
      <xdr:row>19</xdr:row>
      <xdr:rowOff>9597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6891"/>
          <a:ext cx="698500" cy="7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43478</xdr:rowOff>
    </xdr:from>
    <xdr:to>
      <xdr:col>29</xdr:col>
      <xdr:colOff>177800</xdr:colOff>
      <xdr:row>18</xdr:row>
      <xdr:rowOff>145078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48343</xdr:rowOff>
    </xdr:from>
    <xdr:to>
      <xdr:col>26</xdr:col>
      <xdr:colOff>101600</xdr:colOff>
      <xdr:row>18</xdr:row>
      <xdr:rowOff>149944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20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134721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74437</xdr:rowOff>
    </xdr:from>
    <xdr:to>
      <xdr:col>22</xdr:col>
      <xdr:colOff>165100</xdr:colOff>
      <xdr:row>19</xdr:row>
      <xdr:rowOff>4587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160814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122366</xdr:rowOff>
    </xdr:from>
    <xdr:to>
      <xdr:col>19</xdr:col>
      <xdr:colOff>38100</xdr:colOff>
      <xdr:row>19</xdr:row>
      <xdr:rowOff>52516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130247</xdr:rowOff>
    </xdr:from>
    <xdr:to>
      <xdr:col>15</xdr:col>
      <xdr:colOff>101600</xdr:colOff>
      <xdr:row>19</xdr:row>
      <xdr:rowOff>60397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45174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501</xdr:rowOff>
    </xdr:from>
    <xdr:to>
      <xdr:col>29</xdr:col>
      <xdr:colOff>127000</xdr:colOff>
      <xdr:row>38</xdr:row>
      <xdr:rowOff>1933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8101"/>
          <a:ext cx="647700" cy="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1933</xdr:rowOff>
    </xdr:from>
    <xdr:to>
      <xdr:col>26</xdr:col>
      <xdr:colOff>50800</xdr:colOff>
      <xdr:row>38</xdr:row>
      <xdr:rowOff>11340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9533"/>
          <a:ext cx="6985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7538</xdr:rowOff>
    </xdr:from>
    <xdr:to>
      <xdr:col>22</xdr:col>
      <xdr:colOff>114300</xdr:colOff>
      <xdr:row>38</xdr:row>
      <xdr:rowOff>11340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5138"/>
          <a:ext cx="698500" cy="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7538</xdr:rowOff>
    </xdr:from>
    <xdr:to>
      <xdr:col>18</xdr:col>
      <xdr:colOff>177800</xdr:colOff>
      <xdr:row>38</xdr:row>
      <xdr:rowOff>8140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5138"/>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292601</xdr:rowOff>
    </xdr:from>
    <xdr:to>
      <xdr:col>29</xdr:col>
      <xdr:colOff>177800</xdr:colOff>
      <xdr:row>38</xdr:row>
      <xdr:rowOff>51301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264678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294033</xdr:rowOff>
    </xdr:from>
    <xdr:to>
      <xdr:col>26</xdr:col>
      <xdr:colOff>101600</xdr:colOff>
      <xdr:row>38</xdr:row>
      <xdr:rowOff>52733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37510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5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303440</xdr:rowOff>
    </xdr:from>
    <xdr:to>
      <xdr:col>22</xdr:col>
      <xdr:colOff>165100</xdr:colOff>
      <xdr:row>38</xdr:row>
      <xdr:rowOff>62140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46917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299638</xdr:rowOff>
    </xdr:from>
    <xdr:to>
      <xdr:col>19</xdr:col>
      <xdr:colOff>38100</xdr:colOff>
      <xdr:row>38</xdr:row>
      <xdr:rowOff>58338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43115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300240</xdr:rowOff>
    </xdr:from>
    <xdr:to>
      <xdr:col>15</xdr:col>
      <xdr:colOff>101600</xdr:colOff>
      <xdr:row>38</xdr:row>
      <xdr:rowOff>58940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43717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104978</xdr:rowOff>
    </xdr:from>
    <xdr:to>
      <xdr:col>24</xdr:col>
      <xdr:colOff>63500</xdr:colOff>
      <xdr:row>37</xdr:row>
      <xdr:rowOff>107696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8628"/>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104978</xdr:rowOff>
    </xdr:from>
    <xdr:to>
      <xdr:col>19</xdr:col>
      <xdr:colOff>177800</xdr:colOff>
      <xdr:row>37</xdr:row>
      <xdr:rowOff>167666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8628"/>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167666</xdr:rowOff>
    </xdr:from>
    <xdr:to>
      <xdr:col>15</xdr:col>
      <xdr:colOff>50800</xdr:colOff>
      <xdr:row>38</xdr:row>
      <xdr:rowOff>100000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13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100000</xdr:rowOff>
    </xdr:from>
    <xdr:to>
      <xdr:col>10</xdr:col>
      <xdr:colOff>114300</xdr:colOff>
      <xdr:row>38</xdr:row>
      <xdr:rowOff>112776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5100"/>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56896</xdr:rowOff>
    </xdr:from>
    <xdr:to>
      <xdr:col>24</xdr:col>
      <xdr:colOff>114300</xdr:colOff>
      <xdr:row>37</xdr:row>
      <xdr:rowOff>158496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54178</xdr:rowOff>
    </xdr:from>
    <xdr:to>
      <xdr:col>20</xdr:col>
      <xdr:colOff>38100</xdr:colOff>
      <xdr:row>37</xdr:row>
      <xdr:rowOff>155778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146905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116865</xdr:rowOff>
    </xdr:from>
    <xdr:to>
      <xdr:col>15</xdr:col>
      <xdr:colOff>101600</xdr:colOff>
      <xdr:row>38</xdr:row>
      <xdr:rowOff>47016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38143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49200</xdr:rowOff>
    </xdr:from>
    <xdr:to>
      <xdr:col>10</xdr:col>
      <xdr:colOff>165100</xdr:colOff>
      <xdr:row>38</xdr:row>
      <xdr:rowOff>150800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141927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61976</xdr:rowOff>
    </xdr:from>
    <xdr:to>
      <xdr:col>6</xdr:col>
      <xdr:colOff>38100</xdr:colOff>
      <xdr:row>38</xdr:row>
      <xdr:rowOff>163576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154703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72265</xdr:rowOff>
    </xdr:from>
    <xdr:to>
      <xdr:col>24</xdr:col>
      <xdr:colOff>63500</xdr:colOff>
      <xdr:row>58</xdr:row>
      <xdr:rowOff>85575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6365"/>
          <a:ext cx="8382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85575</xdr:rowOff>
    </xdr:from>
    <xdr:to>
      <xdr:col>19</xdr:col>
      <xdr:colOff>177800</xdr:colOff>
      <xdr:row>58</xdr:row>
      <xdr:rowOff>99434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29675"/>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99434</xdr:rowOff>
    </xdr:from>
    <xdr:to>
      <xdr:col>15</xdr:col>
      <xdr:colOff>50800</xdr:colOff>
      <xdr:row>58</xdr:row>
      <xdr:rowOff>110325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3534"/>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110325</xdr:rowOff>
    </xdr:from>
    <xdr:to>
      <xdr:col>10</xdr:col>
      <xdr:colOff>114300</xdr:colOff>
      <xdr:row>58</xdr:row>
      <xdr:rowOff>126003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4425"/>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21465</xdr:rowOff>
    </xdr:from>
    <xdr:to>
      <xdr:col>24</xdr:col>
      <xdr:colOff>114300</xdr:colOff>
      <xdr:row>58</xdr:row>
      <xdr:rowOff>123065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34775</xdr:rowOff>
    </xdr:from>
    <xdr:to>
      <xdr:col>20</xdr:col>
      <xdr:colOff>38100</xdr:colOff>
      <xdr:row>58</xdr:row>
      <xdr:rowOff>136375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127502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48634</xdr:rowOff>
    </xdr:from>
    <xdr:to>
      <xdr:col>15</xdr:col>
      <xdr:colOff>101600</xdr:colOff>
      <xdr:row>58</xdr:row>
      <xdr:rowOff>150234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141361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59525</xdr:rowOff>
    </xdr:from>
    <xdr:to>
      <xdr:col>10</xdr:col>
      <xdr:colOff>165100</xdr:colOff>
      <xdr:row>58</xdr:row>
      <xdr:rowOff>161125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152252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75203</xdr:rowOff>
    </xdr:from>
    <xdr:to>
      <xdr:col>6</xdr:col>
      <xdr:colOff>38100</xdr:colOff>
      <xdr:row>59</xdr:row>
      <xdr:rowOff>5353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167930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32014</xdr:rowOff>
    </xdr:from>
    <xdr:to>
      <xdr:col>24</xdr:col>
      <xdr:colOff>63500</xdr:colOff>
      <xdr:row>79</xdr:row>
      <xdr:rowOff>39067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76564"/>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39067</xdr:rowOff>
    </xdr:from>
    <xdr:to>
      <xdr:col>19</xdr:col>
      <xdr:colOff>177800</xdr:colOff>
      <xdr:row>79</xdr:row>
      <xdr:rowOff>41108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83617"/>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41108</xdr:rowOff>
    </xdr:from>
    <xdr:to>
      <xdr:col>15</xdr:col>
      <xdr:colOff>50800</xdr:colOff>
      <xdr:row>79</xdr:row>
      <xdr:rowOff>60947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85658"/>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60947</xdr:rowOff>
    </xdr:from>
    <xdr:to>
      <xdr:col>10</xdr:col>
      <xdr:colOff>114300</xdr:colOff>
      <xdr:row>79</xdr:row>
      <xdr:rowOff>65536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549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152664</xdr:rowOff>
    </xdr:from>
    <xdr:to>
      <xdr:col>24</xdr:col>
      <xdr:colOff>114300</xdr:colOff>
      <xdr:row>79</xdr:row>
      <xdr:rowOff>82814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67591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159717</xdr:rowOff>
    </xdr:from>
    <xdr:to>
      <xdr:col>20</xdr:col>
      <xdr:colOff>38100</xdr:colOff>
      <xdr:row>79</xdr:row>
      <xdr:rowOff>89867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80994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161758</xdr:rowOff>
    </xdr:from>
    <xdr:to>
      <xdr:col>15</xdr:col>
      <xdr:colOff>101600</xdr:colOff>
      <xdr:row>79</xdr:row>
      <xdr:rowOff>91908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83035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10147</xdr:rowOff>
    </xdr:from>
    <xdr:to>
      <xdr:col>10</xdr:col>
      <xdr:colOff>165100</xdr:colOff>
      <xdr:row>79</xdr:row>
      <xdr:rowOff>111747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102874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14736</xdr:rowOff>
    </xdr:from>
    <xdr:to>
      <xdr:col>6</xdr:col>
      <xdr:colOff>38100</xdr:colOff>
      <xdr:row>79</xdr:row>
      <xdr:rowOff>116336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107463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76302</xdr:rowOff>
    </xdr:from>
    <xdr:to>
      <xdr:col>24</xdr:col>
      <xdr:colOff>63500</xdr:colOff>
      <xdr:row>96</xdr:row>
      <xdr:rowOff>93861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35502"/>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93861</xdr:rowOff>
    </xdr:from>
    <xdr:to>
      <xdr:col>19</xdr:col>
      <xdr:colOff>177800</xdr:colOff>
      <xdr:row>97</xdr:row>
      <xdr:rowOff>33826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3061"/>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33826</xdr:rowOff>
    </xdr:from>
    <xdr:to>
      <xdr:col>15</xdr:col>
      <xdr:colOff>50800</xdr:colOff>
      <xdr:row>97</xdr:row>
      <xdr:rowOff>61878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64476"/>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61878</xdr:rowOff>
    </xdr:from>
    <xdr:to>
      <xdr:col>10</xdr:col>
      <xdr:colOff>114300</xdr:colOff>
      <xdr:row>97</xdr:row>
      <xdr:rowOff>111463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2528"/>
          <a:ext cx="8890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25502</xdr:rowOff>
    </xdr:from>
    <xdr:to>
      <xdr:col>24</xdr:col>
      <xdr:colOff>114300</xdr:colOff>
      <xdr:row>96</xdr:row>
      <xdr:rowOff>127102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3929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6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43061</xdr:rowOff>
    </xdr:from>
    <xdr:to>
      <xdr:col>20</xdr:col>
      <xdr:colOff>38100</xdr:colOff>
      <xdr:row>96</xdr:row>
      <xdr:rowOff>144661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135788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9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154476</xdr:rowOff>
    </xdr:from>
    <xdr:to>
      <xdr:col>15</xdr:col>
      <xdr:colOff>101600</xdr:colOff>
      <xdr:row>97</xdr:row>
      <xdr:rowOff>84626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11078</xdr:rowOff>
    </xdr:from>
    <xdr:to>
      <xdr:col>10</xdr:col>
      <xdr:colOff>165100</xdr:colOff>
      <xdr:row>97</xdr:row>
      <xdr:rowOff>112678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60663</xdr:rowOff>
    </xdr:from>
    <xdr:to>
      <xdr:col>6</xdr:col>
      <xdr:colOff>38100</xdr:colOff>
      <xdr:row>97</xdr:row>
      <xdr:rowOff>162263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153390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45380</xdr:rowOff>
    </xdr:from>
    <xdr:to>
      <xdr:col>55</xdr:col>
      <xdr:colOff>0</xdr:colOff>
      <xdr:row>37</xdr:row>
      <xdr:rowOff>50690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89030"/>
          <a:ext cx="8382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80310</xdr:rowOff>
    </xdr:from>
    <xdr:to>
      <xdr:col>50</xdr:col>
      <xdr:colOff>114300</xdr:colOff>
      <xdr:row>37</xdr:row>
      <xdr:rowOff>50690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81060"/>
          <a:ext cx="889000" cy="3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80310</xdr:rowOff>
    </xdr:from>
    <xdr:to>
      <xdr:col>45</xdr:col>
      <xdr:colOff>177800</xdr:colOff>
      <xdr:row>37</xdr:row>
      <xdr:rowOff>116141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81060"/>
          <a:ext cx="889000" cy="37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116141</xdr:rowOff>
    </xdr:from>
    <xdr:to>
      <xdr:col>41</xdr:col>
      <xdr:colOff>50800</xdr:colOff>
      <xdr:row>38</xdr:row>
      <xdr:rowOff>30459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9791"/>
          <a:ext cx="889000" cy="8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166030</xdr:rowOff>
    </xdr:from>
    <xdr:to>
      <xdr:col>55</xdr:col>
      <xdr:colOff>50800</xdr:colOff>
      <xdr:row>37</xdr:row>
      <xdr:rowOff>96180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17457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171340</xdr:rowOff>
    </xdr:from>
    <xdr:to>
      <xdr:col>50</xdr:col>
      <xdr:colOff>165100</xdr:colOff>
      <xdr:row>37</xdr:row>
      <xdr:rowOff>101490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118017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29510</xdr:rowOff>
    </xdr:from>
    <xdr:to>
      <xdr:col>46</xdr:col>
      <xdr:colOff>38100</xdr:colOff>
      <xdr:row>35</xdr:row>
      <xdr:rowOff>131110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147637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0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65341</xdr:rowOff>
    </xdr:from>
    <xdr:to>
      <xdr:col>41</xdr:col>
      <xdr:colOff>101600</xdr:colOff>
      <xdr:row>37</xdr:row>
      <xdr:rowOff>166941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12018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151109</xdr:rowOff>
    </xdr:from>
    <xdr:to>
      <xdr:col>36</xdr:col>
      <xdr:colOff>165100</xdr:colOff>
      <xdr:row>38</xdr:row>
      <xdr:rowOff>81259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97786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78746</xdr:rowOff>
    </xdr:from>
    <xdr:to>
      <xdr:col>55</xdr:col>
      <xdr:colOff>0</xdr:colOff>
      <xdr:row>58</xdr:row>
      <xdr:rowOff>145242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22846"/>
          <a:ext cx="8382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92605</xdr:rowOff>
    </xdr:from>
    <xdr:to>
      <xdr:col>50</xdr:col>
      <xdr:colOff>114300</xdr:colOff>
      <xdr:row>58</xdr:row>
      <xdr:rowOff>145242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93805"/>
          <a:ext cx="889000" cy="39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92605</xdr:rowOff>
    </xdr:from>
    <xdr:to>
      <xdr:col>45</xdr:col>
      <xdr:colOff>177800</xdr:colOff>
      <xdr:row>57</xdr:row>
      <xdr:rowOff>127046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93805"/>
          <a:ext cx="889000" cy="2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56559</xdr:rowOff>
    </xdr:from>
    <xdr:to>
      <xdr:col>41</xdr:col>
      <xdr:colOff>50800</xdr:colOff>
      <xdr:row>57</xdr:row>
      <xdr:rowOff>127046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29209"/>
          <a:ext cx="8890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27946</xdr:rowOff>
    </xdr:from>
    <xdr:to>
      <xdr:col>55</xdr:col>
      <xdr:colOff>50800</xdr:colOff>
      <xdr:row>58</xdr:row>
      <xdr:rowOff>129546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6373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94442</xdr:rowOff>
    </xdr:from>
    <xdr:to>
      <xdr:col>50</xdr:col>
      <xdr:colOff>165100</xdr:colOff>
      <xdr:row>59</xdr:row>
      <xdr:rowOff>24592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15719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41805</xdr:rowOff>
    </xdr:from>
    <xdr:to>
      <xdr:col>46</xdr:col>
      <xdr:colOff>38100</xdr:colOff>
      <xdr:row>56</xdr:row>
      <xdr:rowOff>143405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159932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41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76246</xdr:rowOff>
    </xdr:from>
    <xdr:to>
      <xdr:col>41</xdr:col>
      <xdr:colOff>101600</xdr:colOff>
      <xdr:row>58</xdr:row>
      <xdr:rowOff>6396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22923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5759</xdr:rowOff>
    </xdr:from>
    <xdr:to>
      <xdr:col>36</xdr:col>
      <xdr:colOff>165100</xdr:colOff>
      <xdr:row>57</xdr:row>
      <xdr:rowOff>107359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123886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5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141185</xdr:rowOff>
    </xdr:from>
    <xdr:to>
      <xdr:col>55</xdr:col>
      <xdr:colOff>0</xdr:colOff>
      <xdr:row>79</xdr:row>
      <xdr:rowOff>24752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1428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24752</xdr:rowOff>
    </xdr:from>
    <xdr:to>
      <xdr:col>50</xdr:col>
      <xdr:colOff>114300</xdr:colOff>
      <xdr:row>79</xdr:row>
      <xdr:rowOff>29324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693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163004</xdr:rowOff>
    </xdr:from>
    <xdr:to>
      <xdr:col>45</xdr:col>
      <xdr:colOff>177800</xdr:colOff>
      <xdr:row>79</xdr:row>
      <xdr:rowOff>29324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6104"/>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75718</xdr:rowOff>
    </xdr:from>
    <xdr:to>
      <xdr:col>41</xdr:col>
      <xdr:colOff>50800</xdr:colOff>
      <xdr:row>78</xdr:row>
      <xdr:rowOff>163004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48818"/>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90385</xdr:rowOff>
    </xdr:from>
    <xdr:to>
      <xdr:col>55</xdr:col>
      <xdr:colOff>50800</xdr:colOff>
      <xdr:row>79</xdr:row>
      <xdr:rowOff>20535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145402</xdr:rowOff>
    </xdr:from>
    <xdr:to>
      <xdr:col>50</xdr:col>
      <xdr:colOff>165100</xdr:colOff>
      <xdr:row>79</xdr:row>
      <xdr:rowOff>75552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66679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149974</xdr:rowOff>
    </xdr:from>
    <xdr:to>
      <xdr:col>46</xdr:col>
      <xdr:colOff>38100</xdr:colOff>
      <xdr:row>79</xdr:row>
      <xdr:rowOff>80124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71251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112204</xdr:rowOff>
    </xdr:from>
    <xdr:to>
      <xdr:col>41</xdr:col>
      <xdr:colOff>101600</xdr:colOff>
      <xdr:row>79</xdr:row>
      <xdr:rowOff>42354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33481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24918</xdr:rowOff>
    </xdr:from>
    <xdr:to>
      <xdr:col>36</xdr:col>
      <xdr:colOff>165100</xdr:colOff>
      <xdr:row>78</xdr:row>
      <xdr:rowOff>126518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117645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139281</xdr:rowOff>
    </xdr:from>
    <xdr:to>
      <xdr:col>55</xdr:col>
      <xdr:colOff>0</xdr:colOff>
      <xdr:row>99</xdr:row>
      <xdr:rowOff>13574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41381"/>
          <a:ext cx="8382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135787</xdr:rowOff>
    </xdr:from>
    <xdr:to>
      <xdr:col>50</xdr:col>
      <xdr:colOff>114300</xdr:colOff>
      <xdr:row>99</xdr:row>
      <xdr:rowOff>13574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94987"/>
          <a:ext cx="889000" cy="3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135787</xdr:rowOff>
    </xdr:from>
    <xdr:to>
      <xdr:col>45</xdr:col>
      <xdr:colOff>177800</xdr:colOff>
      <xdr:row>98</xdr:row>
      <xdr:rowOff>25577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94987"/>
          <a:ext cx="889000" cy="2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144732</xdr:rowOff>
    </xdr:from>
    <xdr:to>
      <xdr:col>41</xdr:col>
      <xdr:colOff>50800</xdr:colOff>
      <xdr:row>98</xdr:row>
      <xdr:rowOff>25577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75382"/>
          <a:ext cx="889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88481</xdr:rowOff>
    </xdr:from>
    <xdr:to>
      <xdr:col>55</xdr:col>
      <xdr:colOff>50800</xdr:colOff>
      <xdr:row>99</xdr:row>
      <xdr:rowOff>18631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134224</xdr:rowOff>
    </xdr:from>
    <xdr:to>
      <xdr:col>50</xdr:col>
      <xdr:colOff>165100</xdr:colOff>
      <xdr:row>99</xdr:row>
      <xdr:rowOff>64374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55501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84987</xdr:rowOff>
    </xdr:from>
    <xdr:to>
      <xdr:col>46</xdr:col>
      <xdr:colOff>38100</xdr:colOff>
      <xdr:row>97</xdr:row>
      <xdr:rowOff>15137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31664</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795" y="163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146227</xdr:rowOff>
    </xdr:from>
    <xdr:to>
      <xdr:col>41</xdr:col>
      <xdr:colOff>101600</xdr:colOff>
      <xdr:row>98</xdr:row>
      <xdr:rowOff>76377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92904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93932</xdr:rowOff>
    </xdr:from>
    <xdr:to>
      <xdr:col>36</xdr:col>
      <xdr:colOff>165100</xdr:colOff>
      <xdr:row>98</xdr:row>
      <xdr:rowOff>24082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40609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4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102438</xdr:rowOff>
    </xdr:from>
    <xdr:to>
      <xdr:col>85</xdr:col>
      <xdr:colOff>127000</xdr:colOff>
      <xdr:row>38</xdr:row>
      <xdr:rowOff>116677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446088"/>
          <a:ext cx="838200" cy="1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116677</xdr:rowOff>
    </xdr:from>
    <xdr:to>
      <xdr:col>81</xdr:col>
      <xdr:colOff>50800</xdr:colOff>
      <xdr:row>39</xdr:row>
      <xdr:rowOff>9741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31777"/>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170055</xdr:rowOff>
    </xdr:from>
    <xdr:to>
      <xdr:col>76</xdr:col>
      <xdr:colOff>114300</xdr:colOff>
      <xdr:row>39</xdr:row>
      <xdr:rowOff>9741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85155"/>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170055</xdr:rowOff>
    </xdr:from>
    <xdr:to>
      <xdr:col>71</xdr:col>
      <xdr:colOff>177800</xdr:colOff>
      <xdr:row>39</xdr:row>
      <xdr:rowOff>68769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8515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51638</xdr:rowOff>
    </xdr:from>
    <xdr:to>
      <xdr:col>85</xdr:col>
      <xdr:colOff>177800</xdr:colOff>
      <xdr:row>37</xdr:row>
      <xdr:rowOff>153238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74515</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2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65877</xdr:rowOff>
    </xdr:from>
    <xdr:to>
      <xdr:col>81</xdr:col>
      <xdr:colOff>101600</xdr:colOff>
      <xdr:row>38</xdr:row>
      <xdr:rowOff>167477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158604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67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130391</xdr:rowOff>
    </xdr:from>
    <xdr:to>
      <xdr:col>76</xdr:col>
      <xdr:colOff>165100</xdr:colOff>
      <xdr:row>39</xdr:row>
      <xdr:rowOff>60541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51668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119255</xdr:rowOff>
    </xdr:from>
    <xdr:to>
      <xdr:col>72</xdr:col>
      <xdr:colOff>38100</xdr:colOff>
      <xdr:row>39</xdr:row>
      <xdr:rowOff>49405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40532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17969</xdr:rowOff>
    </xdr:from>
    <xdr:to>
      <xdr:col>67</xdr:col>
      <xdr:colOff>101600</xdr:colOff>
      <xdr:row>39</xdr:row>
      <xdr:rowOff>119569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110696</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67273</xdr:rowOff>
    </xdr:from>
    <xdr:to>
      <xdr:col>85</xdr:col>
      <xdr:colOff>127000</xdr:colOff>
      <xdr:row>78</xdr:row>
      <xdr:rowOff>72244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40373"/>
          <a:ext cx="8382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67273</xdr:rowOff>
    </xdr:from>
    <xdr:to>
      <xdr:col>81</xdr:col>
      <xdr:colOff>50800</xdr:colOff>
      <xdr:row>78</xdr:row>
      <xdr:rowOff>84102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40373"/>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81218</xdr:rowOff>
    </xdr:from>
    <xdr:to>
      <xdr:col>76</xdr:col>
      <xdr:colOff>114300</xdr:colOff>
      <xdr:row>78</xdr:row>
      <xdr:rowOff>84102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54318"/>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81218</xdr:rowOff>
    </xdr:from>
    <xdr:to>
      <xdr:col>71</xdr:col>
      <xdr:colOff>177800</xdr:colOff>
      <xdr:row>78</xdr:row>
      <xdr:rowOff>82828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54318"/>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21444</xdr:rowOff>
    </xdr:from>
    <xdr:to>
      <xdr:col>85</xdr:col>
      <xdr:colOff>177800</xdr:colOff>
      <xdr:row>78</xdr:row>
      <xdr:rowOff>123044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16473</xdr:rowOff>
    </xdr:from>
    <xdr:to>
      <xdr:col>81</xdr:col>
      <xdr:colOff>101600</xdr:colOff>
      <xdr:row>78</xdr:row>
      <xdr:rowOff>118073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109200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33302</xdr:rowOff>
    </xdr:from>
    <xdr:to>
      <xdr:col>76</xdr:col>
      <xdr:colOff>165100</xdr:colOff>
      <xdr:row>78</xdr:row>
      <xdr:rowOff>134902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126029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30418</xdr:rowOff>
    </xdr:from>
    <xdr:to>
      <xdr:col>72</xdr:col>
      <xdr:colOff>38100</xdr:colOff>
      <xdr:row>78</xdr:row>
      <xdr:rowOff>132018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123145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32028</xdr:rowOff>
    </xdr:from>
    <xdr:to>
      <xdr:col>67</xdr:col>
      <xdr:colOff>101600</xdr:colOff>
      <xdr:row>78</xdr:row>
      <xdr:rowOff>133628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124755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74988</xdr:rowOff>
    </xdr:from>
    <xdr:to>
      <xdr:col>85</xdr:col>
      <xdr:colOff>127000</xdr:colOff>
      <xdr:row>98</xdr:row>
      <xdr:rowOff>97107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77088"/>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77572</xdr:rowOff>
    </xdr:from>
    <xdr:to>
      <xdr:col>81</xdr:col>
      <xdr:colOff>50800</xdr:colOff>
      <xdr:row>98</xdr:row>
      <xdr:rowOff>97107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879672"/>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77572</xdr:rowOff>
    </xdr:from>
    <xdr:to>
      <xdr:col>76</xdr:col>
      <xdr:colOff>114300</xdr:colOff>
      <xdr:row>98</xdr:row>
      <xdr:rowOff>125330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879672"/>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125330</xdr:rowOff>
    </xdr:from>
    <xdr:to>
      <xdr:col>71</xdr:col>
      <xdr:colOff>177800</xdr:colOff>
      <xdr:row>99</xdr:row>
      <xdr:rowOff>4649</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27430"/>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24188</xdr:rowOff>
    </xdr:from>
    <xdr:to>
      <xdr:col>85</xdr:col>
      <xdr:colOff>177800</xdr:colOff>
      <xdr:row>98</xdr:row>
      <xdr:rowOff>125788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47065</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46307</xdr:rowOff>
    </xdr:from>
    <xdr:to>
      <xdr:col>81</xdr:col>
      <xdr:colOff>101600</xdr:colOff>
      <xdr:row>98</xdr:row>
      <xdr:rowOff>147907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164434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26772</xdr:rowOff>
    </xdr:from>
    <xdr:to>
      <xdr:col>76</xdr:col>
      <xdr:colOff>165100</xdr:colOff>
      <xdr:row>98</xdr:row>
      <xdr:rowOff>128372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144899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74530</xdr:rowOff>
    </xdr:from>
    <xdr:to>
      <xdr:col>72</xdr:col>
      <xdr:colOff>38100</xdr:colOff>
      <xdr:row>99</xdr:row>
      <xdr:rowOff>4680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21207</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125299</xdr:rowOff>
    </xdr:from>
    <xdr:to>
      <xdr:col>67</xdr:col>
      <xdr:colOff>101600</xdr:colOff>
      <xdr:row>99</xdr:row>
      <xdr:rowOff>55449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46576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98520</xdr:rowOff>
    </xdr:from>
    <xdr:to>
      <xdr:col>116</xdr:col>
      <xdr:colOff>63500</xdr:colOff>
      <xdr:row>39</xdr:row>
      <xdr:rowOff>98715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85070"/>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113542</xdr:rowOff>
    </xdr:from>
    <xdr:to>
      <xdr:col>111</xdr:col>
      <xdr:colOff>177800</xdr:colOff>
      <xdr:row>39</xdr:row>
      <xdr:rowOff>98715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28642"/>
          <a:ext cx="889000" cy="15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113542</xdr:rowOff>
    </xdr:from>
    <xdr:to>
      <xdr:col>107</xdr:col>
      <xdr:colOff>50800</xdr:colOff>
      <xdr:row>39</xdr:row>
      <xdr:rowOff>98781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28642"/>
          <a:ext cx="889000" cy="15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98781</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47720</xdr:rowOff>
    </xdr:from>
    <xdr:to>
      <xdr:col>116</xdr:col>
      <xdr:colOff>114300</xdr:colOff>
      <xdr:row>39</xdr:row>
      <xdr:rowOff>149320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134097</xdr:rowOff>
    </xdr:from>
    <xdr:ext cx="313932"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47915</xdr:rowOff>
    </xdr:from>
    <xdr:to>
      <xdr:col>112</xdr:col>
      <xdr:colOff>38100</xdr:colOff>
      <xdr:row>39</xdr:row>
      <xdr:rowOff>149515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140642</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62742</xdr:rowOff>
    </xdr:from>
    <xdr:to>
      <xdr:col>107</xdr:col>
      <xdr:colOff>101600</xdr:colOff>
      <xdr:row>38</xdr:row>
      <xdr:rowOff>164342</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9419</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5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47981</xdr:rowOff>
    </xdr:from>
    <xdr:to>
      <xdr:col>102</xdr:col>
      <xdr:colOff>165100</xdr:colOff>
      <xdr:row>39</xdr:row>
      <xdr:rowOff>149581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140708</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115812</xdr:rowOff>
    </xdr:from>
    <xdr:to>
      <xdr:col>116</xdr:col>
      <xdr:colOff>63500</xdr:colOff>
      <xdr:row>58</xdr:row>
      <xdr:rowOff>116017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59912"/>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116017</xdr:rowOff>
    </xdr:from>
    <xdr:to>
      <xdr:col>111</xdr:col>
      <xdr:colOff>177800</xdr:colOff>
      <xdr:row>58</xdr:row>
      <xdr:rowOff>116291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6011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116291</xdr:rowOff>
    </xdr:from>
    <xdr:to>
      <xdr:col>107</xdr:col>
      <xdr:colOff>50800</xdr:colOff>
      <xdr:row>58</xdr:row>
      <xdr:rowOff>116497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6039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116497</xdr:rowOff>
    </xdr:from>
    <xdr:to>
      <xdr:col>102</xdr:col>
      <xdr:colOff>114300</xdr:colOff>
      <xdr:row>58</xdr:row>
      <xdr:rowOff>116680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6059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65012</xdr:rowOff>
    </xdr:from>
    <xdr:to>
      <xdr:col>116</xdr:col>
      <xdr:colOff>114300</xdr:colOff>
      <xdr:row>58</xdr:row>
      <xdr:rowOff>166612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151389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65217</xdr:rowOff>
    </xdr:from>
    <xdr:to>
      <xdr:col>112</xdr:col>
      <xdr:colOff>38100</xdr:colOff>
      <xdr:row>58</xdr:row>
      <xdr:rowOff>166817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157944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65491</xdr:rowOff>
    </xdr:from>
    <xdr:to>
      <xdr:col>107</xdr:col>
      <xdr:colOff>101600</xdr:colOff>
      <xdr:row>58</xdr:row>
      <xdr:rowOff>167091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158218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65697</xdr:rowOff>
    </xdr:from>
    <xdr:to>
      <xdr:col>102</xdr:col>
      <xdr:colOff>165100</xdr:colOff>
      <xdr:row>58</xdr:row>
      <xdr:rowOff>167297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65880</xdr:rowOff>
    </xdr:from>
    <xdr:to>
      <xdr:col>98</xdr:col>
      <xdr:colOff>38100</xdr:colOff>
      <xdr:row>58</xdr:row>
      <xdr:rowOff>167480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158607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76491</xdr:rowOff>
    </xdr:from>
    <xdr:to>
      <xdr:col>116</xdr:col>
      <xdr:colOff>63500</xdr:colOff>
      <xdr:row>77</xdr:row>
      <xdr:rowOff>88559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3278141"/>
          <a:ext cx="8382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76491</xdr:rowOff>
    </xdr:from>
    <xdr:to>
      <xdr:col>111</xdr:col>
      <xdr:colOff>177800</xdr:colOff>
      <xdr:row>77</xdr:row>
      <xdr:rowOff>91646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278141"/>
          <a:ext cx="8890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85685</xdr:rowOff>
    </xdr:from>
    <xdr:to>
      <xdr:col>107</xdr:col>
      <xdr:colOff>50800</xdr:colOff>
      <xdr:row>77</xdr:row>
      <xdr:rowOff>91646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115885"/>
          <a:ext cx="889000" cy="1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85685</xdr:rowOff>
    </xdr:from>
    <xdr:to>
      <xdr:col>102</xdr:col>
      <xdr:colOff>114300</xdr:colOff>
      <xdr:row>76</xdr:row>
      <xdr:rowOff>108513</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15885"/>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37759</xdr:rowOff>
    </xdr:from>
    <xdr:to>
      <xdr:col>116</xdr:col>
      <xdr:colOff>114300</xdr:colOff>
      <xdr:row>77</xdr:row>
      <xdr:rowOff>139359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2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16186</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25691</xdr:rowOff>
    </xdr:from>
    <xdr:to>
      <xdr:col>112</xdr:col>
      <xdr:colOff>38100</xdr:colOff>
      <xdr:row>77</xdr:row>
      <xdr:rowOff>127291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2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118418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3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40846</xdr:rowOff>
    </xdr:from>
    <xdr:to>
      <xdr:col>107</xdr:col>
      <xdr:colOff>101600</xdr:colOff>
      <xdr:row>77</xdr:row>
      <xdr:rowOff>142446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133573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34885</xdr:rowOff>
    </xdr:from>
    <xdr:to>
      <xdr:col>102</xdr:col>
      <xdr:colOff>165100</xdr:colOff>
      <xdr:row>76</xdr:row>
      <xdr:rowOff>136485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127612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1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57713</xdr:rowOff>
    </xdr:from>
    <xdr:to>
      <xdr:col>98</xdr:col>
      <xdr:colOff>38100</xdr:colOff>
      <xdr:row>76</xdr:row>
      <xdr:rowOff>159313</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150440</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1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年度決算においては、普通建設事業費、扶助費の増加が著しい。</a:t>
          </a:r>
          <a:endParaRPr lang="ja-JP" altLang="ja-JP" sz="1400">
            <a:effectLst/>
          </a:endParaRPr>
        </a:p>
        <a:p>
          <a:r>
            <a:rPr kumimoji="1" lang="ja-JP" altLang="ja-JP" sz="1100">
              <a:solidFill>
                <a:schemeClr val="dk1"/>
              </a:solidFill>
              <a:effectLst/>
              <a:latin typeface="+mn-lt"/>
              <a:ea typeface="+mn-ea"/>
              <a:cs typeface="+mn-cs"/>
            </a:rPr>
            <a:t>普通建設事業費については、公営住宅建替事業の建替工事に</a:t>
          </a:r>
          <a:r>
            <a:rPr lang="ja-JP" altLang="ja-JP" sz="1100" b="0" i="0" baseline="0">
              <a:solidFill>
                <a:schemeClr val="dk1"/>
              </a:solidFill>
              <a:effectLst/>
              <a:latin typeface="+mn-lt"/>
              <a:ea typeface="+mn-ea"/>
              <a:cs typeface="+mn-cs"/>
            </a:rPr>
            <a:t>着手した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扶助費については</a:t>
          </a:r>
          <a:r>
            <a:rPr lang="ja-JP" altLang="ja-JP" sz="1100" b="0" i="0" baseline="0">
              <a:solidFill>
                <a:schemeClr val="dk1"/>
              </a:solidFill>
              <a:effectLst/>
              <a:latin typeface="+mn-lt"/>
              <a:ea typeface="+mn-ea"/>
              <a:cs typeface="+mn-cs"/>
            </a:rPr>
            <a:t>電力・ガス・食料品等価格高騰緊急支援給付金事業の実施</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引き続き長期的な視野を持って財政運営に努める。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121793</xdr:rowOff>
    </xdr:from>
    <xdr:to>
      <xdr:col>24</xdr:col>
      <xdr:colOff>63500</xdr:colOff>
      <xdr:row>36</xdr:row>
      <xdr:rowOff>18542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2543"/>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121603</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235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97599</xdr:rowOff>
    </xdr:from>
    <xdr:to>
      <xdr:col>15</xdr:col>
      <xdr:colOff>50800</xdr:colOff>
      <xdr:row>35</xdr:row>
      <xdr:rowOff>121603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834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97599</xdr:rowOff>
    </xdr:from>
    <xdr:to>
      <xdr:col>10</xdr:col>
      <xdr:colOff>114300</xdr:colOff>
      <xdr:row>35</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834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70993</xdr:rowOff>
    </xdr:from>
    <xdr:to>
      <xdr:col>20</xdr:col>
      <xdr:colOff>38100</xdr:colOff>
      <xdr:row>36</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70803</xdr:rowOff>
    </xdr:from>
    <xdr:to>
      <xdr:col>15</xdr:col>
      <xdr:colOff>101600</xdr:colOff>
      <xdr:row>36</xdr:row>
      <xdr:rowOff>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46799</xdr:rowOff>
    </xdr:from>
    <xdr:to>
      <xdr:col>10</xdr:col>
      <xdr:colOff>165100</xdr:colOff>
      <xdr:row>35</xdr:row>
      <xdr:rowOff>148399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164926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92700</xdr:rowOff>
    </xdr:from>
    <xdr:to>
      <xdr:col>24</xdr:col>
      <xdr:colOff>63500</xdr:colOff>
      <xdr:row>58</xdr:row>
      <xdr:rowOff>109896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6800"/>
          <a:ext cx="8382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75222</xdr:rowOff>
    </xdr:from>
    <xdr:to>
      <xdr:col>19</xdr:col>
      <xdr:colOff>177800</xdr:colOff>
      <xdr:row>58</xdr:row>
      <xdr:rowOff>109896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7872"/>
          <a:ext cx="889000" cy="2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75222</xdr:rowOff>
    </xdr:from>
    <xdr:to>
      <xdr:col>15</xdr:col>
      <xdr:colOff>50800</xdr:colOff>
      <xdr:row>58</xdr:row>
      <xdr:rowOff>108239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7872"/>
          <a:ext cx="889000" cy="2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108239</xdr:rowOff>
    </xdr:from>
    <xdr:to>
      <xdr:col>10</xdr:col>
      <xdr:colOff>114300</xdr:colOff>
      <xdr:row>58</xdr:row>
      <xdr:rowOff>138761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2339"/>
          <a:ext cx="8890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41900</xdr:rowOff>
    </xdr:from>
    <xdr:to>
      <xdr:col>24</xdr:col>
      <xdr:colOff>114300</xdr:colOff>
      <xdr:row>58</xdr:row>
      <xdr:rowOff>143500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64777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59096</xdr:rowOff>
    </xdr:from>
    <xdr:to>
      <xdr:col>20</xdr:col>
      <xdr:colOff>38100</xdr:colOff>
      <xdr:row>58</xdr:row>
      <xdr:rowOff>160696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5773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24422</xdr:rowOff>
    </xdr:from>
    <xdr:to>
      <xdr:col>15</xdr:col>
      <xdr:colOff>101600</xdr:colOff>
      <xdr:row>57</xdr:row>
      <xdr:rowOff>126022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142549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57439</xdr:rowOff>
    </xdr:from>
    <xdr:to>
      <xdr:col>10</xdr:col>
      <xdr:colOff>165100</xdr:colOff>
      <xdr:row>58</xdr:row>
      <xdr:rowOff>159039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87961</xdr:rowOff>
    </xdr:from>
    <xdr:to>
      <xdr:col>6</xdr:col>
      <xdr:colOff>38100</xdr:colOff>
      <xdr:row>59</xdr:row>
      <xdr:rowOff>18111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34638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59914</xdr:rowOff>
    </xdr:from>
    <xdr:to>
      <xdr:col>24</xdr:col>
      <xdr:colOff>63500</xdr:colOff>
      <xdr:row>76</xdr:row>
      <xdr:rowOff>100436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90114"/>
          <a:ext cx="838200" cy="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59914</xdr:rowOff>
    </xdr:from>
    <xdr:to>
      <xdr:col>19</xdr:col>
      <xdr:colOff>177800</xdr:colOff>
      <xdr:row>76</xdr:row>
      <xdr:rowOff>170405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011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170405</xdr:rowOff>
    </xdr:from>
    <xdr:to>
      <xdr:col>15</xdr:col>
      <xdr:colOff>50800</xdr:colOff>
      <xdr:row>77</xdr:row>
      <xdr:rowOff>12726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060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12726</xdr:rowOff>
    </xdr:from>
    <xdr:to>
      <xdr:col>10</xdr:col>
      <xdr:colOff>114300</xdr:colOff>
      <xdr:row>77</xdr:row>
      <xdr:rowOff>58812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4376"/>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49636</xdr:rowOff>
    </xdr:from>
    <xdr:to>
      <xdr:col>24</xdr:col>
      <xdr:colOff>114300</xdr:colOff>
      <xdr:row>76</xdr:row>
      <xdr:rowOff>151236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28063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9114</xdr:rowOff>
    </xdr:from>
    <xdr:to>
      <xdr:col>20</xdr:col>
      <xdr:colOff>38100</xdr:colOff>
      <xdr:row>76</xdr:row>
      <xdr:rowOff>110714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101841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119605</xdr:rowOff>
    </xdr:from>
    <xdr:to>
      <xdr:col>15</xdr:col>
      <xdr:colOff>101600</xdr:colOff>
      <xdr:row>77</xdr:row>
      <xdr:rowOff>49755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40882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133376</xdr:rowOff>
    </xdr:from>
    <xdr:to>
      <xdr:col>10</xdr:col>
      <xdr:colOff>165100</xdr:colOff>
      <xdr:row>77</xdr:row>
      <xdr:rowOff>63526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54653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8012</xdr:rowOff>
    </xdr:from>
    <xdr:to>
      <xdr:col>6</xdr:col>
      <xdr:colOff>38100</xdr:colOff>
      <xdr:row>77</xdr:row>
      <xdr:rowOff>109612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134432</xdr:rowOff>
    </xdr:from>
    <xdr:to>
      <xdr:col>24</xdr:col>
      <xdr:colOff>63500</xdr:colOff>
      <xdr:row>98</xdr:row>
      <xdr:rowOff>135612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6532"/>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135612</xdr:rowOff>
    </xdr:from>
    <xdr:to>
      <xdr:col>19</xdr:col>
      <xdr:colOff>177800</xdr:colOff>
      <xdr:row>98</xdr:row>
      <xdr:rowOff>143551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7712"/>
          <a:ext cx="8890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85319</xdr:rowOff>
    </xdr:from>
    <xdr:to>
      <xdr:col>15</xdr:col>
      <xdr:colOff>50800</xdr:colOff>
      <xdr:row>98</xdr:row>
      <xdr:rowOff>143551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87419"/>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85319</xdr:rowOff>
    </xdr:from>
    <xdr:to>
      <xdr:col>10</xdr:col>
      <xdr:colOff>114300</xdr:colOff>
      <xdr:row>98</xdr:row>
      <xdr:rowOff>118146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7419"/>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83632</xdr:rowOff>
    </xdr:from>
    <xdr:to>
      <xdr:col>24</xdr:col>
      <xdr:colOff>114300</xdr:colOff>
      <xdr:row>99</xdr:row>
      <xdr:rowOff>13782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170009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84812</xdr:rowOff>
    </xdr:from>
    <xdr:to>
      <xdr:col>20</xdr:col>
      <xdr:colOff>38100</xdr:colOff>
      <xdr:row>99</xdr:row>
      <xdr:rowOff>14962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92751</xdr:rowOff>
    </xdr:from>
    <xdr:to>
      <xdr:col>15</xdr:col>
      <xdr:colOff>101600</xdr:colOff>
      <xdr:row>99</xdr:row>
      <xdr:rowOff>22901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34519</xdr:rowOff>
    </xdr:from>
    <xdr:to>
      <xdr:col>10</xdr:col>
      <xdr:colOff>165100</xdr:colOff>
      <xdr:row>98</xdr:row>
      <xdr:rowOff>136119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152646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67346</xdr:rowOff>
    </xdr:from>
    <xdr:to>
      <xdr:col>6</xdr:col>
      <xdr:colOff>38100</xdr:colOff>
      <xdr:row>98</xdr:row>
      <xdr:rowOff>168946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160073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163213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733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163213</xdr:rowOff>
    </xdr:from>
    <xdr:to>
      <xdr:col>50</xdr:col>
      <xdr:colOff>114300</xdr:colOff>
      <xdr:row>38</xdr:row>
      <xdr:rowOff>164519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831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164519</xdr:rowOff>
    </xdr:from>
    <xdr:to>
      <xdr:col>45</xdr:col>
      <xdr:colOff>177800</xdr:colOff>
      <xdr:row>38</xdr:row>
      <xdr:rowOff>165173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961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165173</xdr:rowOff>
    </xdr:from>
    <xdr:to>
      <xdr:col>41</xdr:col>
      <xdr:colOff>50800</xdr:colOff>
      <xdr:row>38</xdr:row>
      <xdr:rowOff>165499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027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111434</xdr:rowOff>
    </xdr:from>
    <xdr:to>
      <xdr:col>55</xdr:col>
      <xdr:colOff>50800</xdr:colOff>
      <xdr:row>39</xdr:row>
      <xdr:rowOff>41584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26361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112413</xdr:rowOff>
    </xdr:from>
    <xdr:to>
      <xdr:col>50</xdr:col>
      <xdr:colOff>165100</xdr:colOff>
      <xdr:row>39</xdr:row>
      <xdr:rowOff>42563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33690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113719</xdr:rowOff>
    </xdr:from>
    <xdr:to>
      <xdr:col>46</xdr:col>
      <xdr:colOff>38100</xdr:colOff>
      <xdr:row>39</xdr:row>
      <xdr:rowOff>43869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34996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114373</xdr:rowOff>
    </xdr:from>
    <xdr:to>
      <xdr:col>41</xdr:col>
      <xdr:colOff>101600</xdr:colOff>
      <xdr:row>39</xdr:row>
      <xdr:rowOff>44523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35650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114699</xdr:rowOff>
    </xdr:from>
    <xdr:to>
      <xdr:col>36</xdr:col>
      <xdr:colOff>165100</xdr:colOff>
      <xdr:row>39</xdr:row>
      <xdr:rowOff>44849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35976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82006</xdr:rowOff>
    </xdr:from>
    <xdr:to>
      <xdr:col>55</xdr:col>
      <xdr:colOff>0</xdr:colOff>
      <xdr:row>57</xdr:row>
      <xdr:rowOff>83638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546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82006</xdr:rowOff>
    </xdr:from>
    <xdr:to>
      <xdr:col>50</xdr:col>
      <xdr:colOff>114300</xdr:colOff>
      <xdr:row>57</xdr:row>
      <xdr:rowOff>101546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54656"/>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19326</xdr:rowOff>
    </xdr:from>
    <xdr:to>
      <xdr:col>45</xdr:col>
      <xdr:colOff>177800</xdr:colOff>
      <xdr:row>57</xdr:row>
      <xdr:rowOff>101546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791976"/>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140343</xdr:rowOff>
    </xdr:from>
    <xdr:to>
      <xdr:col>41</xdr:col>
      <xdr:colOff>50800</xdr:colOff>
      <xdr:row>57</xdr:row>
      <xdr:rowOff>19326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41543"/>
          <a:ext cx="889000" cy="5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32838</xdr:rowOff>
    </xdr:from>
    <xdr:to>
      <xdr:col>55</xdr:col>
      <xdr:colOff>50800</xdr:colOff>
      <xdr:row>57</xdr:row>
      <xdr:rowOff>134438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31206</xdr:rowOff>
    </xdr:from>
    <xdr:to>
      <xdr:col>50</xdr:col>
      <xdr:colOff>165100</xdr:colOff>
      <xdr:row>57</xdr:row>
      <xdr:rowOff>132806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123933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50746</xdr:rowOff>
    </xdr:from>
    <xdr:to>
      <xdr:col>46</xdr:col>
      <xdr:colOff>38100</xdr:colOff>
      <xdr:row>57</xdr:row>
      <xdr:rowOff>152346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139976</xdr:rowOff>
    </xdr:from>
    <xdr:to>
      <xdr:col>41</xdr:col>
      <xdr:colOff>101600</xdr:colOff>
      <xdr:row>57</xdr:row>
      <xdr:rowOff>70126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86653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89543</xdr:rowOff>
    </xdr:from>
    <xdr:to>
      <xdr:col>36</xdr:col>
      <xdr:colOff>165100</xdr:colOff>
      <xdr:row>57</xdr:row>
      <xdr:rowOff>19693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36220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68312</xdr:rowOff>
    </xdr:from>
    <xdr:to>
      <xdr:col>55</xdr:col>
      <xdr:colOff>0</xdr:colOff>
      <xdr:row>78</xdr:row>
      <xdr:rowOff>110311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1412"/>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70932</xdr:rowOff>
    </xdr:from>
    <xdr:to>
      <xdr:col>50</xdr:col>
      <xdr:colOff>114300</xdr:colOff>
      <xdr:row>78</xdr:row>
      <xdr:rowOff>110311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4032"/>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70932</xdr:rowOff>
    </xdr:from>
    <xdr:to>
      <xdr:col>45</xdr:col>
      <xdr:colOff>177800</xdr:colOff>
      <xdr:row>78</xdr:row>
      <xdr:rowOff>110923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4032"/>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101935</xdr:rowOff>
    </xdr:from>
    <xdr:to>
      <xdr:col>41</xdr:col>
      <xdr:colOff>50800</xdr:colOff>
      <xdr:row>78</xdr:row>
      <xdr:rowOff>110923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75035"/>
          <a:ext cx="8890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17512</xdr:rowOff>
    </xdr:from>
    <xdr:to>
      <xdr:col>55</xdr:col>
      <xdr:colOff>50800</xdr:colOff>
      <xdr:row>78</xdr:row>
      <xdr:rowOff>119112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103889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59511</xdr:rowOff>
    </xdr:from>
    <xdr:to>
      <xdr:col>50</xdr:col>
      <xdr:colOff>165100</xdr:colOff>
      <xdr:row>78</xdr:row>
      <xdr:rowOff>161111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152238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20132</xdr:rowOff>
    </xdr:from>
    <xdr:to>
      <xdr:col>46</xdr:col>
      <xdr:colOff>38100</xdr:colOff>
      <xdr:row>78</xdr:row>
      <xdr:rowOff>121732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112859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60123</xdr:rowOff>
    </xdr:from>
    <xdr:to>
      <xdr:col>41</xdr:col>
      <xdr:colOff>101600</xdr:colOff>
      <xdr:row>78</xdr:row>
      <xdr:rowOff>161723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152850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51135</xdr:rowOff>
    </xdr:from>
    <xdr:to>
      <xdr:col>36</xdr:col>
      <xdr:colOff>165100</xdr:colOff>
      <xdr:row>78</xdr:row>
      <xdr:rowOff>152735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143862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145453</xdr:rowOff>
    </xdr:from>
    <xdr:to>
      <xdr:col>55</xdr:col>
      <xdr:colOff>0</xdr:colOff>
      <xdr:row>97</xdr:row>
      <xdr:rowOff>98352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04653"/>
          <a:ext cx="838200" cy="1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73549</xdr:rowOff>
    </xdr:from>
    <xdr:to>
      <xdr:col>50</xdr:col>
      <xdr:colOff>114300</xdr:colOff>
      <xdr:row>97</xdr:row>
      <xdr:rowOff>98352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0419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73549</xdr:rowOff>
    </xdr:from>
    <xdr:to>
      <xdr:col>45</xdr:col>
      <xdr:colOff>177800</xdr:colOff>
      <xdr:row>98</xdr:row>
      <xdr:rowOff>2360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4199"/>
          <a:ext cx="889000" cy="10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2360</xdr:rowOff>
    </xdr:from>
    <xdr:to>
      <xdr:col>41</xdr:col>
      <xdr:colOff>50800</xdr:colOff>
      <xdr:row>98</xdr:row>
      <xdr:rowOff>67166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04460"/>
          <a:ext cx="889000" cy="6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94653</xdr:rowOff>
    </xdr:from>
    <xdr:to>
      <xdr:col>55</xdr:col>
      <xdr:colOff>50800</xdr:colOff>
      <xdr:row>97</xdr:row>
      <xdr:rowOff>24803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73080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47552</xdr:rowOff>
    </xdr:from>
    <xdr:to>
      <xdr:col>50</xdr:col>
      <xdr:colOff>165100</xdr:colOff>
      <xdr:row>97</xdr:row>
      <xdr:rowOff>149152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22749</xdr:rowOff>
    </xdr:from>
    <xdr:to>
      <xdr:col>46</xdr:col>
      <xdr:colOff>38100</xdr:colOff>
      <xdr:row>97</xdr:row>
      <xdr:rowOff>124349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123010</xdr:rowOff>
    </xdr:from>
    <xdr:to>
      <xdr:col>41</xdr:col>
      <xdr:colOff>101600</xdr:colOff>
      <xdr:row>98</xdr:row>
      <xdr:rowOff>53160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44287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16366</xdr:rowOff>
    </xdr:from>
    <xdr:to>
      <xdr:col>36</xdr:col>
      <xdr:colOff>165100</xdr:colOff>
      <xdr:row>98</xdr:row>
      <xdr:rowOff>117966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109093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114726</xdr:rowOff>
    </xdr:from>
    <xdr:to>
      <xdr:col>85</xdr:col>
      <xdr:colOff>127000</xdr:colOff>
      <xdr:row>36</xdr:row>
      <xdr:rowOff>118993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86926"/>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114726</xdr:rowOff>
    </xdr:from>
    <xdr:to>
      <xdr:col>81</xdr:col>
      <xdr:colOff>50800</xdr:colOff>
      <xdr:row>36</xdr:row>
      <xdr:rowOff>132023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8692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132023</xdr:rowOff>
    </xdr:from>
    <xdr:to>
      <xdr:col>76</xdr:col>
      <xdr:colOff>114300</xdr:colOff>
      <xdr:row>36</xdr:row>
      <xdr:rowOff>163322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04223"/>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150768</xdr:rowOff>
    </xdr:from>
    <xdr:to>
      <xdr:col>71</xdr:col>
      <xdr:colOff>177800</xdr:colOff>
      <xdr:row>36</xdr:row>
      <xdr:rowOff>163322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22968"/>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68193</xdr:rowOff>
    </xdr:from>
    <xdr:to>
      <xdr:col>85</xdr:col>
      <xdr:colOff>177800</xdr:colOff>
      <xdr:row>36</xdr:row>
      <xdr:rowOff>169793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46620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63926</xdr:rowOff>
    </xdr:from>
    <xdr:to>
      <xdr:col>81</xdr:col>
      <xdr:colOff>101600</xdr:colOff>
      <xdr:row>36</xdr:row>
      <xdr:rowOff>165526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156653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81223</xdr:rowOff>
    </xdr:from>
    <xdr:to>
      <xdr:col>76</xdr:col>
      <xdr:colOff>165100</xdr:colOff>
      <xdr:row>37</xdr:row>
      <xdr:rowOff>11373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112522</xdr:rowOff>
    </xdr:from>
    <xdr:to>
      <xdr:col>72</xdr:col>
      <xdr:colOff>38100</xdr:colOff>
      <xdr:row>37</xdr:row>
      <xdr:rowOff>42672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33799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99968</xdr:rowOff>
    </xdr:from>
    <xdr:to>
      <xdr:col>67</xdr:col>
      <xdr:colOff>101600</xdr:colOff>
      <xdr:row>37</xdr:row>
      <xdr:rowOff>30118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146050</xdr:rowOff>
    </xdr:from>
    <xdr:to>
      <xdr:col>85</xdr:col>
      <xdr:colOff>127000</xdr:colOff>
      <xdr:row>58</xdr:row>
      <xdr:rowOff>138252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18700"/>
          <a:ext cx="838200" cy="1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7176</xdr:rowOff>
    </xdr:from>
    <xdr:to>
      <xdr:col>81</xdr:col>
      <xdr:colOff>50800</xdr:colOff>
      <xdr:row>58</xdr:row>
      <xdr:rowOff>138252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08376"/>
          <a:ext cx="889000" cy="47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7176</xdr:rowOff>
    </xdr:from>
    <xdr:to>
      <xdr:col>76</xdr:col>
      <xdr:colOff>114300</xdr:colOff>
      <xdr:row>58</xdr:row>
      <xdr:rowOff>38418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08376"/>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25324</xdr:rowOff>
    </xdr:from>
    <xdr:to>
      <xdr:col>71</xdr:col>
      <xdr:colOff>177800</xdr:colOff>
      <xdr:row>58</xdr:row>
      <xdr:rowOff>38418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69424"/>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95250</xdr:rowOff>
    </xdr:from>
    <xdr:to>
      <xdr:col>85</xdr:col>
      <xdr:colOff>177800</xdr:colOff>
      <xdr:row>58</xdr:row>
      <xdr:rowOff>25400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73677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87452</xdr:rowOff>
    </xdr:from>
    <xdr:to>
      <xdr:col>81</xdr:col>
      <xdr:colOff>101600</xdr:colOff>
      <xdr:row>59</xdr:row>
      <xdr:rowOff>17602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8729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127826</xdr:rowOff>
    </xdr:from>
    <xdr:to>
      <xdr:col>76</xdr:col>
      <xdr:colOff>165100</xdr:colOff>
      <xdr:row>56</xdr:row>
      <xdr:rowOff>57976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74503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159068</xdr:rowOff>
    </xdr:from>
    <xdr:to>
      <xdr:col>72</xdr:col>
      <xdr:colOff>38100</xdr:colOff>
      <xdr:row>58</xdr:row>
      <xdr:rowOff>89218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80345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145974</xdr:rowOff>
    </xdr:from>
    <xdr:to>
      <xdr:col>67</xdr:col>
      <xdr:colOff>101600</xdr:colOff>
      <xdr:row>58</xdr:row>
      <xdr:rowOff>76124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67251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102439</xdr:rowOff>
    </xdr:from>
    <xdr:to>
      <xdr:col>85</xdr:col>
      <xdr:colOff>127000</xdr:colOff>
      <xdr:row>78</xdr:row>
      <xdr:rowOff>116677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04089"/>
          <a:ext cx="838200" cy="1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116677</xdr:rowOff>
    </xdr:from>
    <xdr:to>
      <xdr:col>81</xdr:col>
      <xdr:colOff>50800</xdr:colOff>
      <xdr:row>79</xdr:row>
      <xdr:rowOff>9740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89777"/>
          <a:ext cx="889000" cy="6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170055</xdr:rowOff>
    </xdr:from>
    <xdr:to>
      <xdr:col>76</xdr:col>
      <xdr:colOff>114300</xdr:colOff>
      <xdr:row>79</xdr:row>
      <xdr:rowOff>9740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43155"/>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170055</xdr:rowOff>
    </xdr:from>
    <xdr:to>
      <xdr:col>71</xdr:col>
      <xdr:colOff>177800</xdr:colOff>
      <xdr:row>79</xdr:row>
      <xdr:rowOff>68769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4315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51639</xdr:rowOff>
    </xdr:from>
    <xdr:to>
      <xdr:col>85</xdr:col>
      <xdr:colOff>177800</xdr:colOff>
      <xdr:row>77</xdr:row>
      <xdr:rowOff>153239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74516</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65877</xdr:rowOff>
    </xdr:from>
    <xdr:to>
      <xdr:col>81</xdr:col>
      <xdr:colOff>101600</xdr:colOff>
      <xdr:row>78</xdr:row>
      <xdr:rowOff>167477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158604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130390</xdr:rowOff>
    </xdr:from>
    <xdr:to>
      <xdr:col>76</xdr:col>
      <xdr:colOff>165100</xdr:colOff>
      <xdr:row>79</xdr:row>
      <xdr:rowOff>60540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51667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119255</xdr:rowOff>
    </xdr:from>
    <xdr:to>
      <xdr:col>72</xdr:col>
      <xdr:colOff>38100</xdr:colOff>
      <xdr:row>79</xdr:row>
      <xdr:rowOff>49405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40532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17969</xdr:rowOff>
    </xdr:from>
    <xdr:to>
      <xdr:col>67</xdr:col>
      <xdr:colOff>101600</xdr:colOff>
      <xdr:row>79</xdr:row>
      <xdr:rowOff>119569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110696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67273</xdr:rowOff>
    </xdr:from>
    <xdr:to>
      <xdr:col>85</xdr:col>
      <xdr:colOff>127000</xdr:colOff>
      <xdr:row>98</xdr:row>
      <xdr:rowOff>72244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69373"/>
          <a:ext cx="8382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67273</xdr:rowOff>
    </xdr:from>
    <xdr:to>
      <xdr:col>81</xdr:col>
      <xdr:colOff>50800</xdr:colOff>
      <xdr:row>98</xdr:row>
      <xdr:rowOff>84102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69373"/>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81218</xdr:rowOff>
    </xdr:from>
    <xdr:to>
      <xdr:col>76</xdr:col>
      <xdr:colOff>114300</xdr:colOff>
      <xdr:row>98</xdr:row>
      <xdr:rowOff>84102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83318"/>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81218</xdr:rowOff>
    </xdr:from>
    <xdr:to>
      <xdr:col>71</xdr:col>
      <xdr:colOff>177800</xdr:colOff>
      <xdr:row>98</xdr:row>
      <xdr:rowOff>82828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83318"/>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21444</xdr:rowOff>
    </xdr:from>
    <xdr:to>
      <xdr:col>85</xdr:col>
      <xdr:colOff>177800</xdr:colOff>
      <xdr:row>98</xdr:row>
      <xdr:rowOff>123044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16473</xdr:rowOff>
    </xdr:from>
    <xdr:to>
      <xdr:col>81</xdr:col>
      <xdr:colOff>101600</xdr:colOff>
      <xdr:row>98</xdr:row>
      <xdr:rowOff>118073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109200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33302</xdr:rowOff>
    </xdr:from>
    <xdr:to>
      <xdr:col>76</xdr:col>
      <xdr:colOff>165100</xdr:colOff>
      <xdr:row>98</xdr:row>
      <xdr:rowOff>134902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126029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30418</xdr:rowOff>
    </xdr:from>
    <xdr:to>
      <xdr:col>72</xdr:col>
      <xdr:colOff>38100</xdr:colOff>
      <xdr:row>98</xdr:row>
      <xdr:rowOff>132018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123145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32028</xdr:rowOff>
    </xdr:from>
    <xdr:to>
      <xdr:col>67</xdr:col>
      <xdr:colOff>101600</xdr:colOff>
      <xdr:row>98</xdr:row>
      <xdr:rowOff>133628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124755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商工費の増については、クーポン券支給事業の実施によるものである。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土木費の増については、公営住宅建替事業の建替工事に</a:t>
          </a:r>
          <a:r>
            <a:rPr lang="ja-JP" altLang="ja-JP" sz="1100" b="0" i="0" baseline="0">
              <a:solidFill>
                <a:schemeClr val="dk1"/>
              </a:solidFill>
              <a:effectLst/>
              <a:latin typeface="+mn-lt"/>
              <a:ea typeface="+mn-ea"/>
              <a:cs typeface="+mn-cs"/>
            </a:rPr>
            <a:t>着手した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教育費の増については、</a:t>
          </a:r>
          <a:r>
            <a:rPr lang="ja-JP" altLang="ja-JP" sz="1100" b="0" i="0" baseline="0">
              <a:solidFill>
                <a:schemeClr val="dk1"/>
              </a:solidFill>
              <a:effectLst/>
              <a:latin typeface="+mn-lt"/>
              <a:ea typeface="+mn-ea"/>
              <a:cs typeface="+mn-cs"/>
            </a:rPr>
            <a:t>教育ＩＣＴ関連事業に係る経費の増加</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年度については、財政調整基金残高が増加したが標準財政規模比は減少した。</a:t>
          </a:r>
          <a:endParaRPr lang="ja-JP" altLang="ja-JP" sz="1400">
            <a:effectLst/>
          </a:endParaRPr>
        </a:p>
        <a:p>
          <a:r>
            <a:rPr lang="ja-JP" altLang="ja-JP" sz="1100" b="0" i="0" baseline="0">
              <a:solidFill>
                <a:schemeClr val="dk1"/>
              </a:solidFill>
              <a:effectLst/>
              <a:latin typeface="+mn-lt"/>
              <a:ea typeface="+mn-ea"/>
              <a:cs typeface="+mn-cs"/>
            </a:rPr>
            <a:t>実質収支については、前年度と比較して</a:t>
          </a:r>
          <a:r>
            <a:rPr lang="en-US" altLang="ja-JP" sz="1100" b="0" i="0" baseline="0">
              <a:solidFill>
                <a:schemeClr val="dk1"/>
              </a:solidFill>
              <a:effectLst/>
              <a:latin typeface="+mn-lt"/>
              <a:ea typeface="+mn-ea"/>
              <a:cs typeface="+mn-cs"/>
            </a:rPr>
            <a:t>273,328</a:t>
          </a:r>
          <a:r>
            <a:rPr lang="ja-JP" altLang="ja-JP" sz="1100" b="0" i="0" baseline="0">
              <a:solidFill>
                <a:schemeClr val="dk1"/>
              </a:solidFill>
              <a:effectLst/>
              <a:latin typeface="+mn-lt"/>
              <a:ea typeface="+mn-ea"/>
              <a:cs typeface="+mn-cs"/>
            </a:rPr>
            <a:t>千円減少し、前年度比</a:t>
          </a:r>
          <a:r>
            <a:rPr lang="en-US" altLang="ja-JP" sz="1100" b="0" i="0" baseline="0">
              <a:solidFill>
                <a:schemeClr val="dk1"/>
              </a:solidFill>
              <a:effectLst/>
              <a:latin typeface="+mn-lt"/>
              <a:ea typeface="+mn-ea"/>
              <a:cs typeface="+mn-cs"/>
            </a:rPr>
            <a:t>2.66</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6.06</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実質単年度収支は、前年度と比較して</a:t>
          </a:r>
          <a:r>
            <a:rPr lang="en-US" altLang="ja-JP" sz="1100" b="0" i="0" baseline="0">
              <a:solidFill>
                <a:schemeClr val="dk1"/>
              </a:solidFill>
              <a:effectLst/>
              <a:latin typeface="+mn-lt"/>
              <a:ea typeface="+mn-ea"/>
              <a:cs typeface="+mn-cs"/>
            </a:rPr>
            <a:t>784,585</a:t>
          </a:r>
          <a:r>
            <a:rPr lang="ja-JP" altLang="ja-JP" sz="1100" b="0" i="0" baseline="0">
              <a:solidFill>
                <a:schemeClr val="dk1"/>
              </a:solidFill>
              <a:effectLst/>
              <a:latin typeface="+mn-lt"/>
              <a:ea typeface="+mn-ea"/>
              <a:cs typeface="+mn-cs"/>
            </a:rPr>
            <a:t>千円減少し、前年度比</a:t>
          </a:r>
          <a:r>
            <a:rPr lang="en-US" altLang="ja-JP" sz="1100" b="0" i="0" baseline="0">
              <a:solidFill>
                <a:schemeClr val="dk1"/>
              </a:solidFill>
              <a:effectLst/>
              <a:latin typeface="+mn-lt"/>
              <a:ea typeface="+mn-ea"/>
              <a:cs typeface="+mn-cs"/>
            </a:rPr>
            <a:t>7.83</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0.67</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年度も前年度に引き続き、すべての会計において黒字となっている。</a:t>
          </a:r>
          <a:endParaRPr lang="ja-JP" altLang="ja-JP" sz="1400">
            <a:effectLst/>
          </a:endParaRPr>
        </a:p>
        <a:p>
          <a:r>
            <a:rPr lang="ja-JP" altLang="ja-JP" sz="1100" b="0" i="0" baseline="0">
              <a:solidFill>
                <a:schemeClr val="dk1"/>
              </a:solidFill>
              <a:effectLst/>
              <a:latin typeface="+mn-lt"/>
              <a:ea typeface="+mn-ea"/>
              <a:cs typeface="+mn-cs"/>
            </a:rPr>
            <a:t>今後も、各会計において効率的な事業運営を図り、財政の健全化に努めていく。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元利償還金は前年度から減少となった。</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年度以降公営企業債の元利償還金に対する繰入金は増加傾向にあり、令和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年度予定の公共下水道整備の概成まではこの傾向が続くことが想定される。</a:t>
          </a:r>
          <a:endParaRPr lang="ja-JP" altLang="ja-JP" sz="1400">
            <a:effectLst/>
          </a:endParaRPr>
        </a:p>
        <a:p>
          <a:r>
            <a:rPr lang="ja-JP" altLang="ja-JP" sz="1100" b="0" i="0" baseline="0">
              <a:solidFill>
                <a:schemeClr val="dk1"/>
              </a:solidFill>
              <a:effectLst/>
              <a:latin typeface="+mn-lt"/>
              <a:ea typeface="+mn-ea"/>
              <a:cs typeface="+mn-cs"/>
            </a:rPr>
            <a:t>本庁舎建設事業等の大型事業に伴い多額の地方債を発行したため、今後は元利償還金の増加が見込まれる。償還のピーク時を見据え、減債基金を積み増すなどして計画的に公債費負担を消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一般会計等に係る地方債の現在高は前年度に比べ</a:t>
          </a:r>
          <a:r>
            <a:rPr lang="en-US" altLang="ja-JP" sz="1100" b="0" i="0" baseline="0">
              <a:solidFill>
                <a:schemeClr val="dk1"/>
              </a:solidFill>
              <a:effectLst/>
              <a:latin typeface="+mn-lt"/>
              <a:ea typeface="+mn-ea"/>
              <a:cs typeface="+mn-cs"/>
            </a:rPr>
            <a:t>957</a:t>
          </a:r>
          <a:r>
            <a:rPr lang="ja-JP" altLang="ja-JP" sz="1100" b="0" i="0" baseline="0">
              <a:solidFill>
                <a:schemeClr val="dk1"/>
              </a:solidFill>
              <a:effectLst/>
              <a:latin typeface="+mn-lt"/>
              <a:ea typeface="+mn-ea"/>
              <a:cs typeface="+mn-cs"/>
            </a:rPr>
            <a:t>百万円の減となっており、これは大型事業に係る合併特例事業債の据置期間終了に伴う元金償還開始により地方債現在高が減少したものである。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基準財政需要額算入見込額が前年度に比べ</a:t>
          </a:r>
          <a:r>
            <a:rPr lang="en-US" altLang="ja-JP" sz="1100" b="0" i="0" baseline="0">
              <a:solidFill>
                <a:schemeClr val="dk1"/>
              </a:solidFill>
              <a:effectLst/>
              <a:latin typeface="+mn-lt"/>
              <a:ea typeface="+mn-ea"/>
              <a:cs typeface="+mn-cs"/>
            </a:rPr>
            <a:t>452</a:t>
          </a:r>
          <a:r>
            <a:rPr lang="ja-JP" altLang="ja-JP" sz="1100" b="0" i="0" baseline="0">
              <a:solidFill>
                <a:schemeClr val="dk1"/>
              </a:solidFill>
              <a:effectLst/>
              <a:latin typeface="+mn-lt"/>
              <a:ea typeface="+mn-ea"/>
              <a:cs typeface="+mn-cs"/>
            </a:rPr>
            <a:t>百万円の減となっているが、合併特例事業債など交付税措置率が高い地方債を優先的に活用したことにより、平成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年度と比較すると大きく伸びており、借入額の増加による将来負担比率の影響を抑制している。また、令和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年度までで主な大型事業が完了したため、今後は財政規模の適切なスリム化を進める必要がある。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後年度発生する国営事業の事業負担分の償還に備え土地改良事業基金に</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百万円を積み立て、ふるさと寄附金受入額の増加によりふるさと寄附金基金を</a:t>
          </a:r>
          <a:r>
            <a:rPr lang="en-US" altLang="ja-JP" sz="1100" b="0" i="0" baseline="0">
              <a:solidFill>
                <a:schemeClr val="dk1"/>
              </a:solidFill>
              <a:effectLst/>
              <a:latin typeface="+mn-lt"/>
              <a:ea typeface="+mn-ea"/>
              <a:cs typeface="+mn-cs"/>
            </a:rPr>
            <a:t>358</a:t>
          </a:r>
          <a:r>
            <a:rPr lang="ja-JP" altLang="ja-JP" sz="1100" b="0" i="0" baseline="0">
              <a:solidFill>
                <a:schemeClr val="dk1"/>
              </a:solidFill>
              <a:effectLst/>
              <a:latin typeface="+mn-lt"/>
              <a:ea typeface="+mn-ea"/>
              <a:cs typeface="+mn-cs"/>
            </a:rPr>
            <a:t>百万円積み立てた（取崩額控除後）。公共施設整備基金については、公営住宅建替事業のため取り崩したことにより対前年度</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百万円の減となったが、基金全体としては</a:t>
          </a:r>
          <a:r>
            <a:rPr lang="en-US" altLang="ja-JP" sz="1100" b="0" i="0" baseline="0">
              <a:solidFill>
                <a:schemeClr val="dk1"/>
              </a:solidFill>
              <a:effectLst/>
              <a:latin typeface="+mn-lt"/>
              <a:ea typeface="+mn-ea"/>
              <a:cs typeface="+mn-cs"/>
            </a:rPr>
            <a:t>555</a:t>
          </a:r>
          <a:r>
            <a:rPr lang="ja-JP" altLang="ja-JP" sz="1100" b="0" i="0" baseline="0">
              <a:solidFill>
                <a:schemeClr val="dk1"/>
              </a:solidFill>
              <a:effectLst/>
              <a:latin typeface="+mn-lt"/>
              <a:ea typeface="+mn-ea"/>
              <a:cs typeface="+mn-cs"/>
            </a:rPr>
            <a:t>百万円の増となった。</a:t>
          </a:r>
          <a:endParaRPr lang="ja-JP" altLang="ja-JP" sz="14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（基金の使途）</a:t>
          </a:r>
          <a:endParaRPr lang="ja-JP" altLang="ja-JP" sz="1400">
            <a:effectLst/>
          </a:endParaRPr>
        </a:p>
        <a:p>
          <a:r>
            <a:rPr lang="ja-JP" altLang="ja-JP" sz="1100" b="0" i="0" baseline="0">
              <a:solidFill>
                <a:schemeClr val="dk1"/>
              </a:solidFill>
              <a:effectLst/>
              <a:latin typeface="+mn-lt"/>
              <a:ea typeface="+mn-ea"/>
              <a:cs typeface="+mn-cs"/>
            </a:rPr>
            <a:t>・神埼市まちづくり基金：第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次総合計画に掲げる事業等を含め、市の主要事業等の実施。</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・神埼市ふるさと寄附金基金：寄附者が選択した事業及びふるさと納税推進事業の実施。</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・神埼市地域福祉基金：敬老祝い金、敬老会開催補助など、地域における保健福祉活動の推進。</a:t>
          </a:r>
          <a:endParaRPr lang="ja-JP" altLang="ja-JP" sz="1400">
            <a:effectLst/>
          </a:endParaRPr>
        </a:p>
        <a:p>
          <a:r>
            <a:rPr lang="ja-JP" altLang="ja-JP" sz="1100" b="0" i="0" baseline="0">
              <a:solidFill>
                <a:schemeClr val="dk1"/>
              </a:solidFill>
              <a:effectLst/>
              <a:latin typeface="+mn-lt"/>
              <a:ea typeface="+mn-ea"/>
              <a:cs typeface="+mn-cs"/>
            </a:rPr>
            <a:t>・神埼市公共施設整備基金：公共施設の整備。</a:t>
          </a:r>
          <a:endParaRPr lang="ja-JP" altLang="ja-JP" sz="1400">
            <a:effectLst/>
          </a:endParaRPr>
        </a:p>
        <a:p>
          <a:r>
            <a:rPr lang="ja-JP" altLang="ja-JP" sz="1100" b="0" i="0" baseline="0">
              <a:solidFill>
                <a:schemeClr val="dk1"/>
              </a:solidFill>
              <a:effectLst/>
              <a:latin typeface="+mn-lt"/>
              <a:ea typeface="+mn-ea"/>
              <a:cs typeface="+mn-cs"/>
            </a:rPr>
            <a:t>・神埼市土地改良事業基金：土地改良事業の健全な運営と施設等の適正な維持管理及び後年度発生する国営事業負担金の財源。</a:t>
          </a:r>
          <a:endParaRPr lang="en-US" altLang="ja-JP" sz="1100" b="0" i="0" baseline="0">
            <a:solidFill>
              <a:schemeClr val="dk1"/>
            </a:solidFill>
            <a:effectLst/>
            <a:latin typeface="+mn-lt"/>
            <a:ea typeface="+mn-ea"/>
            <a:cs typeface="+mn-cs"/>
          </a:endParaRPr>
        </a:p>
        <a:p>
          <a:endParaRPr lang="ja-JP" altLang="ja-JP" sz="1400">
            <a:effectLst/>
          </a:endParaRPr>
        </a:p>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・神埼市公共施設整備基金：公営住宅建替事業の財源として</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百万円を取り崩したことなどによる減少。</a:t>
          </a:r>
          <a:endParaRPr lang="ja-JP" altLang="ja-JP" sz="1400">
            <a:effectLst/>
          </a:endParaRPr>
        </a:p>
        <a:p>
          <a:r>
            <a:rPr lang="ja-JP" altLang="ja-JP" sz="1100" b="0" i="0" baseline="0">
              <a:solidFill>
                <a:schemeClr val="dk1"/>
              </a:solidFill>
              <a:effectLst/>
              <a:latin typeface="+mn-lt"/>
              <a:ea typeface="+mn-ea"/>
              <a:cs typeface="+mn-cs"/>
            </a:rPr>
            <a:t>・神埼市ふるさと寄附金基金：ふるさと納税寄附金の増額による増加。</a:t>
          </a:r>
          <a:endParaRPr lang="ja-JP" altLang="ja-JP" sz="1400">
            <a:effectLst/>
          </a:endParaRPr>
        </a:p>
        <a:p>
          <a:r>
            <a:rPr lang="ja-JP" altLang="ja-JP" sz="1100" b="0" i="0" baseline="0">
              <a:solidFill>
                <a:schemeClr val="dk1"/>
              </a:solidFill>
              <a:effectLst/>
              <a:latin typeface="+mn-lt"/>
              <a:ea typeface="+mn-ea"/>
              <a:cs typeface="+mn-cs"/>
            </a:rPr>
            <a:t>・神埼市土地改良事業基金：後年度発生する国営事業負担金の財源として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百万円を積み立てたことによる増加。</a:t>
          </a:r>
          <a:endParaRPr lang="ja-JP" altLang="ja-JP" sz="14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・神埼市公共施設整備基金：進行中及び後年度の公共施設整備事業に備え、今後も可能な限り基金残高を維持または増額する。</a:t>
          </a:r>
          <a:endParaRPr lang="ja-JP" altLang="ja-JP" sz="1400">
            <a:effectLst/>
          </a:endParaRPr>
        </a:p>
        <a:p>
          <a:r>
            <a:rPr lang="ja-JP" altLang="ja-JP" sz="1100" b="0" i="0" baseline="0">
              <a:solidFill>
                <a:schemeClr val="dk1"/>
              </a:solidFill>
              <a:effectLst/>
              <a:latin typeface="+mn-lt"/>
              <a:ea typeface="+mn-ea"/>
              <a:cs typeface="+mn-cs"/>
            </a:rPr>
            <a:t>・神埼市地域福祉基金：債券購入など基金運用益の増額を図り、運用益による充当財源を増額する。</a:t>
          </a:r>
          <a:endParaRPr lang="ja-JP" altLang="ja-JP" sz="1400">
            <a:effectLst/>
          </a:endParaRPr>
        </a:p>
        <a:p>
          <a:r>
            <a:rPr lang="ja-JP" altLang="ja-JP" sz="1100" b="0" i="0" baseline="0">
              <a:solidFill>
                <a:schemeClr val="dk1"/>
              </a:solidFill>
              <a:effectLst/>
              <a:latin typeface="+mn-lt"/>
              <a:ea typeface="+mn-ea"/>
              <a:cs typeface="+mn-cs"/>
            </a:rPr>
            <a:t>・神埼市ふるさと寄附金基金：寄附額を積み立て、寄附者が選択した事業に充当及びふるさと納税推進事業の財源に充てる。</a:t>
          </a:r>
          <a:endParaRPr lang="ja-JP" altLang="ja-JP" sz="1400">
            <a:effectLst/>
          </a:endParaRPr>
        </a:p>
        <a:p>
          <a:r>
            <a:rPr lang="ja-JP" altLang="ja-JP" sz="1100" b="0" i="0" baseline="0">
              <a:solidFill>
                <a:schemeClr val="dk1"/>
              </a:solidFill>
              <a:effectLst/>
              <a:latin typeface="+mn-lt"/>
              <a:ea typeface="+mn-ea"/>
              <a:cs typeface="+mn-cs"/>
            </a:rPr>
            <a:t>・神埼市土地改良事業基金：後年度発生する国営事業負担金に備え、</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億円程度を目標に毎年</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庁舎建替等単独大型事業が終了したことにより、一般財源充当経費が減少したことによる積み立て額の増が主な要因である。</a:t>
          </a:r>
          <a:endParaRPr lang="en-US" altLang="ja-JP" sz="1100" b="0" i="0" baseline="0">
            <a:solidFill>
              <a:schemeClr val="dk1"/>
            </a:solidFill>
            <a:effectLst/>
            <a:latin typeface="+mn-lt"/>
            <a:ea typeface="+mn-ea"/>
            <a:cs typeface="+mn-cs"/>
          </a:endParaRPr>
        </a:p>
        <a:p>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そのため、後年度の大型事業、災害等への備える必要があり、今後も節約に努め、可能な限り基金積立を増額する。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将来の市債償還の財源に充てるために基金の運用益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百万円を積み立てたことにより微増となっている。</a:t>
          </a:r>
          <a:endParaRPr lang="ja-JP" altLang="ja-JP" sz="14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依存財源が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割近い状態であるため、国や県の動向に大きく左右される財政状況である。</a:t>
          </a:r>
          <a:endParaRPr lang="ja-JP" altLang="ja-JP" sz="1400">
            <a:effectLst/>
          </a:endParaRPr>
        </a:p>
        <a:p>
          <a:r>
            <a:rPr lang="ja-JP" altLang="ja-JP" sz="1100" b="0" i="0" baseline="0">
              <a:solidFill>
                <a:schemeClr val="dk1"/>
              </a:solidFill>
              <a:effectLst/>
              <a:latin typeface="+mn-lt"/>
              <a:ea typeface="+mn-ea"/>
              <a:cs typeface="+mn-cs"/>
            </a:rPr>
            <a:t>そのため、大型事業の財源として地方債を発行したことに伴う後年度の元利償還金の増に備える必要があり、今後も節約に努め、可能な限り基金積立を増額する。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E7A3A-B8C7-4E4F-BFED-D08D9DF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35A492-CB0A-4118-9BC3-871F4BCEE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E309CF-49D0-4C80-B8CF-F5EB287197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D566199-E52A-4839-B9AA-3A3BD308B0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28E8843-17F5-4CA2-90AD-B21AA48EA6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6BE46F-272F-4FDE-8E38-4AC990346DA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60960DD-878D-4748-AFC3-3652A50673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73B115-A6CF-4015-98C2-6FF122EB2F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20566EB-C653-4788-BB47-9485415425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D37C3EA-0056-4165-8E54-0DD6AFFE0D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4F67371-68F8-4705-8488-9DE1BCA9D3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DD85022-13EB-44C8-BEC3-C6AF2746D93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B5D681-679B-483B-8595-B76CFEBD06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10D9643-29FA-468D-A198-7BE4A4910D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2877607-CFAC-4F1C-B1C8-4E230F0420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D1C733C-BC29-40FF-B7A3-D6C95780A2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A1160D-E0CC-440B-8229-A5408A5ECD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20224FD-581D-4044-9505-E1A3B865DB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74CFD5-182F-460C-8319-33BA2BF0F4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A68C06F-41AF-44B0-AC04-664449222B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F9DC25-97A5-43D6-B8F0-1C3FF0EF9C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0D786C-1BA9-425B-9200-F0F0D598B52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A96D82-AE21-4B0F-A11A-91374520C3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7A2E9E-7DAF-4665-B42A-C14220DB34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80DA7E4-3B25-4AE4-AEC7-2EB52B7E6E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E5E6945-6FFD-406F-BA5B-6B25239EF3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E0894CD-19CB-41BE-919D-6E341EAD7C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DBCE46-208E-46D1-A740-000F0CB7DA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C053EC-8484-4D19-B460-1967EAEA443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7D251D-7909-4E83-B844-45AE3A049D7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8BF20D1-ED4B-458D-9071-8D5C6CEBFD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16ACA6E-B5F2-4AB6-8ABF-1A9746CA5C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AFE0885-7253-43A1-B526-BB2C11E4E47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434BEB-BA4C-46DB-AA7A-04648C274E0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89329E-85F1-4ECC-9C97-9D1B4A1215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E280F2-F89C-4123-BB07-DF985F01AD3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714B464-53B5-4F16-9B26-8BAC934015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4E5DF9-7A07-40B0-8A05-CC9B6CB57F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EBB62A-CD85-464B-BEF0-8017CE0A92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B77AA59-F47F-4D8E-8C7C-337BE6F662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6DDC46-ACD5-4C37-9392-9CF30B0626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3D840CC-4995-457B-9E71-5753AD4DC7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F90C2B-E2F9-4764-9629-50F9931450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4F855D-C472-4408-9112-3A3BA02CB0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3860F89-6F64-4114-86E8-00553BFD47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540C606-1CFF-44C1-8919-0246A92F1B1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A709595-78B7-40DB-9199-0798D16297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有形固定資産減価償却率は前年度以前から引き続き類似団体を下回っている。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計画的な償還による地方債残高の減少を図りつつ、公共施設等総合管理計画に基づく適時・適切な施設の更新等を行い、事業用資産およびインフラ資産の適正な管理を目指す。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653781B-84C7-4355-9ECF-E10ABEA68A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8EF4FEE-A47C-4AF9-8024-FAAE0AE4752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88C42A6-B121-4425-8183-D38F3EE072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ACDF05F-2E47-4035-9C99-DF747A70D34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DB163B54-6B63-4CF9-95F2-BAD5BF0289E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4E2047-4FD7-4E20-AC6B-E87BF8E669D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D0DD0BF-D770-4568-8F73-395338F18D7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787CAFE-D2E7-47E2-B953-0B1CD2EA4F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EDA21F6-AF47-48B6-8C5D-DC3292573ED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24BBE36-8DB3-4068-B422-F92FA0214A3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0BC122B-494D-48F9-9078-66A307D4C3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70D85E2-BA7E-473E-9E90-033A7C90F57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5542EF0-5A88-4F3F-BFBA-33C41212BF1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B8EC19E-16EF-4B92-9B87-ED191DC5854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6ECB6AD-56AA-493E-90C3-8B6CECA01A7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02B0DDE-98A3-45F5-8912-094B082BCC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E25919F2-D562-4B15-B385-23FCC4ED9C86}"/>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E4DB8303-785C-424F-9474-19D3ED979569}"/>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7701D78A-DAC3-4D6B-9FDB-3061E7630653}"/>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7894A87D-3348-4566-91FE-97F6D1396A89}"/>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D5E5D71C-91E5-4DA2-8EA8-23B8D6DA6637}"/>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DB662E9C-03C7-4555-B38C-90ECF474D146}"/>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F83844E5-1F1F-4ED8-A024-C7E3C486F1B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956435AD-02AE-4E89-8127-6CA009EBEA2C}"/>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E96AFF0E-BBFD-4874-A385-E7A0BB2BDD58}"/>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DF4F8D3-7675-4988-B54F-7CE440773E5C}"/>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39B3D45C-6D80-42AA-AA95-84ED0AF5C321}"/>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5491B1-BB4B-4D7C-93B9-DA2E4C85CB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BD29E82-DC2E-4360-B863-C91A62C638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C0B667F-FB0B-4A3C-9F2D-1D7B0D7CE04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A6AE30F-7F95-4097-AE2D-9B2CA00521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B7DD2B1-39D6-42FD-ACD5-CCC8651113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xdr:rowOff>
    </xdr:from>
    <xdr:to>
      <xdr:col>23</xdr:col>
      <xdr:colOff>136525</xdr:colOff>
      <xdr:row>30</xdr:row>
      <xdr:rowOff>101706</xdr:rowOff>
    </xdr:to>
    <xdr:sp macro="" textlink="">
      <xdr:nvSpPr>
        <xdr:cNvPr id="81" name="楕円 80">
          <a:extLst>
            <a:ext uri="{FF2B5EF4-FFF2-40B4-BE49-F238E27FC236}">
              <a16:creationId xmlns:a16="http://schemas.microsoft.com/office/drawing/2014/main" id="{10133AAC-9D40-4A0C-818A-5AD27545380D}"/>
            </a:ext>
          </a:extLst>
        </xdr:cNvPr>
        <xdr:cNvSpPr/>
      </xdr:nvSpPr>
      <xdr:spPr>
        <a:xfrm>
          <a:off x="47117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22983</xdr:rowOff>
    </xdr:from>
    <xdr:ext cx="405111" cy="259045"/>
    <xdr:sp macro="" textlink="">
      <xdr:nvSpPr>
        <xdr:cNvPr id="82" name="有形固定資産減価償却率該当値テキスト">
          <a:extLst>
            <a:ext uri="{FF2B5EF4-FFF2-40B4-BE49-F238E27FC236}">
              <a16:creationId xmlns:a16="http://schemas.microsoft.com/office/drawing/2014/main" id="{9620F850-B04B-45EF-91FB-53D5747ADDED}"/>
            </a:ext>
          </a:extLst>
        </xdr:cNvPr>
        <xdr:cNvSpPr txBox="1"/>
      </xdr:nvSpPr>
      <xdr:spPr>
        <a:xfrm>
          <a:off x="4813300" y="57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142769</xdr:rowOff>
    </xdr:from>
    <xdr:to>
      <xdr:col>19</xdr:col>
      <xdr:colOff>187325</xdr:colOff>
      <xdr:row>30</xdr:row>
      <xdr:rowOff>72919</xdr:rowOff>
    </xdr:to>
    <xdr:sp macro="" textlink="">
      <xdr:nvSpPr>
        <xdr:cNvPr id="83" name="楕円 82">
          <a:extLst>
            <a:ext uri="{FF2B5EF4-FFF2-40B4-BE49-F238E27FC236}">
              <a16:creationId xmlns:a16="http://schemas.microsoft.com/office/drawing/2014/main" id="{FCDA30E6-F341-46D1-ABBD-566A56CD951E}"/>
            </a:ext>
          </a:extLst>
        </xdr:cNvPr>
        <xdr:cNvSpPr/>
      </xdr:nvSpPr>
      <xdr:spPr>
        <a:xfrm>
          <a:off x="4000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22119</xdr:rowOff>
    </xdr:from>
    <xdr:to>
      <xdr:col>23</xdr:col>
      <xdr:colOff>85725</xdr:colOff>
      <xdr:row>30</xdr:row>
      <xdr:rowOff>50906</xdr:rowOff>
    </xdr:to>
    <xdr:cxnSp macro="">
      <xdr:nvCxnSpPr>
        <xdr:cNvPr id="84" name="直線コネクタ 83">
          <a:extLst>
            <a:ext uri="{FF2B5EF4-FFF2-40B4-BE49-F238E27FC236}">
              <a16:creationId xmlns:a16="http://schemas.microsoft.com/office/drawing/2014/main" id="{C4C8029A-A778-4318-9363-484AA805E9AD}"/>
            </a:ext>
          </a:extLst>
        </xdr:cNvPr>
        <xdr:cNvCxnSpPr/>
      </xdr:nvCxnSpPr>
      <xdr:spPr>
        <a:xfrm>
          <a:off x="4051300" y="5937144"/>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a:extLst>
            <a:ext uri="{FF2B5EF4-FFF2-40B4-BE49-F238E27FC236}">
              <a16:creationId xmlns:a16="http://schemas.microsoft.com/office/drawing/2014/main" id="{568066CE-A328-48A2-9078-890B87F79A93}"/>
            </a:ext>
          </a:extLst>
        </xdr:cNvPr>
        <xdr:cNvSpPr/>
      </xdr:nvSpPr>
      <xdr:spPr>
        <a:xfrm>
          <a:off x="3238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22119</xdr:rowOff>
    </xdr:to>
    <xdr:cxnSp macro="">
      <xdr:nvCxnSpPr>
        <xdr:cNvPr id="86" name="直線コネクタ 85">
          <a:extLst>
            <a:ext uri="{FF2B5EF4-FFF2-40B4-BE49-F238E27FC236}">
              <a16:creationId xmlns:a16="http://schemas.microsoft.com/office/drawing/2014/main" id="{B769EDE1-950D-4BE9-A6C6-6F904BC04965}"/>
            </a:ext>
          </a:extLst>
        </xdr:cNvPr>
        <xdr:cNvCxnSpPr/>
      </xdr:nvCxnSpPr>
      <xdr:spPr>
        <a:xfrm>
          <a:off x="3289300" y="591015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a:extLst>
            <a:ext uri="{FF2B5EF4-FFF2-40B4-BE49-F238E27FC236}">
              <a16:creationId xmlns:a16="http://schemas.microsoft.com/office/drawing/2014/main" id="{F9B38F19-0909-407F-BEEB-72A8708A857B}"/>
            </a:ext>
          </a:extLst>
        </xdr:cNvPr>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38312</xdr:rowOff>
    </xdr:to>
    <xdr:cxnSp macro="">
      <xdr:nvCxnSpPr>
        <xdr:cNvPr id="88" name="直線コネクタ 87">
          <a:extLst>
            <a:ext uri="{FF2B5EF4-FFF2-40B4-BE49-F238E27FC236}">
              <a16:creationId xmlns:a16="http://schemas.microsoft.com/office/drawing/2014/main" id="{38D1F91F-0233-4370-9017-EC3E0475B55A}"/>
            </a:ext>
          </a:extLst>
        </xdr:cNvPr>
        <xdr:cNvCxnSpPr/>
      </xdr:nvCxnSpPr>
      <xdr:spPr>
        <a:xfrm flipV="1">
          <a:off x="2527300" y="59101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9" name="楕円 88">
          <a:extLst>
            <a:ext uri="{FF2B5EF4-FFF2-40B4-BE49-F238E27FC236}">
              <a16:creationId xmlns:a16="http://schemas.microsoft.com/office/drawing/2014/main" id="{1DCF511E-34B1-40FF-BB03-0E454071DA86}"/>
            </a:ext>
          </a:extLst>
        </xdr:cNvPr>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14922</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EBCBD851-BA3A-4180-9AAD-3BD8D17F9CFF}"/>
            </a:ext>
          </a:extLst>
        </xdr:cNvPr>
        <xdr:cNvCxnSpPr/>
      </xdr:nvCxnSpPr>
      <xdr:spPr>
        <a:xfrm>
          <a:off x="1765300" y="5929947"/>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7CAB99-FAA2-4697-839F-C116AE0F30FB}"/>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73F76808-DE99-49B4-B327-CC107CFE2432}"/>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57E3C04D-0341-4663-BAFC-C0B146545AB3}"/>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4985A819-8D9C-4B18-AE37-3A816BA41832}"/>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89446</xdr:rowOff>
    </xdr:from>
    <xdr:ext cx="405111" cy="259045"/>
    <xdr:sp macro="" textlink="">
      <xdr:nvSpPr>
        <xdr:cNvPr id="95" name="n_1mainValue有形固定資産減価償却率">
          <a:extLst>
            <a:ext uri="{FF2B5EF4-FFF2-40B4-BE49-F238E27FC236}">
              <a16:creationId xmlns:a16="http://schemas.microsoft.com/office/drawing/2014/main" id="{A1384617-3C35-4546-8A98-58C933367EE4}"/>
            </a:ext>
          </a:extLst>
        </xdr:cNvPr>
        <xdr:cNvSpPr txBox="1"/>
      </xdr:nvSpPr>
      <xdr:spPr>
        <a:xfrm>
          <a:off x="3836044" y="56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a:extLst>
            <a:ext uri="{FF2B5EF4-FFF2-40B4-BE49-F238E27FC236}">
              <a16:creationId xmlns:a16="http://schemas.microsoft.com/office/drawing/2014/main" id="{ED98F033-DBFA-42B9-A6FF-9058DD67F5C0}"/>
            </a:ext>
          </a:extLst>
        </xdr:cNvPr>
        <xdr:cNvSpPr txBox="1"/>
      </xdr:nvSpPr>
      <xdr:spPr>
        <a:xfrm>
          <a:off x="3086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7" name="n_3mainValue有形固定資産減価償却率">
          <a:extLst>
            <a:ext uri="{FF2B5EF4-FFF2-40B4-BE49-F238E27FC236}">
              <a16:creationId xmlns:a16="http://schemas.microsoft.com/office/drawing/2014/main" id="{4BE0C9D0-6084-4013-A72E-BA988BE692E0}"/>
            </a:ext>
          </a:extLst>
        </xdr:cNvPr>
        <xdr:cNvSpPr txBox="1"/>
      </xdr:nvSpPr>
      <xdr:spPr>
        <a:xfrm>
          <a:off x="2324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8" name="n_4mainValue有形固定資産減価償却率">
          <a:extLst>
            <a:ext uri="{FF2B5EF4-FFF2-40B4-BE49-F238E27FC236}">
              <a16:creationId xmlns:a16="http://schemas.microsoft.com/office/drawing/2014/main" id="{FEFA7AA8-C855-4E42-8D19-2D4375608740}"/>
            </a:ext>
          </a:extLst>
        </xdr:cNvPr>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8FCD49D-FEAE-4A7F-AF49-64AC39766A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1C18D8-7580-47F8-9A48-69912E9643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2F8651D-F5FC-4687-A4EC-7A41A61539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0CC68CB-8114-48CC-BE70-D2BA5E1A03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A42B423-C5A5-42F9-BD78-10861A0659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4CA753-D498-4ED3-B631-CB9E5CCBEF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CC4BEFF-0380-4370-A0CB-21C92CAEB2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CDB6922-E9C3-458F-93B7-86F56A61A2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5D59D30-1040-4149-AE06-667C7AC0A8A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88DA1F1-A880-4658-AFE1-0179A2C2414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8D7D88-7BAC-4F71-AC48-4374D24436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7AB34D1-A06C-4387-ABCE-8AA6106398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BF4BEEB-02C6-4410-82E7-D9820F5D74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４年度では将来負担額が減少したものの臨時財政対策債発行可能額等の減少により債務償還比率はゆるやかな増化がみられた。計画的な地方債の償還と併せて、引き続き経常経費の節減に取り組む。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6BDCDAA-C1BA-4F46-B8E8-D1E6A9F3DE6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33A3621-D1EE-4F44-8BEF-4081067ED34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63E65B2-C19A-4D59-910B-652D0ACEBD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41E600A-9640-4006-B304-9A74232C13F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40C664C-3466-4EA3-845D-8BB204A697D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3C105A8-BBA9-4FE2-97EF-28549A3F1E1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4E45354-3CA7-4AF0-B049-EE1BC8E6138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13CE44F-5B95-4131-8A23-A37421F1ECF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541EEDD-A955-4026-9DD5-185D5CF111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A835FEE-60BC-4D12-9959-1AE2A1695B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DDA9FA5-27CA-4CB7-B5B3-42F572C95C2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F998219-43E9-4BB2-A52A-AA814DE4110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8B8243F-463D-424E-949B-32C9EE0CBBF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1A3664C-A787-4FD0-A043-C85B16EFE09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85DE910-81C3-46D3-81CE-07BBECC45F4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4608848B-45DC-420D-A931-6E07C79C619A}"/>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94D6B765-13F4-4AFB-86C6-C858D7939369}"/>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D8F2CC39-27D7-4034-BAD7-1884A9CA3F3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9E242B3-363E-4971-9F11-AF63E3DA4AA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81CAE15-A24E-40A1-98DE-11E95AD96CD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81ABB431-768A-49D1-A3FA-A7B8401A3955}"/>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1B957C6C-81D5-404E-981D-7DE15CABA361}"/>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8D8C2D13-2A43-48E7-9475-A6B2AC8FF3B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1D6974F5-C19D-49EB-AA37-AA4F0DD3174E}"/>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3642C169-B804-47E7-8BB2-7956D3603815}"/>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4EEF17A1-CA0E-4E89-9DBF-697A730C73BF}"/>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605C15-E3CD-4707-A66F-C2FC4E71B2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EF61759-3F1D-490E-8959-83DA8490C4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E84C607-4FF0-43FB-B862-26BB666107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CE20627-A7C0-4B53-8899-9F805438C2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719E34-BF2A-427D-B478-4EC17B0EFD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42876</xdr:rowOff>
    </xdr:from>
    <xdr:to>
      <xdr:col>76</xdr:col>
      <xdr:colOff>73025</xdr:colOff>
      <xdr:row>31</xdr:row>
      <xdr:rowOff>144476</xdr:rowOff>
    </xdr:to>
    <xdr:sp macro="" textlink="">
      <xdr:nvSpPr>
        <xdr:cNvPr id="143" name="楕円 142">
          <a:extLst>
            <a:ext uri="{FF2B5EF4-FFF2-40B4-BE49-F238E27FC236}">
              <a16:creationId xmlns:a16="http://schemas.microsoft.com/office/drawing/2014/main" id="{C963CB3D-E0BC-4641-B3A3-43FEF99EBECB}"/>
            </a:ext>
          </a:extLst>
        </xdr:cNvPr>
        <xdr:cNvSpPr/>
      </xdr:nvSpPr>
      <xdr:spPr>
        <a:xfrm>
          <a:off x="14744700" y="61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21303</xdr:rowOff>
    </xdr:from>
    <xdr:ext cx="469744" cy="259045"/>
    <xdr:sp macro="" textlink="">
      <xdr:nvSpPr>
        <xdr:cNvPr id="144" name="債務償還比率該当値テキスト">
          <a:extLst>
            <a:ext uri="{FF2B5EF4-FFF2-40B4-BE49-F238E27FC236}">
              <a16:creationId xmlns:a16="http://schemas.microsoft.com/office/drawing/2014/main" id="{B89AD3CC-C58F-4CB5-AE15-A7B06297CDF8}"/>
            </a:ext>
          </a:extLst>
        </xdr:cNvPr>
        <xdr:cNvSpPr txBox="1"/>
      </xdr:nvSpPr>
      <xdr:spPr>
        <a:xfrm>
          <a:off x="14846300" y="61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152435</xdr:rowOff>
    </xdr:from>
    <xdr:to>
      <xdr:col>72</xdr:col>
      <xdr:colOff>123825</xdr:colOff>
      <xdr:row>31</xdr:row>
      <xdr:rowOff>82585</xdr:rowOff>
    </xdr:to>
    <xdr:sp macro="" textlink="">
      <xdr:nvSpPr>
        <xdr:cNvPr id="145" name="楕円 144">
          <a:extLst>
            <a:ext uri="{FF2B5EF4-FFF2-40B4-BE49-F238E27FC236}">
              <a16:creationId xmlns:a16="http://schemas.microsoft.com/office/drawing/2014/main" id="{BABACDFC-9B12-4422-9E75-423690B05BBC}"/>
            </a:ext>
          </a:extLst>
        </xdr:cNvPr>
        <xdr:cNvSpPr/>
      </xdr:nvSpPr>
      <xdr:spPr>
        <a:xfrm>
          <a:off x="14033500" y="6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31785</xdr:rowOff>
    </xdr:from>
    <xdr:to>
      <xdr:col>76</xdr:col>
      <xdr:colOff>22225</xdr:colOff>
      <xdr:row>31</xdr:row>
      <xdr:rowOff>93676</xdr:rowOff>
    </xdr:to>
    <xdr:cxnSp macro="">
      <xdr:nvCxnSpPr>
        <xdr:cNvPr id="146" name="直線コネクタ 145">
          <a:extLst>
            <a:ext uri="{FF2B5EF4-FFF2-40B4-BE49-F238E27FC236}">
              <a16:creationId xmlns:a16="http://schemas.microsoft.com/office/drawing/2014/main" id="{65B16FAE-9D6D-416C-8582-0FBA02D6E5E9}"/>
            </a:ext>
          </a:extLst>
        </xdr:cNvPr>
        <xdr:cNvCxnSpPr/>
      </xdr:nvCxnSpPr>
      <xdr:spPr>
        <a:xfrm>
          <a:off x="14084300" y="6118260"/>
          <a:ext cx="7112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8643</xdr:rowOff>
    </xdr:from>
    <xdr:to>
      <xdr:col>68</xdr:col>
      <xdr:colOff>123825</xdr:colOff>
      <xdr:row>32</xdr:row>
      <xdr:rowOff>110243</xdr:rowOff>
    </xdr:to>
    <xdr:sp macro="" textlink="">
      <xdr:nvSpPr>
        <xdr:cNvPr id="147" name="楕円 146">
          <a:extLst>
            <a:ext uri="{FF2B5EF4-FFF2-40B4-BE49-F238E27FC236}">
              <a16:creationId xmlns:a16="http://schemas.microsoft.com/office/drawing/2014/main" id="{29ACB1C9-963D-4DDF-8597-24BF7F1A1127}"/>
            </a:ext>
          </a:extLst>
        </xdr:cNvPr>
        <xdr:cNvSpPr/>
      </xdr:nvSpPr>
      <xdr:spPr>
        <a:xfrm>
          <a:off x="13271500" y="62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31785</xdr:rowOff>
    </xdr:from>
    <xdr:to>
      <xdr:col>72</xdr:col>
      <xdr:colOff>73025</xdr:colOff>
      <xdr:row>32</xdr:row>
      <xdr:rowOff>59443</xdr:rowOff>
    </xdr:to>
    <xdr:cxnSp macro="">
      <xdr:nvCxnSpPr>
        <xdr:cNvPr id="148" name="直線コネクタ 147">
          <a:extLst>
            <a:ext uri="{FF2B5EF4-FFF2-40B4-BE49-F238E27FC236}">
              <a16:creationId xmlns:a16="http://schemas.microsoft.com/office/drawing/2014/main" id="{029741E5-B8CC-469E-B252-DD1E0F43DAC8}"/>
            </a:ext>
          </a:extLst>
        </xdr:cNvPr>
        <xdr:cNvCxnSpPr/>
      </xdr:nvCxnSpPr>
      <xdr:spPr>
        <a:xfrm flipV="1">
          <a:off x="13322300" y="6118260"/>
          <a:ext cx="762000" cy="19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114963</xdr:rowOff>
    </xdr:from>
    <xdr:to>
      <xdr:col>64</xdr:col>
      <xdr:colOff>123825</xdr:colOff>
      <xdr:row>32</xdr:row>
      <xdr:rowOff>45113</xdr:rowOff>
    </xdr:to>
    <xdr:sp macro="" textlink="">
      <xdr:nvSpPr>
        <xdr:cNvPr id="149" name="楕円 148">
          <a:extLst>
            <a:ext uri="{FF2B5EF4-FFF2-40B4-BE49-F238E27FC236}">
              <a16:creationId xmlns:a16="http://schemas.microsoft.com/office/drawing/2014/main" id="{07A1F9AC-2AE9-4B86-BD68-1643010CF65B}"/>
            </a:ext>
          </a:extLst>
        </xdr:cNvPr>
        <xdr:cNvSpPr/>
      </xdr:nvSpPr>
      <xdr:spPr>
        <a:xfrm>
          <a:off x="12509500" y="62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165763</xdr:rowOff>
    </xdr:from>
    <xdr:to>
      <xdr:col>68</xdr:col>
      <xdr:colOff>73025</xdr:colOff>
      <xdr:row>32</xdr:row>
      <xdr:rowOff>59443</xdr:rowOff>
    </xdr:to>
    <xdr:cxnSp macro="">
      <xdr:nvCxnSpPr>
        <xdr:cNvPr id="150" name="直線コネクタ 149">
          <a:extLst>
            <a:ext uri="{FF2B5EF4-FFF2-40B4-BE49-F238E27FC236}">
              <a16:creationId xmlns:a16="http://schemas.microsoft.com/office/drawing/2014/main" id="{61DBFFFC-5C91-439B-9E2E-440C6D9B10F0}"/>
            </a:ext>
          </a:extLst>
        </xdr:cNvPr>
        <xdr:cNvCxnSpPr/>
      </xdr:nvCxnSpPr>
      <xdr:spPr>
        <a:xfrm>
          <a:off x="12560300" y="6252238"/>
          <a:ext cx="762000" cy="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15649</xdr:rowOff>
    </xdr:from>
    <xdr:to>
      <xdr:col>60</xdr:col>
      <xdr:colOff>123825</xdr:colOff>
      <xdr:row>31</xdr:row>
      <xdr:rowOff>117249</xdr:rowOff>
    </xdr:to>
    <xdr:sp macro="" textlink="">
      <xdr:nvSpPr>
        <xdr:cNvPr id="151" name="楕円 150">
          <a:extLst>
            <a:ext uri="{FF2B5EF4-FFF2-40B4-BE49-F238E27FC236}">
              <a16:creationId xmlns:a16="http://schemas.microsoft.com/office/drawing/2014/main" id="{3BF46996-AE26-4639-90E9-FA767E1AF96E}"/>
            </a:ext>
          </a:extLst>
        </xdr:cNvPr>
        <xdr:cNvSpPr/>
      </xdr:nvSpPr>
      <xdr:spPr>
        <a:xfrm>
          <a:off x="11747500" y="61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66449</xdr:rowOff>
    </xdr:from>
    <xdr:to>
      <xdr:col>64</xdr:col>
      <xdr:colOff>73025</xdr:colOff>
      <xdr:row>31</xdr:row>
      <xdr:rowOff>165763</xdr:rowOff>
    </xdr:to>
    <xdr:cxnSp macro="">
      <xdr:nvCxnSpPr>
        <xdr:cNvPr id="152" name="直線コネクタ 151">
          <a:extLst>
            <a:ext uri="{FF2B5EF4-FFF2-40B4-BE49-F238E27FC236}">
              <a16:creationId xmlns:a16="http://schemas.microsoft.com/office/drawing/2014/main" id="{60753F7A-A0F7-4AC5-9F65-E27E97B432D9}"/>
            </a:ext>
          </a:extLst>
        </xdr:cNvPr>
        <xdr:cNvCxnSpPr/>
      </xdr:nvCxnSpPr>
      <xdr:spPr>
        <a:xfrm>
          <a:off x="11798300" y="6152924"/>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7E0F1106-4255-4BB2-AC1A-99FA8054072B}"/>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FD370428-E243-45B5-82D2-AAE822DCB70F}"/>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C20E3DA6-7C22-4680-B52F-72AD76C36E25}"/>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A76A5A4-3B6B-4A5D-B7E0-1A8459B2EA79}"/>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73712</xdr:rowOff>
    </xdr:from>
    <xdr:ext cx="469744" cy="259045"/>
    <xdr:sp macro="" textlink="">
      <xdr:nvSpPr>
        <xdr:cNvPr id="157" name="n_1mainValue債務償還比率">
          <a:extLst>
            <a:ext uri="{FF2B5EF4-FFF2-40B4-BE49-F238E27FC236}">
              <a16:creationId xmlns:a16="http://schemas.microsoft.com/office/drawing/2014/main" id="{879F7D0B-9D46-4203-A44E-A202E30979A5}"/>
            </a:ext>
          </a:extLst>
        </xdr:cNvPr>
        <xdr:cNvSpPr txBox="1"/>
      </xdr:nvSpPr>
      <xdr:spPr>
        <a:xfrm>
          <a:off x="13836727" y="616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101370</xdr:rowOff>
    </xdr:from>
    <xdr:ext cx="469744" cy="259045"/>
    <xdr:sp macro="" textlink="">
      <xdr:nvSpPr>
        <xdr:cNvPr id="158" name="n_2mainValue債務償還比率">
          <a:extLst>
            <a:ext uri="{FF2B5EF4-FFF2-40B4-BE49-F238E27FC236}">
              <a16:creationId xmlns:a16="http://schemas.microsoft.com/office/drawing/2014/main" id="{983A6232-D3A8-44FA-BD44-619DFE841A40}"/>
            </a:ext>
          </a:extLst>
        </xdr:cNvPr>
        <xdr:cNvSpPr txBox="1"/>
      </xdr:nvSpPr>
      <xdr:spPr>
        <a:xfrm>
          <a:off x="13087427" y="635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36240</xdr:rowOff>
    </xdr:from>
    <xdr:ext cx="469744" cy="259045"/>
    <xdr:sp macro="" textlink="">
      <xdr:nvSpPr>
        <xdr:cNvPr id="159" name="n_3mainValue債務償還比率">
          <a:extLst>
            <a:ext uri="{FF2B5EF4-FFF2-40B4-BE49-F238E27FC236}">
              <a16:creationId xmlns:a16="http://schemas.microsoft.com/office/drawing/2014/main" id="{43B6921C-0EAB-4834-B579-944125EA2D0B}"/>
            </a:ext>
          </a:extLst>
        </xdr:cNvPr>
        <xdr:cNvSpPr txBox="1"/>
      </xdr:nvSpPr>
      <xdr:spPr>
        <a:xfrm>
          <a:off x="12325427" y="629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108376</xdr:rowOff>
    </xdr:from>
    <xdr:ext cx="469744" cy="259045"/>
    <xdr:sp macro="" textlink="">
      <xdr:nvSpPr>
        <xdr:cNvPr id="160" name="n_4mainValue債務償還比率">
          <a:extLst>
            <a:ext uri="{FF2B5EF4-FFF2-40B4-BE49-F238E27FC236}">
              <a16:creationId xmlns:a16="http://schemas.microsoft.com/office/drawing/2014/main" id="{1A2E0B13-D2B4-430E-91E8-B43053BC4AFC}"/>
            </a:ext>
          </a:extLst>
        </xdr:cNvPr>
        <xdr:cNvSpPr txBox="1"/>
      </xdr:nvSpPr>
      <xdr:spPr>
        <a:xfrm>
          <a:off x="11563427" y="61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330D065-C94D-4D0A-8C26-F7BEFE1D98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65D2E5E-64D4-4E53-8707-7940D4B271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84E3813-D39C-4C9B-9ECF-1F1BBC4112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6725A35-E24E-4CC4-B178-B49F948C4A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CE1FC8-A349-4019-BC14-350EA7A8B77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AD0EE55-F8C8-49E9-BE17-87F775BF02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01E29D-DA0B-4161-9854-664BFD5452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2E1EBB-FE53-4D36-AE62-618BCDB3D5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381655-AD4F-4638-91B7-5C2670BA77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0341AA-2DEC-4D3F-B49E-02EDE5E44D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F5473-FD34-4B4D-9705-135653732E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508560-C02C-49F0-ACEE-98483D33A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DA976B-138A-4791-B870-8ECDED9769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4EF766-FBC6-44E3-B122-783004A09B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549654-BFD3-4910-B519-66209D0EF8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DF027E-D71A-48FD-85EA-61F006BEA2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423969-B835-4D16-9AB3-1E82DEF7C2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6BFE07-16C8-4422-BB2E-B8ED57F798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C83726-5FFC-46EB-9917-1F8E7EA461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BCA177-84DA-4812-A13E-89B9F0577C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A92ECD-4A40-46D8-90AB-70175F4075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A326C3-9945-4871-9CCE-6E09338739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C05411-2481-49F8-8B9C-6E1AAF44D9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8E5AA7-F2F6-4EFA-8FB3-A89AB752A7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35995C-039E-4ECE-B3B5-AAABBD672F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4019A8-2457-4948-81CB-B29E83DFAE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A40DD7-0618-432E-A545-5855C03E24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6CE1F6-28EA-445B-AE3D-4CA89A9BFB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A8DD46-2C9B-4E48-913A-B9CF0AF3DC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D89505-6F52-47C9-8444-83AFE5E43E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EC4929-A9C3-4716-96A4-7F37C86CA2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354E9C-2D8F-422D-A8CF-FEB8219280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C32BB8-1B4A-4C1A-A6DB-2523181DFE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3651B2-1B6C-4778-B296-B75C877E03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30539F-EF63-4A21-B156-D3FA70ECD4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78BBB6-1484-416F-9458-6559D686C74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503C1B-8A17-4E63-A6A0-CC01B486D5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AEA640-AF63-4620-9BF0-3DF6D6E697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585B04-4EE7-4C88-A765-B54B05CC89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0F13F5-805A-42A7-B654-04BBF65F39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82FE16-B20E-4657-B091-2235ABD932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FCA527-AA41-4C9A-8C6C-4C1C258712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A71E3A-CC03-43E6-A8B8-9DBC257960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109A46-C5D3-46CE-815A-FD532E66CD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1C7C13-F677-4455-BC12-6CB426C8FF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C5D67F-A6BD-400B-B96A-414DC02781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C4CB8B-9F73-414F-B286-99972CA353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77FF4B-F896-4F0B-9B99-3E7CF03C2B7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A1A9C1-4DA4-49F4-87BB-8628FB35F4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5F57F4-6F4E-4252-96ED-B472AEA84F0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FC20B95-A462-477E-9B0C-F0432310AA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9ABB0DD-16F0-47B2-AFD2-6AF53E7919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71EF639-C426-4231-97FA-3C1950C6D7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5E918E-BF44-47F5-A151-395874A6DA4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9B5CBF-A13C-4F74-B519-7581BAE192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BF2953-AB40-4479-BEA5-21DC3CF565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19F554D-B5C3-4959-8BA1-45351970C08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8C7A20-81D3-4EE4-859C-B7DAB79696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01D6E0E-A0EC-40F5-81DA-16EDD0D2A0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52F982-6FC2-4A34-8F3D-6C5897AC7B9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966F8F2-953C-4497-9AF9-041F336A78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F10FC31-1A3E-420D-B4D8-E7EABC8C9296}"/>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2094E1C-A8FB-499D-8BEF-CA622F095091}"/>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8801A2C-4910-428E-A4B4-8DD62B1C1855}"/>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7FE6260-8374-4D37-A87B-55ECCC2C8733}"/>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DD0D8CEF-F477-43F6-A10B-31745AE4BCD2}"/>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D7854813-3D5C-4C5E-9FD6-D805CB9F79CB}"/>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5AA84055-11FD-4511-9B47-6BF0C3E4F1C6}"/>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847DE11D-535B-4405-A8F1-F799B9EBF26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2721D1FD-AE40-4D8B-93B5-F703C9A7DCED}"/>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6396AA93-4343-452B-BEEC-D8531C44BAC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6EAE62FF-0C88-46EE-9C52-4408673F7A1B}"/>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88E99F-275E-433C-9990-F02F5D64DE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AB8794-0B9B-4B4E-81B7-97A955FDAE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ACE77B-B2C5-4452-8F3C-795994E180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F8F3DA-FDD2-4CAB-A7DE-57932884FA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FF72DF-F5D3-42B3-8F91-E68E2115B7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FF6B999A-3FAF-40CC-896D-2D1832E355B1}"/>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a:extLst>
            <a:ext uri="{FF2B5EF4-FFF2-40B4-BE49-F238E27FC236}">
              <a16:creationId xmlns:a16="http://schemas.microsoft.com/office/drawing/2014/main" id="{259CAD96-31AE-4384-8000-85BC65D870CD}"/>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6DAC6A16-61F7-4E00-A156-29A44C71452C}"/>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E3F3C3F3-E860-4B97-8FA3-EBB6D4EFDDE4}"/>
            </a:ext>
          </a:extLst>
        </xdr:cNvPr>
        <xdr:cNvCxnSpPr/>
      </xdr:nvCxnSpPr>
      <xdr:spPr>
        <a:xfrm>
          <a:off x="3797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0100B372-5D94-4952-8298-24359F9FB6B5}"/>
            </a:ext>
          </a:extLst>
        </xdr:cNvPr>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6ABB733D-64E2-451E-83DE-68209FE9907F}"/>
            </a:ext>
          </a:extLst>
        </xdr:cNvPr>
        <xdr:cNvCxnSpPr/>
      </xdr:nvCxnSpPr>
      <xdr:spPr>
        <a:xfrm>
          <a:off x="2908300" y="632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a:extLst>
            <a:ext uri="{FF2B5EF4-FFF2-40B4-BE49-F238E27FC236}">
              <a16:creationId xmlns:a16="http://schemas.microsoft.com/office/drawing/2014/main" id="{7D6EDFE5-064B-4DCC-9558-ADD35970DEB0}"/>
            </a:ext>
          </a:extLst>
        </xdr:cNvPr>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A4A1B7DF-3028-4679-B015-733587D5BE7A}"/>
            </a:ext>
          </a:extLst>
        </xdr:cNvPr>
        <xdr:cNvCxnSpPr/>
      </xdr:nvCxnSpPr>
      <xdr:spPr>
        <a:xfrm>
          <a:off x="2019300" y="6290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a:extLst>
            <a:ext uri="{FF2B5EF4-FFF2-40B4-BE49-F238E27FC236}">
              <a16:creationId xmlns:a16="http://schemas.microsoft.com/office/drawing/2014/main" id="{94B72646-BD9D-486C-BFBA-A34CAB3CBE0F}"/>
            </a:ext>
          </a:extLst>
        </xdr:cNvPr>
        <xdr:cNvSpPr/>
      </xdr:nvSpPr>
      <xdr:spPr>
        <a:xfrm>
          <a:off x="1079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89535</xdr:rowOff>
    </xdr:from>
    <xdr:to>
      <xdr:col>10</xdr:col>
      <xdr:colOff>114300</xdr:colOff>
      <xdr:row>36</xdr:row>
      <xdr:rowOff>118110</xdr:rowOff>
    </xdr:to>
    <xdr:cxnSp macro="">
      <xdr:nvCxnSpPr>
        <xdr:cNvPr id="82" name="直線コネクタ 81">
          <a:extLst>
            <a:ext uri="{FF2B5EF4-FFF2-40B4-BE49-F238E27FC236}">
              <a16:creationId xmlns:a16="http://schemas.microsoft.com/office/drawing/2014/main" id="{0D8864A6-E840-45C9-B6C2-C5FD047CFC5E}"/>
            </a:ext>
          </a:extLst>
        </xdr:cNvPr>
        <xdr:cNvCxnSpPr/>
      </xdr:nvCxnSpPr>
      <xdr:spPr>
        <a:xfrm>
          <a:off x="1130300" y="6261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7C905A5-E741-42EA-B3E5-258F1FF1FCBB}"/>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67B21B26-6D54-4CB8-8397-2AE76856F099}"/>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15F5A7B5-100A-419E-B61D-84CE39A69937}"/>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558333FD-4BAD-459A-B28A-95706C93BCA9}"/>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E36CA442-34DE-45ED-AE24-4D4023EFE27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55166542-9EAC-4F8D-A0D1-44960027EF71}"/>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ECEC3652-5BBF-43FE-9233-2187FA7BE37D}"/>
            </a:ext>
          </a:extLst>
        </xdr:cNvPr>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10B51CC7-63AF-450D-93B6-1DFC5BFB3862}"/>
            </a:ext>
          </a:extLst>
        </xdr:cNvPr>
        <xdr:cNvSpPr txBox="1"/>
      </xdr:nvSpPr>
      <xdr:spPr>
        <a:xfrm>
          <a:off x="927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F5328E2-22D9-4900-AF92-08E8D0C386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5DF65BA-93B8-4DF1-860F-41F5026D99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0D428CC-AE04-419C-85C8-2A33FB4744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5D697C4-9A18-4F0C-8749-4AD7CF47AF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D773FA-7A52-4178-8007-A00A5C2683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C4FEFB0-91AD-451D-909E-58E4605426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60A4E8-8D44-4338-B99B-C62A799D28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E2C8AD-3CB7-4ABE-8BB9-2E6389D915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E853098-72F9-427F-BD4D-A0318178A0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4154A06-0F5C-4DAD-84D3-8B812279F7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365E8D6-6834-4E7A-91F7-6B2E30D10D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BF9A950-7120-4313-98B0-5AEC1571619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6B4159E-D066-4FEC-A84C-C55E9FF01C0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A41B0C7-4297-4B93-8C97-20E6B1A0CC0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3711C71-0A65-4331-BE0D-4F0CD30A639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3E14D5F-CD80-440C-BDCB-17CACE9F074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27F5F33-75ED-4685-B61C-5124EC7C54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6EBFAEF-3970-4EB5-8C73-0EA8E7DA692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09E283-26F4-402D-8725-2E83EB6B6D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52BEDA7-4B07-4C5C-B411-AA31C973193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B1CC511-334C-4074-96AD-9E721ADE8F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809DEAF-BD47-4162-9119-E74FA4886DE7}"/>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93E2D2D-F841-4B29-A264-6A3D6DB5096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95408EE9-E89F-4EBB-A8E0-833A93EC9BDC}"/>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85C6956F-086B-4B26-A62D-8DD44A80D891}"/>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A9117B2-A8BA-4389-A6DE-88106A78E1B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A7C2E2AA-9B80-456F-A91B-029645ECBC4D}"/>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BB63769-30BC-4FA2-BD40-41B0166CEBB6}"/>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3543D289-8E11-4174-850C-C07CA8FC6A7D}"/>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14D12410-84C5-420B-A7B4-A7451F962BDB}"/>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96EB4637-43FD-4B9A-A287-62214EE428B3}"/>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D56550BA-257B-4400-A051-B69BB2F29DEC}"/>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AED1984-C420-481D-87C0-FAB4C3DBB0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AC31FD8-1D9D-40F9-B51C-169A927650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8D771F-265B-4A02-AA86-21E2FB29EE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5EFC9B-12EB-4B3A-8EC1-3F24F9CF35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077DCA-DA32-44CB-8650-313EDF35CE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85860</xdr:rowOff>
    </xdr:from>
    <xdr:to>
      <xdr:col>55</xdr:col>
      <xdr:colOff>50800</xdr:colOff>
      <xdr:row>40</xdr:row>
      <xdr:rowOff>16010</xdr:rowOff>
    </xdr:to>
    <xdr:sp macro="" textlink="">
      <xdr:nvSpPr>
        <xdr:cNvPr id="128" name="楕円 127">
          <a:extLst>
            <a:ext uri="{FF2B5EF4-FFF2-40B4-BE49-F238E27FC236}">
              <a16:creationId xmlns:a16="http://schemas.microsoft.com/office/drawing/2014/main" id="{A55744F9-D741-4B41-91EF-B80914B0D88F}"/>
            </a:ext>
          </a:extLst>
        </xdr:cNvPr>
        <xdr:cNvSpPr/>
      </xdr:nvSpPr>
      <xdr:spPr>
        <a:xfrm>
          <a:off x="10426700" y="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108737</xdr:rowOff>
    </xdr:from>
    <xdr:ext cx="534377" cy="259045"/>
    <xdr:sp macro="" textlink="">
      <xdr:nvSpPr>
        <xdr:cNvPr id="129" name="【道路】&#10;一人当たり延長該当値テキスト">
          <a:extLst>
            <a:ext uri="{FF2B5EF4-FFF2-40B4-BE49-F238E27FC236}">
              <a16:creationId xmlns:a16="http://schemas.microsoft.com/office/drawing/2014/main" id="{9966BDBF-C130-438C-82ED-1887B1C3DFC2}"/>
            </a:ext>
          </a:extLst>
        </xdr:cNvPr>
        <xdr:cNvSpPr txBox="1"/>
      </xdr:nvSpPr>
      <xdr:spPr>
        <a:xfrm>
          <a:off x="10515600" y="66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88795</xdr:rowOff>
    </xdr:from>
    <xdr:to>
      <xdr:col>50</xdr:col>
      <xdr:colOff>165100</xdr:colOff>
      <xdr:row>40</xdr:row>
      <xdr:rowOff>18945</xdr:rowOff>
    </xdr:to>
    <xdr:sp macro="" textlink="">
      <xdr:nvSpPr>
        <xdr:cNvPr id="130" name="楕円 129">
          <a:extLst>
            <a:ext uri="{FF2B5EF4-FFF2-40B4-BE49-F238E27FC236}">
              <a16:creationId xmlns:a16="http://schemas.microsoft.com/office/drawing/2014/main" id="{8BB0CBD3-E3F7-4292-8644-C3C7720237EB}"/>
            </a:ext>
          </a:extLst>
        </xdr:cNvPr>
        <xdr:cNvSpPr/>
      </xdr:nvSpPr>
      <xdr:spPr>
        <a:xfrm>
          <a:off x="9588500" y="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136660</xdr:rowOff>
    </xdr:from>
    <xdr:to>
      <xdr:col>55</xdr:col>
      <xdr:colOff>0</xdr:colOff>
      <xdr:row>39</xdr:row>
      <xdr:rowOff>139595</xdr:rowOff>
    </xdr:to>
    <xdr:cxnSp macro="">
      <xdr:nvCxnSpPr>
        <xdr:cNvPr id="131" name="直線コネクタ 130">
          <a:extLst>
            <a:ext uri="{FF2B5EF4-FFF2-40B4-BE49-F238E27FC236}">
              <a16:creationId xmlns:a16="http://schemas.microsoft.com/office/drawing/2014/main" id="{F4A428BD-0BE3-4055-B775-2B7FD666852F}"/>
            </a:ext>
          </a:extLst>
        </xdr:cNvPr>
        <xdr:cNvCxnSpPr/>
      </xdr:nvCxnSpPr>
      <xdr:spPr>
        <a:xfrm flipV="1">
          <a:off x="9639300" y="6823210"/>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93249</xdr:rowOff>
    </xdr:from>
    <xdr:to>
      <xdr:col>46</xdr:col>
      <xdr:colOff>38100</xdr:colOff>
      <xdr:row>40</xdr:row>
      <xdr:rowOff>23399</xdr:rowOff>
    </xdr:to>
    <xdr:sp macro="" textlink="">
      <xdr:nvSpPr>
        <xdr:cNvPr id="132" name="楕円 131">
          <a:extLst>
            <a:ext uri="{FF2B5EF4-FFF2-40B4-BE49-F238E27FC236}">
              <a16:creationId xmlns:a16="http://schemas.microsoft.com/office/drawing/2014/main" id="{08417939-7439-494C-8E11-232DA6044EA4}"/>
            </a:ext>
          </a:extLst>
        </xdr:cNvPr>
        <xdr:cNvSpPr/>
      </xdr:nvSpPr>
      <xdr:spPr>
        <a:xfrm>
          <a:off x="8699500" y="67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139595</xdr:rowOff>
    </xdr:from>
    <xdr:to>
      <xdr:col>50</xdr:col>
      <xdr:colOff>114300</xdr:colOff>
      <xdr:row>39</xdr:row>
      <xdr:rowOff>144049</xdr:rowOff>
    </xdr:to>
    <xdr:cxnSp macro="">
      <xdr:nvCxnSpPr>
        <xdr:cNvPr id="133" name="直線コネクタ 132">
          <a:extLst>
            <a:ext uri="{FF2B5EF4-FFF2-40B4-BE49-F238E27FC236}">
              <a16:creationId xmlns:a16="http://schemas.microsoft.com/office/drawing/2014/main" id="{A5B1863A-7256-4D1B-8F54-E6F53CB75892}"/>
            </a:ext>
          </a:extLst>
        </xdr:cNvPr>
        <xdr:cNvCxnSpPr/>
      </xdr:nvCxnSpPr>
      <xdr:spPr>
        <a:xfrm flipV="1">
          <a:off x="8750300" y="682614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96358</xdr:rowOff>
    </xdr:from>
    <xdr:to>
      <xdr:col>41</xdr:col>
      <xdr:colOff>101600</xdr:colOff>
      <xdr:row>40</xdr:row>
      <xdr:rowOff>26508</xdr:rowOff>
    </xdr:to>
    <xdr:sp macro="" textlink="">
      <xdr:nvSpPr>
        <xdr:cNvPr id="134" name="楕円 133">
          <a:extLst>
            <a:ext uri="{FF2B5EF4-FFF2-40B4-BE49-F238E27FC236}">
              <a16:creationId xmlns:a16="http://schemas.microsoft.com/office/drawing/2014/main" id="{508E813A-9C63-4257-8D11-BEFAC9BF45D3}"/>
            </a:ext>
          </a:extLst>
        </xdr:cNvPr>
        <xdr:cNvSpPr/>
      </xdr:nvSpPr>
      <xdr:spPr>
        <a:xfrm>
          <a:off x="7810500" y="67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144049</xdr:rowOff>
    </xdr:from>
    <xdr:to>
      <xdr:col>45</xdr:col>
      <xdr:colOff>177800</xdr:colOff>
      <xdr:row>39</xdr:row>
      <xdr:rowOff>147158</xdr:rowOff>
    </xdr:to>
    <xdr:cxnSp macro="">
      <xdr:nvCxnSpPr>
        <xdr:cNvPr id="135" name="直線コネクタ 134">
          <a:extLst>
            <a:ext uri="{FF2B5EF4-FFF2-40B4-BE49-F238E27FC236}">
              <a16:creationId xmlns:a16="http://schemas.microsoft.com/office/drawing/2014/main" id="{8F19AA01-52D6-4D81-B89C-AD1C8F243C3A}"/>
            </a:ext>
          </a:extLst>
        </xdr:cNvPr>
        <xdr:cNvCxnSpPr/>
      </xdr:nvCxnSpPr>
      <xdr:spPr>
        <a:xfrm flipV="1">
          <a:off x="7861300" y="683059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101488</xdr:rowOff>
    </xdr:from>
    <xdr:to>
      <xdr:col>36</xdr:col>
      <xdr:colOff>165100</xdr:colOff>
      <xdr:row>40</xdr:row>
      <xdr:rowOff>31638</xdr:rowOff>
    </xdr:to>
    <xdr:sp macro="" textlink="">
      <xdr:nvSpPr>
        <xdr:cNvPr id="136" name="楕円 135">
          <a:extLst>
            <a:ext uri="{FF2B5EF4-FFF2-40B4-BE49-F238E27FC236}">
              <a16:creationId xmlns:a16="http://schemas.microsoft.com/office/drawing/2014/main" id="{C47581E6-091E-40AD-9BB2-7D38BBE0181D}"/>
            </a:ext>
          </a:extLst>
        </xdr:cNvPr>
        <xdr:cNvSpPr/>
      </xdr:nvSpPr>
      <xdr:spPr>
        <a:xfrm>
          <a:off x="6921500" y="67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147158</xdr:rowOff>
    </xdr:from>
    <xdr:to>
      <xdr:col>41</xdr:col>
      <xdr:colOff>50800</xdr:colOff>
      <xdr:row>39</xdr:row>
      <xdr:rowOff>152288</xdr:rowOff>
    </xdr:to>
    <xdr:cxnSp macro="">
      <xdr:nvCxnSpPr>
        <xdr:cNvPr id="137" name="直線コネクタ 136">
          <a:extLst>
            <a:ext uri="{FF2B5EF4-FFF2-40B4-BE49-F238E27FC236}">
              <a16:creationId xmlns:a16="http://schemas.microsoft.com/office/drawing/2014/main" id="{09EC4E5F-291C-441A-B497-2151E31C884B}"/>
            </a:ext>
          </a:extLst>
        </xdr:cNvPr>
        <xdr:cNvCxnSpPr/>
      </xdr:nvCxnSpPr>
      <xdr:spPr>
        <a:xfrm flipV="1">
          <a:off x="6972300" y="6833708"/>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37E53C86-AE21-40A7-82B3-E7DF39C4F8A9}"/>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F33A1FAF-F4B2-4AEA-9F61-3A6C7975DCA1}"/>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DC63557-5839-45CF-BD41-9393529EFA78}"/>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926AAF0D-8F1D-483A-8DD2-A521FD0A1115}"/>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35472</xdr:rowOff>
    </xdr:from>
    <xdr:ext cx="534377" cy="259045"/>
    <xdr:sp macro="" textlink="">
      <xdr:nvSpPr>
        <xdr:cNvPr id="142" name="n_1mainValue【道路】&#10;一人当たり延長">
          <a:extLst>
            <a:ext uri="{FF2B5EF4-FFF2-40B4-BE49-F238E27FC236}">
              <a16:creationId xmlns:a16="http://schemas.microsoft.com/office/drawing/2014/main" id="{090F58AE-0545-4586-BFCE-AB3CDB995AF7}"/>
            </a:ext>
          </a:extLst>
        </xdr:cNvPr>
        <xdr:cNvSpPr txBox="1"/>
      </xdr:nvSpPr>
      <xdr:spPr>
        <a:xfrm>
          <a:off x="9359411" y="65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39926</xdr:rowOff>
    </xdr:from>
    <xdr:ext cx="534377" cy="259045"/>
    <xdr:sp macro="" textlink="">
      <xdr:nvSpPr>
        <xdr:cNvPr id="143" name="n_2mainValue【道路】&#10;一人当たり延長">
          <a:extLst>
            <a:ext uri="{FF2B5EF4-FFF2-40B4-BE49-F238E27FC236}">
              <a16:creationId xmlns:a16="http://schemas.microsoft.com/office/drawing/2014/main" id="{160CD696-A3BB-4F32-B656-F6016D9BE0E1}"/>
            </a:ext>
          </a:extLst>
        </xdr:cNvPr>
        <xdr:cNvSpPr txBox="1"/>
      </xdr:nvSpPr>
      <xdr:spPr>
        <a:xfrm>
          <a:off x="8483111" y="65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43035</xdr:rowOff>
    </xdr:from>
    <xdr:ext cx="534377" cy="259045"/>
    <xdr:sp macro="" textlink="">
      <xdr:nvSpPr>
        <xdr:cNvPr id="144" name="n_3mainValue【道路】&#10;一人当たり延長">
          <a:extLst>
            <a:ext uri="{FF2B5EF4-FFF2-40B4-BE49-F238E27FC236}">
              <a16:creationId xmlns:a16="http://schemas.microsoft.com/office/drawing/2014/main" id="{7DADEDB7-6C2A-4153-A4B9-B03636C93494}"/>
            </a:ext>
          </a:extLst>
        </xdr:cNvPr>
        <xdr:cNvSpPr txBox="1"/>
      </xdr:nvSpPr>
      <xdr:spPr>
        <a:xfrm>
          <a:off x="7594111" y="65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48165</xdr:rowOff>
    </xdr:from>
    <xdr:ext cx="534377" cy="259045"/>
    <xdr:sp macro="" textlink="">
      <xdr:nvSpPr>
        <xdr:cNvPr id="145" name="n_4mainValue【道路】&#10;一人当たり延長">
          <a:extLst>
            <a:ext uri="{FF2B5EF4-FFF2-40B4-BE49-F238E27FC236}">
              <a16:creationId xmlns:a16="http://schemas.microsoft.com/office/drawing/2014/main" id="{B8ADD165-9207-4E65-BB43-C4B47B4EC498}"/>
            </a:ext>
          </a:extLst>
        </xdr:cNvPr>
        <xdr:cNvSpPr txBox="1"/>
      </xdr:nvSpPr>
      <xdr:spPr>
        <a:xfrm>
          <a:off x="6705111" y="65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761843-7B5E-4D44-90F5-CEE2A49B48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F5C553E-E561-442C-8B67-01523574AA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9447D3F-1499-4D88-8307-987033C73A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F21AD19-9213-47CE-99DB-36872909B4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EB68DCA-D085-435C-85A6-DEC68CC4FC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E4404AE-C4BA-46BB-B541-933EE5C578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23A9747-4337-4322-92E8-3CEAB5ABDB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C8E8048-9A72-4151-BF66-FFEB6C0D15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5279DD4-F043-439F-9386-5C8F92BEB0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69AB5FE-31C1-450C-8B3F-4D956DC433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1EEDD5E-E891-4798-A178-DB9681FBB6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9279487-2174-4B9F-9118-578567158F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65781F5-742D-46A1-88E2-A2CAED4B15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8B3A3B3-AFEB-4BE5-ABAF-7BD3EC2B00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3A12A2D-8D7E-4DE2-A5FE-848BCE41E2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0E9657-7CC9-4AD6-8D74-4BFCA5C89C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3F9154E-2C3B-4047-96EA-92FB8E4FE3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89A4C68-E752-41D8-84A0-50912C6BE7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7096FC0-7DF7-4823-8DAF-FA7BC37031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CD077D3-BD76-4A5A-8F7A-4AC2D23D1F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58054B0-E895-4788-8331-2421BAEFCC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C38F207-9151-4E71-86BA-3F25FB52813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6C043F8-1EB2-4EDF-A281-99286BC093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EE71BC1-7638-46B9-9563-675947749E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CF47062-FD10-466A-84D6-BB81BD3930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2CBDF235-A45D-44FD-B4CF-2F9E66386C75}"/>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5F5E54D-9B87-4FCA-BD84-CED9E5CE48AE}"/>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F71458B2-8CC5-4AF0-8CB6-A17D0BF1364D}"/>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4C47D30-AFC0-4CD3-9C8F-B26723019E7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9BDE25AF-13AF-487C-8527-390D1AEF3424}"/>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4A5E14E-E65D-43F8-974C-8FB180447767}"/>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8B844A98-B117-4391-8FEE-9F90BBCB1894}"/>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96877118-DEF5-461D-82DE-1292D3F5CB0E}"/>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662FEE1-D2F9-49F8-A767-9CAC258DD4FE}"/>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A187F018-A85B-427D-835A-99CB7585B367}"/>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B8E6011-1422-454D-BCD8-5345ABE5B168}"/>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AA6A16-2ABA-40ED-A59F-A0713D7874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15724A-04B5-4BF6-93C2-9038431214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9895DE-D624-4E8D-BC33-CA3FEABEC1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3ACB89-E7F5-498A-B1A1-CC63BF6BA4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02AC0C-870C-4E1C-94B2-502E624679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7" name="楕円 186">
          <a:extLst>
            <a:ext uri="{FF2B5EF4-FFF2-40B4-BE49-F238E27FC236}">
              <a16:creationId xmlns:a16="http://schemas.microsoft.com/office/drawing/2014/main" id="{63AF81C9-DFE2-40B0-8B98-5954EA5141F4}"/>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B1E81E8-F996-4BDF-A4D5-9D636CF4D44D}"/>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89" name="楕円 188">
          <a:extLst>
            <a:ext uri="{FF2B5EF4-FFF2-40B4-BE49-F238E27FC236}">
              <a16:creationId xmlns:a16="http://schemas.microsoft.com/office/drawing/2014/main" id="{B04B1151-E183-40D9-B29C-20B44747C793}"/>
            </a:ext>
          </a:extLst>
        </xdr:cNvPr>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32657</xdr:rowOff>
    </xdr:to>
    <xdr:cxnSp macro="">
      <xdr:nvCxnSpPr>
        <xdr:cNvPr id="190" name="直線コネクタ 189">
          <a:extLst>
            <a:ext uri="{FF2B5EF4-FFF2-40B4-BE49-F238E27FC236}">
              <a16:creationId xmlns:a16="http://schemas.microsoft.com/office/drawing/2014/main" id="{1D725BF3-78AF-4808-BC5D-F0D285000581}"/>
            </a:ext>
          </a:extLst>
        </xdr:cNvPr>
        <xdr:cNvCxnSpPr/>
      </xdr:nvCxnSpPr>
      <xdr:spPr>
        <a:xfrm>
          <a:off x="3797300" y="106511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1" name="楕円 190">
          <a:extLst>
            <a:ext uri="{FF2B5EF4-FFF2-40B4-BE49-F238E27FC236}">
              <a16:creationId xmlns:a16="http://schemas.microsoft.com/office/drawing/2014/main" id="{E08BB63B-9634-4816-8728-A1B98114DD91}"/>
            </a:ext>
          </a:extLst>
        </xdr:cNvPr>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21227</xdr:rowOff>
    </xdr:to>
    <xdr:cxnSp macro="">
      <xdr:nvCxnSpPr>
        <xdr:cNvPr id="192" name="直線コネクタ 191">
          <a:extLst>
            <a:ext uri="{FF2B5EF4-FFF2-40B4-BE49-F238E27FC236}">
              <a16:creationId xmlns:a16="http://schemas.microsoft.com/office/drawing/2014/main" id="{FF062048-A6E0-46C5-B8DE-F345C9FDA11E}"/>
            </a:ext>
          </a:extLst>
        </xdr:cNvPr>
        <xdr:cNvCxnSpPr/>
      </xdr:nvCxnSpPr>
      <xdr:spPr>
        <a:xfrm>
          <a:off x="2908300" y="106347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3" name="楕円 192">
          <a:extLst>
            <a:ext uri="{FF2B5EF4-FFF2-40B4-BE49-F238E27FC236}">
              <a16:creationId xmlns:a16="http://schemas.microsoft.com/office/drawing/2014/main" id="{2B9B46A3-9D44-48DD-842F-7A4A378EBE88}"/>
            </a:ext>
          </a:extLst>
        </xdr:cNvPr>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4899</xdr:rowOff>
    </xdr:to>
    <xdr:cxnSp macro="">
      <xdr:nvCxnSpPr>
        <xdr:cNvPr id="194" name="直線コネクタ 193">
          <a:extLst>
            <a:ext uri="{FF2B5EF4-FFF2-40B4-BE49-F238E27FC236}">
              <a16:creationId xmlns:a16="http://schemas.microsoft.com/office/drawing/2014/main" id="{60B9D6F6-A0C6-49B9-902C-D7BF117D4730}"/>
            </a:ext>
          </a:extLst>
        </xdr:cNvPr>
        <xdr:cNvCxnSpPr/>
      </xdr:nvCxnSpPr>
      <xdr:spPr>
        <a:xfrm>
          <a:off x="2019300" y="106266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5" name="楕円 194">
          <a:extLst>
            <a:ext uri="{FF2B5EF4-FFF2-40B4-BE49-F238E27FC236}">
              <a16:creationId xmlns:a16="http://schemas.microsoft.com/office/drawing/2014/main" id="{A33C2042-0F49-494A-9806-83D385C7492B}"/>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61</xdr:row>
      <xdr:rowOff>168184</xdr:rowOff>
    </xdr:to>
    <xdr:cxnSp macro="">
      <xdr:nvCxnSpPr>
        <xdr:cNvPr id="196" name="直線コネクタ 195">
          <a:extLst>
            <a:ext uri="{FF2B5EF4-FFF2-40B4-BE49-F238E27FC236}">
              <a16:creationId xmlns:a16="http://schemas.microsoft.com/office/drawing/2014/main" id="{BEFD85E6-5B35-419C-8F27-0DC98D5C7E14}"/>
            </a:ext>
          </a:extLst>
        </xdr:cNvPr>
        <xdr:cNvCxnSpPr/>
      </xdr:nvCxnSpPr>
      <xdr:spPr>
        <a:xfrm>
          <a:off x="1130300" y="106086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3F6B9A7-949F-45F3-8138-2DC05670E852}"/>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491BFAA-E474-44FB-ABB1-F98A348139D4}"/>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DD6D03-0F05-484E-B6DE-1958449BE431}"/>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ECBA38D-8642-46AC-90F1-7C126237D21A}"/>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A634E44-D52B-4D97-80A0-E69D8726E59D}"/>
            </a:ext>
          </a:extLst>
        </xdr:cNvPr>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FEF2116-F677-4889-83AF-7467C0A4B9EA}"/>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983BAEE-21EE-467C-9036-6386DA896312}"/>
            </a:ext>
          </a:extLst>
        </xdr:cNvPr>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22BBAF0-5803-4498-88E3-C86BB90DA6FE}"/>
            </a:ext>
          </a:extLst>
        </xdr:cNvPr>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2034AEC-B3F1-4225-BF65-251AAA49E2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1028BD1-B634-4F5C-81C8-6AD65A7D7F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38840C1-7A8D-4BEE-B0FD-D0AFFCFFC9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AFA9B1C-A6C2-4B80-806F-17837AE23C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0CE809C-9EEC-420E-B5FB-8F89C8491A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AB21185-EE39-477B-A7EE-8B3C72B65E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EBC9DDA-C7EC-4920-8A49-3933A81FC7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48F7E9A-3251-4082-A7D3-7FC3B96908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810EBCD-D5F9-400B-BC49-89CE395FF4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2E5387E-97D8-4BD5-831A-D003389DFB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BFDD808-AE5B-4570-9EAC-60F04837EE3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4CAD358-BFED-44A1-A913-605715E0652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CC1591E-E1D4-400E-BAE9-29C0CAECF9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9BC3D62-6F3E-4974-98C9-731EB5A4C31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7A657F-21D6-4F74-A591-1DACADCEF2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AE129CA-B004-4195-BC23-64EF6F0F65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FD3EC29-1A49-451D-B0BE-B25CA29D52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85F161E-B56C-40BE-9B0E-DFB371A0145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D5DF7C7-6F4C-476C-8034-17EF0F0DB2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03288DF-1D29-4A70-9653-C312C18C4C6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59AE24A-5E4B-404E-8F8A-953749EA32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9640926-C6D6-40EC-9B27-0C91D17A92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C1A35CB-9255-455F-A542-50EEA71C34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1A0D6659-AE2D-4D51-AE54-9B92A01AEFD3}"/>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17B59A09-D94F-41D1-8EB3-A0A2FFBC0322}"/>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6E56B716-469B-4A23-9145-5F84AEC3318E}"/>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F71E530-E9A9-409E-A6FA-21BD42AF8381}"/>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64D89D99-1EF7-4BA4-BD25-E98BCFF8F42A}"/>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FB7A303-1171-4B7B-87B4-C6BCF043C2C1}"/>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751D05C-B137-40DF-8245-DC55493CCCDB}"/>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C9BE8F4C-F4A9-4A27-B953-CD9272255BD9}"/>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164EBFC4-225B-4601-99F4-24B77128F6DF}"/>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EA301EDE-7037-45E1-BAE2-D898F8C50D96}"/>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633B788D-A416-4961-BC21-B3709F752BC8}"/>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605E36-EA85-402A-98EA-EDA10E485C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BCC998-B401-4442-8627-2C8531603B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419EC9-5B79-43DB-943C-95A6F9131A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B2A1BA-E5C6-458B-9B9B-3A9C9BEB2F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3298BC-0C6F-41A4-8CDC-A760547B0B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52241</xdr:rowOff>
    </xdr:from>
    <xdr:to>
      <xdr:col>55</xdr:col>
      <xdr:colOff>50800</xdr:colOff>
      <xdr:row>62</xdr:row>
      <xdr:rowOff>153841</xdr:rowOff>
    </xdr:to>
    <xdr:sp macro="" textlink="">
      <xdr:nvSpPr>
        <xdr:cNvPr id="244" name="楕円 243">
          <a:extLst>
            <a:ext uri="{FF2B5EF4-FFF2-40B4-BE49-F238E27FC236}">
              <a16:creationId xmlns:a16="http://schemas.microsoft.com/office/drawing/2014/main" id="{96F409FA-836B-4678-9F02-B395B612CD16}"/>
            </a:ext>
          </a:extLst>
        </xdr:cNvPr>
        <xdr:cNvSpPr/>
      </xdr:nvSpPr>
      <xdr:spPr>
        <a:xfrm>
          <a:off x="10426700" y="106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75118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CEAB00D-46E4-4BAA-A289-518024F5EAE4}"/>
            </a:ext>
          </a:extLst>
        </xdr:cNvPr>
        <xdr:cNvSpPr txBox="1"/>
      </xdr:nvSpPr>
      <xdr:spPr>
        <a:xfrm>
          <a:off x="10515600" y="1053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56276</xdr:rowOff>
    </xdr:from>
    <xdr:to>
      <xdr:col>50</xdr:col>
      <xdr:colOff>165100</xdr:colOff>
      <xdr:row>62</xdr:row>
      <xdr:rowOff>157876</xdr:rowOff>
    </xdr:to>
    <xdr:sp macro="" textlink="">
      <xdr:nvSpPr>
        <xdr:cNvPr id="246" name="楕円 245">
          <a:extLst>
            <a:ext uri="{FF2B5EF4-FFF2-40B4-BE49-F238E27FC236}">
              <a16:creationId xmlns:a16="http://schemas.microsoft.com/office/drawing/2014/main" id="{72C5539B-5731-4DF9-BD4A-EAC1131A1EEA}"/>
            </a:ext>
          </a:extLst>
        </xdr:cNvPr>
        <xdr:cNvSpPr/>
      </xdr:nvSpPr>
      <xdr:spPr>
        <a:xfrm>
          <a:off x="9588500" y="10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103041</xdr:rowOff>
    </xdr:from>
    <xdr:to>
      <xdr:col>55</xdr:col>
      <xdr:colOff>0</xdr:colOff>
      <xdr:row>62</xdr:row>
      <xdr:rowOff>107076</xdr:rowOff>
    </xdr:to>
    <xdr:cxnSp macro="">
      <xdr:nvCxnSpPr>
        <xdr:cNvPr id="247" name="直線コネクタ 246">
          <a:extLst>
            <a:ext uri="{FF2B5EF4-FFF2-40B4-BE49-F238E27FC236}">
              <a16:creationId xmlns:a16="http://schemas.microsoft.com/office/drawing/2014/main" id="{36556BD6-9ED4-48B1-B239-26291AA0CFF7}"/>
            </a:ext>
          </a:extLst>
        </xdr:cNvPr>
        <xdr:cNvCxnSpPr/>
      </xdr:nvCxnSpPr>
      <xdr:spPr>
        <a:xfrm flipV="1">
          <a:off x="9639300" y="10732941"/>
          <a:ext cx="8382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60226</xdr:rowOff>
    </xdr:from>
    <xdr:to>
      <xdr:col>46</xdr:col>
      <xdr:colOff>38100</xdr:colOff>
      <xdr:row>62</xdr:row>
      <xdr:rowOff>161826</xdr:rowOff>
    </xdr:to>
    <xdr:sp macro="" textlink="">
      <xdr:nvSpPr>
        <xdr:cNvPr id="248" name="楕円 247">
          <a:extLst>
            <a:ext uri="{FF2B5EF4-FFF2-40B4-BE49-F238E27FC236}">
              <a16:creationId xmlns:a16="http://schemas.microsoft.com/office/drawing/2014/main" id="{3CAD6B81-A073-487B-91C6-139D5934D782}"/>
            </a:ext>
          </a:extLst>
        </xdr:cNvPr>
        <xdr:cNvSpPr/>
      </xdr:nvSpPr>
      <xdr:spPr>
        <a:xfrm>
          <a:off x="8699500" y="106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107076</xdr:rowOff>
    </xdr:from>
    <xdr:to>
      <xdr:col>50</xdr:col>
      <xdr:colOff>114300</xdr:colOff>
      <xdr:row>62</xdr:row>
      <xdr:rowOff>111026</xdr:rowOff>
    </xdr:to>
    <xdr:cxnSp macro="">
      <xdr:nvCxnSpPr>
        <xdr:cNvPr id="249" name="直線コネクタ 248">
          <a:extLst>
            <a:ext uri="{FF2B5EF4-FFF2-40B4-BE49-F238E27FC236}">
              <a16:creationId xmlns:a16="http://schemas.microsoft.com/office/drawing/2014/main" id="{E67E35B4-3868-4D76-9F22-7C59596E7A41}"/>
            </a:ext>
          </a:extLst>
        </xdr:cNvPr>
        <xdr:cNvCxnSpPr/>
      </xdr:nvCxnSpPr>
      <xdr:spPr>
        <a:xfrm flipV="1">
          <a:off x="8750300" y="10736976"/>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65339</xdr:rowOff>
    </xdr:from>
    <xdr:to>
      <xdr:col>41</xdr:col>
      <xdr:colOff>101600</xdr:colOff>
      <xdr:row>62</xdr:row>
      <xdr:rowOff>166939</xdr:rowOff>
    </xdr:to>
    <xdr:sp macro="" textlink="">
      <xdr:nvSpPr>
        <xdr:cNvPr id="250" name="楕円 249">
          <a:extLst>
            <a:ext uri="{FF2B5EF4-FFF2-40B4-BE49-F238E27FC236}">
              <a16:creationId xmlns:a16="http://schemas.microsoft.com/office/drawing/2014/main" id="{98B6D441-C1B7-44B3-824C-5CC54685FCF1}"/>
            </a:ext>
          </a:extLst>
        </xdr:cNvPr>
        <xdr:cNvSpPr/>
      </xdr:nvSpPr>
      <xdr:spPr>
        <a:xfrm>
          <a:off x="7810500" y="106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111026</xdr:rowOff>
    </xdr:from>
    <xdr:to>
      <xdr:col>45</xdr:col>
      <xdr:colOff>177800</xdr:colOff>
      <xdr:row>62</xdr:row>
      <xdr:rowOff>116139</xdr:rowOff>
    </xdr:to>
    <xdr:cxnSp macro="">
      <xdr:nvCxnSpPr>
        <xdr:cNvPr id="251" name="直線コネクタ 250">
          <a:extLst>
            <a:ext uri="{FF2B5EF4-FFF2-40B4-BE49-F238E27FC236}">
              <a16:creationId xmlns:a16="http://schemas.microsoft.com/office/drawing/2014/main" id="{5C21DF5A-3AF6-4B7A-8FAB-A2EE5E471DB1}"/>
            </a:ext>
          </a:extLst>
        </xdr:cNvPr>
        <xdr:cNvCxnSpPr/>
      </xdr:nvCxnSpPr>
      <xdr:spPr>
        <a:xfrm flipV="1">
          <a:off x="7861300" y="10740926"/>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67656</xdr:rowOff>
    </xdr:from>
    <xdr:to>
      <xdr:col>36</xdr:col>
      <xdr:colOff>165100</xdr:colOff>
      <xdr:row>62</xdr:row>
      <xdr:rowOff>169256</xdr:rowOff>
    </xdr:to>
    <xdr:sp macro="" textlink="">
      <xdr:nvSpPr>
        <xdr:cNvPr id="252" name="楕円 251">
          <a:extLst>
            <a:ext uri="{FF2B5EF4-FFF2-40B4-BE49-F238E27FC236}">
              <a16:creationId xmlns:a16="http://schemas.microsoft.com/office/drawing/2014/main" id="{147AE638-08D5-44E8-AFB0-9A77DFC0EE5F}"/>
            </a:ext>
          </a:extLst>
        </xdr:cNvPr>
        <xdr:cNvSpPr/>
      </xdr:nvSpPr>
      <xdr:spPr>
        <a:xfrm>
          <a:off x="6921500" y="106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116139</xdr:rowOff>
    </xdr:from>
    <xdr:to>
      <xdr:col>41</xdr:col>
      <xdr:colOff>50800</xdr:colOff>
      <xdr:row>62</xdr:row>
      <xdr:rowOff>118456</xdr:rowOff>
    </xdr:to>
    <xdr:cxnSp macro="">
      <xdr:nvCxnSpPr>
        <xdr:cNvPr id="253" name="直線コネクタ 252">
          <a:extLst>
            <a:ext uri="{FF2B5EF4-FFF2-40B4-BE49-F238E27FC236}">
              <a16:creationId xmlns:a16="http://schemas.microsoft.com/office/drawing/2014/main" id="{49D96FF6-E0ED-40DE-AA4C-085F21977E64}"/>
            </a:ext>
          </a:extLst>
        </xdr:cNvPr>
        <xdr:cNvCxnSpPr/>
      </xdr:nvCxnSpPr>
      <xdr:spPr>
        <a:xfrm flipV="1">
          <a:off x="6972300" y="10746039"/>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476E57C-7B36-4265-B55E-E970F729D028}"/>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B84A73C-865A-411B-BAFD-C0882A36247A}"/>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A5F8F06-4A0F-40EC-9214-D1F54CF68A9B}"/>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4F1B2A6-43D9-49C9-B917-309D5F2D7554}"/>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2953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DAC66A0-F8A1-47EC-A17C-9F0B61072035}"/>
            </a:ext>
          </a:extLst>
        </xdr:cNvPr>
        <xdr:cNvSpPr txBox="1"/>
      </xdr:nvSpPr>
      <xdr:spPr>
        <a:xfrm>
          <a:off x="9327095" y="104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6903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F3DCC0A-919A-4EFF-B071-AB9057906903}"/>
            </a:ext>
          </a:extLst>
        </xdr:cNvPr>
        <xdr:cNvSpPr txBox="1"/>
      </xdr:nvSpPr>
      <xdr:spPr>
        <a:xfrm>
          <a:off x="8450795" y="1046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12016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BFB715F-B60C-46A0-B769-0BAF4C4032E7}"/>
            </a:ext>
          </a:extLst>
        </xdr:cNvPr>
        <xdr:cNvSpPr txBox="1"/>
      </xdr:nvSpPr>
      <xdr:spPr>
        <a:xfrm>
          <a:off x="7561795" y="1047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14333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B16B3C5-1DA7-4785-BF30-612C735FE644}"/>
            </a:ext>
          </a:extLst>
        </xdr:cNvPr>
        <xdr:cNvSpPr txBox="1"/>
      </xdr:nvSpPr>
      <xdr:spPr>
        <a:xfrm>
          <a:off x="6672795" y="1047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D362E6C-5403-40EA-BC40-AB47042254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5EDC34C-522F-478D-A685-F0560EBC0D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227EDE7-1BC3-4F62-85AB-52BFE31093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A0C634E-50A5-41FA-92AD-8FDE6A1FFC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5745387-572D-44C1-8A3D-1AA5DF6968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1919898-C2B4-4A24-A19E-163EA03A1E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4DFC523-2A6D-4A17-94D9-D37D093387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C7B6FDB-CFF5-41C4-9D72-1F4ACFC0B2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A2A1D59-EBC0-4F03-AC82-CC66E0828E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A824AEA-4C69-4CAB-8800-A7C053884B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393AF50-6E33-425D-9B08-D397D4634E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7C3DC6A-19FF-416B-919F-8AC4BFCE0AE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CBA95B1-34F4-4F48-8162-F7E2497230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481F14F-EC60-4040-A97D-109BE1FF81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67D74FE-BFE6-4734-B239-6CA321F2A92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C5E8007-66AB-4F37-A91F-5B26AF0AB5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B2F7D56-3C34-4448-BDFA-98776A3EE53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15C1348-C38B-4AD2-A334-E9AAAE0C77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C58CE55-EABE-45EC-BD05-8EB2866935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DCFA762-C2EB-407B-83E5-4A3F581AD2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EBE4586-1D48-497D-BA49-1E75278D2E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7D022B6-DED6-4C5B-BCC1-128C1F9100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58CE4ED-FE7F-4771-BC59-2B3E28D9E0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E64D422-0BFB-4870-9C8E-BA2E1A7571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66EB7AC-5186-4BE2-951F-896E86C699D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3B243DB-FEDA-4064-B22D-C2E993C441D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3F35957-16FB-4657-8A2E-67BA59D2B90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6A2C8AC-BE16-4EAB-BD89-0F3F8E719104}"/>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EABD9ECC-7EF9-492A-801B-972E67A87B3F}"/>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DB249D2-E062-4D1A-AB12-E2A9D9F5E085}"/>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A518D3DF-434A-4E36-AD5C-9E9368B5E56B}"/>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66E15B2B-A866-4F87-BE0E-B4FA3296141F}"/>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AA52168C-B0EF-449C-85BC-C71DEA51242B}"/>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6104B04D-494D-49E2-AAD9-75325B249535}"/>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FFB1274F-6815-425F-9E4B-C6A99D5D6E2C}"/>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295DE7B-4CEF-472E-833F-82A45A47C8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318BF9D-9423-46C7-AE50-65B539613F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1952FB4-3800-4181-A88F-1297D1121B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A98B54-B9C9-437B-9BF2-262B1F9444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1815D1-351D-4E0A-89F2-4E2C989E83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2" name="楕円 301">
          <a:extLst>
            <a:ext uri="{FF2B5EF4-FFF2-40B4-BE49-F238E27FC236}">
              <a16:creationId xmlns:a16="http://schemas.microsoft.com/office/drawing/2014/main" id="{7FB517F0-E377-4B3B-8E18-C5B13BB57DB0}"/>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5E0CFF5-1355-4450-B0BF-CEEE66FF9F06}"/>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a:extLst>
            <a:ext uri="{FF2B5EF4-FFF2-40B4-BE49-F238E27FC236}">
              <a16:creationId xmlns:a16="http://schemas.microsoft.com/office/drawing/2014/main" id="{24C86FF9-E634-4804-A2AD-41048DB35F30}"/>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305" name="直線コネクタ 304">
          <a:extLst>
            <a:ext uri="{FF2B5EF4-FFF2-40B4-BE49-F238E27FC236}">
              <a16:creationId xmlns:a16="http://schemas.microsoft.com/office/drawing/2014/main" id="{A443E800-51D3-4DDE-A2E8-03B07244FC02}"/>
            </a:ext>
          </a:extLst>
        </xdr:cNvPr>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06" name="楕円 305">
          <a:extLst>
            <a:ext uri="{FF2B5EF4-FFF2-40B4-BE49-F238E27FC236}">
              <a16:creationId xmlns:a16="http://schemas.microsoft.com/office/drawing/2014/main" id="{36CD3086-C33A-4154-8D95-752255AD6747}"/>
            </a:ext>
          </a:extLst>
        </xdr:cNvPr>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38100</xdr:rowOff>
    </xdr:to>
    <xdr:cxnSp macro="">
      <xdr:nvCxnSpPr>
        <xdr:cNvPr id="307" name="直線コネクタ 306">
          <a:extLst>
            <a:ext uri="{FF2B5EF4-FFF2-40B4-BE49-F238E27FC236}">
              <a16:creationId xmlns:a16="http://schemas.microsoft.com/office/drawing/2014/main" id="{C3BE0A90-0E9F-44F7-B1B3-DC0245D8F645}"/>
            </a:ext>
          </a:extLst>
        </xdr:cNvPr>
        <xdr:cNvCxnSpPr/>
      </xdr:nvCxnSpPr>
      <xdr:spPr>
        <a:xfrm>
          <a:off x="2908300" y="1440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a:extLst>
            <a:ext uri="{FF2B5EF4-FFF2-40B4-BE49-F238E27FC236}">
              <a16:creationId xmlns:a16="http://schemas.microsoft.com/office/drawing/2014/main" id="{5131A162-4877-4300-B42A-B471C90812A7}"/>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1905</xdr:rowOff>
    </xdr:to>
    <xdr:cxnSp macro="">
      <xdr:nvCxnSpPr>
        <xdr:cNvPr id="309" name="直線コネクタ 308">
          <a:extLst>
            <a:ext uri="{FF2B5EF4-FFF2-40B4-BE49-F238E27FC236}">
              <a16:creationId xmlns:a16="http://schemas.microsoft.com/office/drawing/2014/main" id="{FB38E42E-FE31-49B2-A5D3-49C881453E95}"/>
            </a:ext>
          </a:extLst>
        </xdr:cNvPr>
        <xdr:cNvCxnSpPr/>
      </xdr:nvCxnSpPr>
      <xdr:spPr>
        <a:xfrm>
          <a:off x="2019300" y="1436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a:extLst>
            <a:ext uri="{FF2B5EF4-FFF2-40B4-BE49-F238E27FC236}">
              <a16:creationId xmlns:a16="http://schemas.microsoft.com/office/drawing/2014/main" id="{90058495-BBF8-41EC-822D-B01B0BB2BC6E}"/>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133350</xdr:rowOff>
    </xdr:to>
    <xdr:cxnSp macro="">
      <xdr:nvCxnSpPr>
        <xdr:cNvPr id="311" name="直線コネクタ 310">
          <a:extLst>
            <a:ext uri="{FF2B5EF4-FFF2-40B4-BE49-F238E27FC236}">
              <a16:creationId xmlns:a16="http://schemas.microsoft.com/office/drawing/2014/main" id="{BA80CBFF-728E-4102-89A6-4896879564B2}"/>
            </a:ext>
          </a:extLst>
        </xdr:cNvPr>
        <xdr:cNvCxnSpPr/>
      </xdr:nvCxnSpPr>
      <xdr:spPr>
        <a:xfrm>
          <a:off x="1130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D2ADB2EB-47EB-49C3-9F6A-A47D2D006BB1}"/>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5B8F0749-22FA-4137-AA04-1BD1FC1AD5AC}"/>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8D28993E-5AEF-4119-B819-FEAE170A689C}"/>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3C663E7D-9EA1-461E-AC0C-3D25B68FDC15}"/>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公営住宅】&#10;有形固定資産減価償却率">
          <a:extLst>
            <a:ext uri="{FF2B5EF4-FFF2-40B4-BE49-F238E27FC236}">
              <a16:creationId xmlns:a16="http://schemas.microsoft.com/office/drawing/2014/main" id="{250EC447-79AC-4391-B5AD-DDA55A777E8D}"/>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17" name="n_2mainValue【公営住宅】&#10;有形固定資産減価償却率">
          <a:extLst>
            <a:ext uri="{FF2B5EF4-FFF2-40B4-BE49-F238E27FC236}">
              <a16:creationId xmlns:a16="http://schemas.microsoft.com/office/drawing/2014/main" id="{24A4719C-57FA-4329-82D9-BBAA84DE12C8}"/>
            </a:ext>
          </a:extLst>
        </xdr:cNvPr>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公営住宅】&#10;有形固定資産減価償却率">
          <a:extLst>
            <a:ext uri="{FF2B5EF4-FFF2-40B4-BE49-F238E27FC236}">
              <a16:creationId xmlns:a16="http://schemas.microsoft.com/office/drawing/2014/main" id="{1964E2D7-DACA-42FC-A0CA-2C517740B229}"/>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公営住宅】&#10;有形固定資産減価償却率">
          <a:extLst>
            <a:ext uri="{FF2B5EF4-FFF2-40B4-BE49-F238E27FC236}">
              <a16:creationId xmlns:a16="http://schemas.microsoft.com/office/drawing/2014/main" id="{BC179F2E-3E63-43A0-8F80-308F5A764D22}"/>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CB03D48-A6B0-40AE-98F5-DB9EA9B22D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6C43E5A-4562-4523-96DC-83CE246769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7B9F5A1-AA7B-46CC-B28C-26878CAC72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DD46A04-B308-422F-9CB6-412443068F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5050300-7229-44EF-AC55-267D8AA8F2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5BC3E56-9B16-43E0-9676-B0C90648C5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90903CC-EBBD-476C-996A-D98ACCAE53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3F1720E-404D-402E-9C91-21F3451583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44D4D9D-8BFE-4F09-A57D-F1B32248E1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7923895-070D-41E6-9523-E09407D1A9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2F8C000-BD95-4709-BE51-A88951AD82A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1572E50-7775-4FA5-8125-996D8C9F60C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76D94FE-BFDF-430B-86A1-14093363F19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E5290B3-FE28-4170-B9F0-CDEB7DB300B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42393F0-F108-4F11-BFE3-D7D184BB1D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8B1A248-2542-4F28-BFBD-09D981435F7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5374AD9-5222-4B81-BE17-E95E3A9F62D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2ACEF42-BB56-40F4-9768-E56AEC2DC3D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E840A2B-B7EA-4B15-8482-BDBB024ED1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D3F78C2-62C3-4796-8B71-D4FAA4ECB1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BFBC1F6-F0CF-422E-837E-BE3CE9D9AF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B6F4C1D4-6B7B-4C59-AD0B-928C0037F293}"/>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04521B5-FF92-4AB7-B8CA-709C5BE8FBC2}"/>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3A5507E-B65D-419B-BAB3-381A7ACA78C1}"/>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29B7F59-323C-4123-AB69-81E4E2C87A01}"/>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6DFD47A5-BFD1-4D5F-B650-49953DC28838}"/>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E20A25C6-DFEB-4C73-94C2-82B9100CADCC}"/>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5618A8F7-E9EA-40B5-9E3E-F6922CEEFFBE}"/>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1BE73B62-FF80-4E86-AAD1-B71DC6F18519}"/>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DC5C8A27-B8BF-497A-9A6A-D8D644587AA7}"/>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C5825D03-74F3-4AD8-8848-ECC688FD98A8}"/>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BB395DD7-808A-4FC2-A282-B38CF76365FD}"/>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6E781F9-CB97-46FA-BCAF-FA82B12417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BDA0D50-85FF-4074-AE55-C37AFF1683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F68492-1DA8-4076-A590-12DC1AB38D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32BF47D-949A-4FFF-9128-03C0634DAE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964AB9-1861-4E8C-9177-79AFF17AAC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132598</xdr:rowOff>
    </xdr:from>
    <xdr:to>
      <xdr:col>55</xdr:col>
      <xdr:colOff>50800</xdr:colOff>
      <xdr:row>86</xdr:row>
      <xdr:rowOff>62748</xdr:rowOff>
    </xdr:to>
    <xdr:sp macro="" textlink="">
      <xdr:nvSpPr>
        <xdr:cNvPr id="357" name="楕円 356">
          <a:extLst>
            <a:ext uri="{FF2B5EF4-FFF2-40B4-BE49-F238E27FC236}">
              <a16:creationId xmlns:a16="http://schemas.microsoft.com/office/drawing/2014/main" id="{68283146-A41E-484B-8308-B7EF1EF34434}"/>
            </a:ext>
          </a:extLst>
        </xdr:cNvPr>
        <xdr:cNvSpPr/>
      </xdr:nvSpPr>
      <xdr:spPr>
        <a:xfrm>
          <a:off x="10426700" y="14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DAF2D768-B2C1-410A-B616-36B8E734C805}"/>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132826</xdr:rowOff>
    </xdr:from>
    <xdr:to>
      <xdr:col>50</xdr:col>
      <xdr:colOff>165100</xdr:colOff>
      <xdr:row>86</xdr:row>
      <xdr:rowOff>62976</xdr:rowOff>
    </xdr:to>
    <xdr:sp macro="" textlink="">
      <xdr:nvSpPr>
        <xdr:cNvPr id="359" name="楕円 358">
          <a:extLst>
            <a:ext uri="{FF2B5EF4-FFF2-40B4-BE49-F238E27FC236}">
              <a16:creationId xmlns:a16="http://schemas.microsoft.com/office/drawing/2014/main" id="{1706DF8C-4EA7-4739-9F34-DAD220C72254}"/>
            </a:ext>
          </a:extLst>
        </xdr:cNvPr>
        <xdr:cNvSpPr/>
      </xdr:nvSpPr>
      <xdr:spPr>
        <a:xfrm>
          <a:off x="9588500" y="147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11948</xdr:rowOff>
    </xdr:from>
    <xdr:to>
      <xdr:col>55</xdr:col>
      <xdr:colOff>0</xdr:colOff>
      <xdr:row>86</xdr:row>
      <xdr:rowOff>12176</xdr:rowOff>
    </xdr:to>
    <xdr:cxnSp macro="">
      <xdr:nvCxnSpPr>
        <xdr:cNvPr id="360" name="直線コネクタ 359">
          <a:extLst>
            <a:ext uri="{FF2B5EF4-FFF2-40B4-BE49-F238E27FC236}">
              <a16:creationId xmlns:a16="http://schemas.microsoft.com/office/drawing/2014/main" id="{BD9755CC-A3BF-4980-9873-845874456328}"/>
            </a:ext>
          </a:extLst>
        </xdr:cNvPr>
        <xdr:cNvCxnSpPr/>
      </xdr:nvCxnSpPr>
      <xdr:spPr>
        <a:xfrm flipV="1">
          <a:off x="9639300" y="1475664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133009</xdr:rowOff>
    </xdr:from>
    <xdr:to>
      <xdr:col>46</xdr:col>
      <xdr:colOff>38100</xdr:colOff>
      <xdr:row>86</xdr:row>
      <xdr:rowOff>63159</xdr:rowOff>
    </xdr:to>
    <xdr:sp macro="" textlink="">
      <xdr:nvSpPr>
        <xdr:cNvPr id="361" name="楕円 360">
          <a:extLst>
            <a:ext uri="{FF2B5EF4-FFF2-40B4-BE49-F238E27FC236}">
              <a16:creationId xmlns:a16="http://schemas.microsoft.com/office/drawing/2014/main" id="{EFDD4613-A851-41BA-8CD6-A4DF51281532}"/>
            </a:ext>
          </a:extLst>
        </xdr:cNvPr>
        <xdr:cNvSpPr/>
      </xdr:nvSpPr>
      <xdr:spPr>
        <a:xfrm>
          <a:off x="8699500" y="14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12176</xdr:rowOff>
    </xdr:from>
    <xdr:to>
      <xdr:col>50</xdr:col>
      <xdr:colOff>114300</xdr:colOff>
      <xdr:row>86</xdr:row>
      <xdr:rowOff>12359</xdr:rowOff>
    </xdr:to>
    <xdr:cxnSp macro="">
      <xdr:nvCxnSpPr>
        <xdr:cNvPr id="362" name="直線コネクタ 361">
          <a:extLst>
            <a:ext uri="{FF2B5EF4-FFF2-40B4-BE49-F238E27FC236}">
              <a16:creationId xmlns:a16="http://schemas.microsoft.com/office/drawing/2014/main" id="{1F960418-D13C-448B-A276-DFC1209FFA81}"/>
            </a:ext>
          </a:extLst>
        </xdr:cNvPr>
        <xdr:cNvCxnSpPr/>
      </xdr:nvCxnSpPr>
      <xdr:spPr>
        <a:xfrm flipV="1">
          <a:off x="8750300" y="147568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133375</xdr:rowOff>
    </xdr:from>
    <xdr:to>
      <xdr:col>41</xdr:col>
      <xdr:colOff>101600</xdr:colOff>
      <xdr:row>86</xdr:row>
      <xdr:rowOff>63525</xdr:rowOff>
    </xdr:to>
    <xdr:sp macro="" textlink="">
      <xdr:nvSpPr>
        <xdr:cNvPr id="363" name="楕円 362">
          <a:extLst>
            <a:ext uri="{FF2B5EF4-FFF2-40B4-BE49-F238E27FC236}">
              <a16:creationId xmlns:a16="http://schemas.microsoft.com/office/drawing/2014/main" id="{31DF4307-557D-4A4B-82D8-2493039C4659}"/>
            </a:ext>
          </a:extLst>
        </xdr:cNvPr>
        <xdr:cNvSpPr/>
      </xdr:nvSpPr>
      <xdr:spPr>
        <a:xfrm>
          <a:off x="7810500" y="14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12359</xdr:rowOff>
    </xdr:from>
    <xdr:to>
      <xdr:col>45</xdr:col>
      <xdr:colOff>177800</xdr:colOff>
      <xdr:row>86</xdr:row>
      <xdr:rowOff>12725</xdr:rowOff>
    </xdr:to>
    <xdr:cxnSp macro="">
      <xdr:nvCxnSpPr>
        <xdr:cNvPr id="364" name="直線コネクタ 363">
          <a:extLst>
            <a:ext uri="{FF2B5EF4-FFF2-40B4-BE49-F238E27FC236}">
              <a16:creationId xmlns:a16="http://schemas.microsoft.com/office/drawing/2014/main" id="{2CC159CD-3A0D-473D-BCC9-0A2BDF0FFF0F}"/>
            </a:ext>
          </a:extLst>
        </xdr:cNvPr>
        <xdr:cNvCxnSpPr/>
      </xdr:nvCxnSpPr>
      <xdr:spPr>
        <a:xfrm flipV="1">
          <a:off x="7861300" y="1475705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133558</xdr:rowOff>
    </xdr:from>
    <xdr:to>
      <xdr:col>36</xdr:col>
      <xdr:colOff>165100</xdr:colOff>
      <xdr:row>86</xdr:row>
      <xdr:rowOff>63708</xdr:rowOff>
    </xdr:to>
    <xdr:sp macro="" textlink="">
      <xdr:nvSpPr>
        <xdr:cNvPr id="365" name="楕円 364">
          <a:extLst>
            <a:ext uri="{FF2B5EF4-FFF2-40B4-BE49-F238E27FC236}">
              <a16:creationId xmlns:a16="http://schemas.microsoft.com/office/drawing/2014/main" id="{C8715325-F430-44DA-A14E-379AFC0AF7C3}"/>
            </a:ext>
          </a:extLst>
        </xdr:cNvPr>
        <xdr:cNvSpPr/>
      </xdr:nvSpPr>
      <xdr:spPr>
        <a:xfrm>
          <a:off x="6921500" y="147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12725</xdr:rowOff>
    </xdr:from>
    <xdr:to>
      <xdr:col>41</xdr:col>
      <xdr:colOff>50800</xdr:colOff>
      <xdr:row>86</xdr:row>
      <xdr:rowOff>12908</xdr:rowOff>
    </xdr:to>
    <xdr:cxnSp macro="">
      <xdr:nvCxnSpPr>
        <xdr:cNvPr id="366" name="直線コネクタ 365">
          <a:extLst>
            <a:ext uri="{FF2B5EF4-FFF2-40B4-BE49-F238E27FC236}">
              <a16:creationId xmlns:a16="http://schemas.microsoft.com/office/drawing/2014/main" id="{624D78B0-66C4-4531-AF1E-18B8C5014240}"/>
            </a:ext>
          </a:extLst>
        </xdr:cNvPr>
        <xdr:cNvCxnSpPr/>
      </xdr:nvCxnSpPr>
      <xdr:spPr>
        <a:xfrm flipV="1">
          <a:off x="6972300" y="147574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6943DE1B-DC76-41EA-80C2-47301A2954DA}"/>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7339B6D-F67E-4886-818E-82F2536B789A}"/>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63250700-6A2D-4ABD-B73E-B5DC95E9948C}"/>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6A36F917-032B-4F30-8B68-F69A987F2CDF}"/>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54103</xdr:rowOff>
    </xdr:from>
    <xdr:ext cx="469744" cy="259045"/>
    <xdr:sp macro="" textlink="">
      <xdr:nvSpPr>
        <xdr:cNvPr id="371" name="n_1mainValue【公営住宅】&#10;一人当たり面積">
          <a:extLst>
            <a:ext uri="{FF2B5EF4-FFF2-40B4-BE49-F238E27FC236}">
              <a16:creationId xmlns:a16="http://schemas.microsoft.com/office/drawing/2014/main" id="{DE3EE1A9-5155-45F2-B0E2-917804420B61}"/>
            </a:ext>
          </a:extLst>
        </xdr:cNvPr>
        <xdr:cNvSpPr txBox="1"/>
      </xdr:nvSpPr>
      <xdr:spPr>
        <a:xfrm>
          <a:off x="9391727" y="147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54286</xdr:rowOff>
    </xdr:from>
    <xdr:ext cx="469744" cy="259045"/>
    <xdr:sp macro="" textlink="">
      <xdr:nvSpPr>
        <xdr:cNvPr id="372" name="n_2mainValue【公営住宅】&#10;一人当たり面積">
          <a:extLst>
            <a:ext uri="{FF2B5EF4-FFF2-40B4-BE49-F238E27FC236}">
              <a16:creationId xmlns:a16="http://schemas.microsoft.com/office/drawing/2014/main" id="{99B38435-C6A0-4E18-BB53-ACADA4B5E3DE}"/>
            </a:ext>
          </a:extLst>
        </xdr:cNvPr>
        <xdr:cNvSpPr txBox="1"/>
      </xdr:nvSpPr>
      <xdr:spPr>
        <a:xfrm>
          <a:off x="8515427" y="1479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54652</xdr:rowOff>
    </xdr:from>
    <xdr:ext cx="469744" cy="259045"/>
    <xdr:sp macro="" textlink="">
      <xdr:nvSpPr>
        <xdr:cNvPr id="373" name="n_3mainValue【公営住宅】&#10;一人当たり面積">
          <a:extLst>
            <a:ext uri="{FF2B5EF4-FFF2-40B4-BE49-F238E27FC236}">
              <a16:creationId xmlns:a16="http://schemas.microsoft.com/office/drawing/2014/main" id="{2820F72C-B071-4C02-B7CD-B6E8DE086AF0}"/>
            </a:ext>
          </a:extLst>
        </xdr:cNvPr>
        <xdr:cNvSpPr txBox="1"/>
      </xdr:nvSpPr>
      <xdr:spPr>
        <a:xfrm>
          <a:off x="7626427" y="147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54835</xdr:rowOff>
    </xdr:from>
    <xdr:ext cx="469744" cy="259045"/>
    <xdr:sp macro="" textlink="">
      <xdr:nvSpPr>
        <xdr:cNvPr id="374" name="n_4mainValue【公営住宅】&#10;一人当たり面積">
          <a:extLst>
            <a:ext uri="{FF2B5EF4-FFF2-40B4-BE49-F238E27FC236}">
              <a16:creationId xmlns:a16="http://schemas.microsoft.com/office/drawing/2014/main" id="{0BAE9D5A-5112-4765-A3B4-E535B3D1C8C5}"/>
            </a:ext>
          </a:extLst>
        </xdr:cNvPr>
        <xdr:cNvSpPr txBox="1"/>
      </xdr:nvSpPr>
      <xdr:spPr>
        <a:xfrm>
          <a:off x="6737427" y="147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9576875-D4E3-451D-BDF3-816634131A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BAE6C7D-9BAB-4137-AB78-A6535B4E04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3F55515-2455-47AE-ADA0-AC55C8CB56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647BA20-7DCB-465B-B43C-0C46691FC1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462932B-FD85-4ACB-9667-E51B37FA47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F8E6FD8-A304-45F0-81BF-0B825ADB99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20C487C-5934-4141-8730-1D896EF939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931AA5D-2B56-4CEA-8078-BE917C7A9D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67DC926-4170-4ECF-B8C4-8C0A31E618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3554313-63AB-40DF-94DA-2A70B26CEB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A8AD86D-B412-4DF2-A7A5-F1A081412D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642EF74-B478-4FEF-9F14-55215EE002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BE08006-3E0C-4AEE-86CA-336C4A1A2A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042EBC7-A48E-44A6-A4A3-54B875FCB1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5164B49-017D-4BC8-A1EE-A10A8085EB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224CAF28-2AAF-40C2-8061-8B521526FF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BC4A78D-5ECE-4D2E-8AFA-603068A8E4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5EB2F76-7FDA-4386-93FB-F7A5167724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6744581-F7DB-455E-B2F4-D05EC66F73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CF4795A-8680-46F6-B084-CB735EC85C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AF18E88-88BD-4A0F-8621-4F2AE1BEC0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4BA1E83-921D-465A-A6CE-29B9DF297D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C7899D0-A3FC-472C-ABDA-3CDA612117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EEF3C65-5B33-4068-BE84-CB47E07F32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867F6AD-97B2-430C-A70B-44930ECA45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5165CE7-D4C9-4821-92E5-6C6816B16C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9FD5165-6D27-4E8F-9616-D93F453F17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C1C2757C-CA30-426D-85BB-08C822907E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D1BA5325-5823-47B0-A166-8CAE3B8BBC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DF72F69-32D2-41B2-BB0F-E257F9C015F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0C479DA-DA08-4DAB-A2E6-FE1DCC88D3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46311853-1AB8-44D1-B0D9-E3886C0FAD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4A46C748-C194-44E8-AEF3-CA6832D2E5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DA4C8C2C-D07B-40CE-9DC3-4DF0241F67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3DF8CB4-4845-4BEB-920B-AD3A8AEC17C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DE2A653F-08FB-49C8-A579-AC536E72C4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FBBD165F-6E31-41BC-A21B-19E0B3D1AB1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21952126-D943-41EA-B125-C80D1E9268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5B5BD15B-BB89-4196-813C-CC9FF831AA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AEA070BD-005F-40A6-A947-5DB1746098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38989B13-2558-4835-A63A-3CB00647B4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9B1F7F68-6829-41DC-8804-DD5059447745}"/>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B86D321C-2CBA-411B-9685-AB5945A8ED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C45C0917-546F-49EC-9E53-C6F8F780B79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A86D8705-547D-45EE-A724-6BA9EA65BAFC}"/>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A697507F-19E4-4FDB-9F4F-0D1E84608314}"/>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C404C39-0403-4717-9FEF-BAB28DC65332}"/>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E58ABED8-8D66-4A88-A56B-55C7AF806358}"/>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1DF90067-40D7-49B0-B509-1B945A995F41}"/>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94607CCE-EC36-44AF-9B8F-F95722F3480B}"/>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A383C2C7-747C-439E-AFFA-B8987BFA0061}"/>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D1BE0005-CC64-42C7-A875-FAA36B8DC6E5}"/>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048B7C-E795-4518-8CF6-5265241B15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E8CFEF7-87D9-429C-B6C4-7CD41A82A3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04FF6E5-57F0-4580-863B-1653366BCB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116F7F6-A764-42EC-A863-47C4FF4E22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DA404FB-7E1C-43D2-80F6-E445D6B363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2" name="楕円 431">
          <a:extLst>
            <a:ext uri="{FF2B5EF4-FFF2-40B4-BE49-F238E27FC236}">
              <a16:creationId xmlns:a16="http://schemas.microsoft.com/office/drawing/2014/main" id="{A0FE349E-89E5-4236-9843-CC2B41CFB61E}"/>
            </a:ext>
          </a:extLst>
        </xdr:cNvPr>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20155</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12D03775-4B1E-49C8-907F-502415A1604D}"/>
            </a:ext>
          </a:extLst>
        </xdr:cNvPr>
        <xdr:cNvSpPr txBox="1"/>
      </xdr:nvSpPr>
      <xdr:spPr>
        <a:xfrm>
          <a:off x="16357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434" name="楕円 433">
          <a:extLst>
            <a:ext uri="{FF2B5EF4-FFF2-40B4-BE49-F238E27FC236}">
              <a16:creationId xmlns:a16="http://schemas.microsoft.com/office/drawing/2014/main" id="{34D25C2F-B2EC-4A26-9302-F2C9330D8CB8}"/>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92528</xdr:rowOff>
    </xdr:to>
    <xdr:cxnSp macro="">
      <xdr:nvCxnSpPr>
        <xdr:cNvPr id="435" name="直線コネクタ 434">
          <a:extLst>
            <a:ext uri="{FF2B5EF4-FFF2-40B4-BE49-F238E27FC236}">
              <a16:creationId xmlns:a16="http://schemas.microsoft.com/office/drawing/2014/main" id="{6455DDE2-F571-4D9C-A7F5-BBB53BDE3841}"/>
            </a:ext>
          </a:extLst>
        </xdr:cNvPr>
        <xdr:cNvCxnSpPr/>
      </xdr:nvCxnSpPr>
      <xdr:spPr>
        <a:xfrm>
          <a:off x="15481300" y="65635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36" name="楕円 435">
          <a:extLst>
            <a:ext uri="{FF2B5EF4-FFF2-40B4-BE49-F238E27FC236}">
              <a16:creationId xmlns:a16="http://schemas.microsoft.com/office/drawing/2014/main" id="{C76AD263-A4C6-40A8-96FF-635E087B2BE9}"/>
            </a:ext>
          </a:extLst>
        </xdr:cNvPr>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48441</xdr:rowOff>
    </xdr:to>
    <xdr:cxnSp macro="">
      <xdr:nvCxnSpPr>
        <xdr:cNvPr id="437" name="直線コネクタ 436">
          <a:extLst>
            <a:ext uri="{FF2B5EF4-FFF2-40B4-BE49-F238E27FC236}">
              <a16:creationId xmlns:a16="http://schemas.microsoft.com/office/drawing/2014/main" id="{6FF2D01E-3C63-4AA8-830E-B01D2A606F3A}"/>
            </a:ext>
          </a:extLst>
        </xdr:cNvPr>
        <xdr:cNvCxnSpPr/>
      </xdr:nvCxnSpPr>
      <xdr:spPr>
        <a:xfrm>
          <a:off x="14592300" y="653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38" name="楕円 437">
          <a:extLst>
            <a:ext uri="{FF2B5EF4-FFF2-40B4-BE49-F238E27FC236}">
              <a16:creationId xmlns:a16="http://schemas.microsoft.com/office/drawing/2014/main" id="{313DCE9B-8116-40BD-A422-3E14483A9BE1}"/>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20683</xdr:rowOff>
    </xdr:to>
    <xdr:cxnSp macro="">
      <xdr:nvCxnSpPr>
        <xdr:cNvPr id="439" name="直線コネクタ 438">
          <a:extLst>
            <a:ext uri="{FF2B5EF4-FFF2-40B4-BE49-F238E27FC236}">
              <a16:creationId xmlns:a16="http://schemas.microsoft.com/office/drawing/2014/main" id="{6DCFC8E9-CDA5-4466-8028-F33BBE8F2FE5}"/>
            </a:ext>
          </a:extLst>
        </xdr:cNvPr>
        <xdr:cNvCxnSpPr/>
      </xdr:nvCxnSpPr>
      <xdr:spPr>
        <a:xfrm>
          <a:off x="13703300" y="649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440" name="楕円 439">
          <a:extLst>
            <a:ext uri="{FF2B5EF4-FFF2-40B4-BE49-F238E27FC236}">
              <a16:creationId xmlns:a16="http://schemas.microsoft.com/office/drawing/2014/main" id="{67DB224A-0A85-40C3-B8DF-38443C765010}"/>
            </a:ext>
          </a:extLst>
        </xdr:cNvPr>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149678</xdr:rowOff>
    </xdr:to>
    <xdr:cxnSp macro="">
      <xdr:nvCxnSpPr>
        <xdr:cNvPr id="441" name="直線コネクタ 440">
          <a:extLst>
            <a:ext uri="{FF2B5EF4-FFF2-40B4-BE49-F238E27FC236}">
              <a16:creationId xmlns:a16="http://schemas.microsoft.com/office/drawing/2014/main" id="{00ED5D66-AF44-4CAA-B682-BB156FB5CA0E}"/>
            </a:ext>
          </a:extLst>
        </xdr:cNvPr>
        <xdr:cNvCxnSpPr/>
      </xdr:nvCxnSpPr>
      <xdr:spPr>
        <a:xfrm>
          <a:off x="12814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5A42873-AC07-4D27-9DE0-B4116422F88A}"/>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367FC122-238C-43C7-8009-4A77C1BD94BA}"/>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7A7B1F7-BA74-4D84-83DB-9CDD927E7A81}"/>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2662FDCC-76F3-40D0-9C82-9219795675D1}"/>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286A60E2-FDCA-4EF9-8A17-FF7D9C5F7482}"/>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91C8E56-CD66-4D0E-A729-5596169C481F}"/>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588E926-BBE0-42B6-9C37-342078F94D99}"/>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5008C34-499E-41F1-82F1-EF65B03ADF3B}"/>
            </a:ext>
          </a:extLst>
        </xdr:cNvPr>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9AF0C4D-7C9A-45B0-A2A8-1992B13308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5AB84B3B-016F-4118-B25F-D993896C80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86185D7-B599-4763-B701-CA99E4B62F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5146F0B-D2E3-4EA2-A0CA-6D6B8C1C2D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571AD63-A361-4A5F-8EC6-7971116C07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E9202CC-FAEA-4351-8014-00EE4D5283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7A228665-9DCC-4514-8C0D-B0780730E3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20F33EE-1C10-4F88-9894-1750C70920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7B4A8C45-A19C-4CE9-A822-8DE15F721E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91A09F9-7648-4EA4-A954-99B81FC729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E9F10995-2BFF-4A3D-9F91-906ED9823B0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DFD26444-FBF8-4702-B191-5AC4D2010B1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27053DA7-6966-4101-AC2A-C688268D1F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352F4345-9DE7-43F7-898A-DE89D29C12C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C849E4DB-F57B-4B50-A27E-3AB089BB4D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F9214F7F-A38D-4805-86AC-D7E40D6078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DC606613-F3E9-4C69-9CEA-AF2ABDDD7C3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B24A7CA7-CCC9-4248-A279-87CB6179A4D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228E0B0-6429-4CDB-AEBB-B6A630AC93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D8497A00-9BB7-4937-AC12-E0B212AF1C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5392089-66B6-45FF-844A-5A9162E281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806770BD-7283-4EE4-8A11-91CB378D2805}"/>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14039130-1911-42E1-81E6-63D1590D6CA7}"/>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3E921672-01F4-40D7-B2BC-19FCDAF9F3F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EF725714-A23E-4522-BAD0-86D6970A5CAE}"/>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64616746-7842-4D0F-8E3E-014E94463A19}"/>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B8F6F60A-062B-4104-ACE9-F7CB43445D8A}"/>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F244831A-D6C4-4370-B327-27D212E5A8D6}"/>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C0D4723B-4145-4D98-B92A-389A6E62BFD3}"/>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606A34E3-0CFF-4DC0-9DA3-C7F8C10FC63E}"/>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CCDDBEB1-F350-49EC-95A4-F10F9931B611}"/>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CD41B0FB-315A-4BB5-BA49-9A1E65339DC8}"/>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05D0381-A7E0-4C18-8875-F6955017DD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CA6805D-F62C-445F-91EC-ACA7DAFCB5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D0C4454-4918-4E01-A416-94AD407744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467A10E-3C77-4E8F-81C8-2214964334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E92C434-D3B5-4081-A191-7C923C58B5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80264</xdr:rowOff>
    </xdr:from>
    <xdr:to>
      <xdr:col>116</xdr:col>
      <xdr:colOff>114300</xdr:colOff>
      <xdr:row>40</xdr:row>
      <xdr:rowOff>10414</xdr:rowOff>
    </xdr:to>
    <xdr:sp macro="" textlink="">
      <xdr:nvSpPr>
        <xdr:cNvPr id="487" name="楕円 486">
          <a:extLst>
            <a:ext uri="{FF2B5EF4-FFF2-40B4-BE49-F238E27FC236}">
              <a16:creationId xmlns:a16="http://schemas.microsoft.com/office/drawing/2014/main" id="{0A03306E-D6B0-4E41-9C25-E1323FCF5D7E}"/>
            </a:ext>
          </a:extLst>
        </xdr:cNvPr>
        <xdr:cNvSpPr/>
      </xdr:nvSpPr>
      <xdr:spPr>
        <a:xfrm>
          <a:off x="22110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58691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65204419-35F0-4EE3-BE90-6F901BD683D6}"/>
            </a:ext>
          </a:extLst>
        </xdr:cNvPr>
        <xdr:cNvSpPr txBox="1"/>
      </xdr:nvSpPr>
      <xdr:spPr>
        <a:xfrm>
          <a:off x="22199600"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89" name="楕円 488">
          <a:extLst>
            <a:ext uri="{FF2B5EF4-FFF2-40B4-BE49-F238E27FC236}">
              <a16:creationId xmlns:a16="http://schemas.microsoft.com/office/drawing/2014/main" id="{24D7DB7C-A813-469D-8B98-FF76F9B4F4CA}"/>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131064</xdr:rowOff>
    </xdr:from>
    <xdr:to>
      <xdr:col>116</xdr:col>
      <xdr:colOff>63500</xdr:colOff>
      <xdr:row>39</xdr:row>
      <xdr:rowOff>133350</xdr:rowOff>
    </xdr:to>
    <xdr:cxnSp macro="">
      <xdr:nvCxnSpPr>
        <xdr:cNvPr id="490" name="直線コネクタ 489">
          <a:extLst>
            <a:ext uri="{FF2B5EF4-FFF2-40B4-BE49-F238E27FC236}">
              <a16:creationId xmlns:a16="http://schemas.microsoft.com/office/drawing/2014/main" id="{330DB636-36D5-48C9-A6BD-F2F2A3EC5167}"/>
            </a:ext>
          </a:extLst>
        </xdr:cNvPr>
        <xdr:cNvCxnSpPr/>
      </xdr:nvCxnSpPr>
      <xdr:spPr>
        <a:xfrm flipV="1">
          <a:off x="21323300" y="68176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91" name="楕円 490">
          <a:extLst>
            <a:ext uri="{FF2B5EF4-FFF2-40B4-BE49-F238E27FC236}">
              <a16:creationId xmlns:a16="http://schemas.microsoft.com/office/drawing/2014/main" id="{5EA3BED9-68D2-4A5D-86D3-23D9D988214A}"/>
            </a:ext>
          </a:extLst>
        </xdr:cNvPr>
        <xdr:cNvSpPr/>
      </xdr:nvSpPr>
      <xdr:spPr>
        <a:xfrm>
          <a:off x="20383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137922</xdr:rowOff>
    </xdr:to>
    <xdr:cxnSp macro="">
      <xdr:nvCxnSpPr>
        <xdr:cNvPr id="492" name="直線コネクタ 491">
          <a:extLst>
            <a:ext uri="{FF2B5EF4-FFF2-40B4-BE49-F238E27FC236}">
              <a16:creationId xmlns:a16="http://schemas.microsoft.com/office/drawing/2014/main" id="{BFE634EC-A115-4C63-805A-3D184E696CC4}"/>
            </a:ext>
          </a:extLst>
        </xdr:cNvPr>
        <xdr:cNvCxnSpPr/>
      </xdr:nvCxnSpPr>
      <xdr:spPr>
        <a:xfrm flipV="1">
          <a:off x="20434300" y="681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93" name="楕円 492">
          <a:extLst>
            <a:ext uri="{FF2B5EF4-FFF2-40B4-BE49-F238E27FC236}">
              <a16:creationId xmlns:a16="http://schemas.microsoft.com/office/drawing/2014/main" id="{ACDB284A-6275-4AE9-99A7-E4F0856494D3}"/>
            </a:ext>
          </a:extLst>
        </xdr:cNvPr>
        <xdr:cNvSpPr/>
      </xdr:nvSpPr>
      <xdr:spPr>
        <a:xfrm>
          <a:off x="19494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137922</xdr:rowOff>
    </xdr:from>
    <xdr:to>
      <xdr:col>107</xdr:col>
      <xdr:colOff>50800</xdr:colOff>
      <xdr:row>39</xdr:row>
      <xdr:rowOff>140208</xdr:rowOff>
    </xdr:to>
    <xdr:cxnSp macro="">
      <xdr:nvCxnSpPr>
        <xdr:cNvPr id="494" name="直線コネクタ 493">
          <a:extLst>
            <a:ext uri="{FF2B5EF4-FFF2-40B4-BE49-F238E27FC236}">
              <a16:creationId xmlns:a16="http://schemas.microsoft.com/office/drawing/2014/main" id="{C1AD6942-096A-4B56-AA5C-28261B59D476}"/>
            </a:ext>
          </a:extLst>
        </xdr:cNvPr>
        <xdr:cNvCxnSpPr/>
      </xdr:nvCxnSpPr>
      <xdr:spPr>
        <a:xfrm flipV="1">
          <a:off x="19545300" y="682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495" name="楕円 494">
          <a:extLst>
            <a:ext uri="{FF2B5EF4-FFF2-40B4-BE49-F238E27FC236}">
              <a16:creationId xmlns:a16="http://schemas.microsoft.com/office/drawing/2014/main" id="{E8834416-0104-499B-B6B6-BC12D0879D4E}"/>
            </a:ext>
          </a:extLst>
        </xdr:cNvPr>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140208</xdr:rowOff>
    </xdr:from>
    <xdr:to>
      <xdr:col>102</xdr:col>
      <xdr:colOff>114300</xdr:colOff>
      <xdr:row>39</xdr:row>
      <xdr:rowOff>144780</xdr:rowOff>
    </xdr:to>
    <xdr:cxnSp macro="">
      <xdr:nvCxnSpPr>
        <xdr:cNvPr id="496" name="直線コネクタ 495">
          <a:extLst>
            <a:ext uri="{FF2B5EF4-FFF2-40B4-BE49-F238E27FC236}">
              <a16:creationId xmlns:a16="http://schemas.microsoft.com/office/drawing/2014/main" id="{CF969FE2-7E9C-4155-9235-4CA39D5DB15A}"/>
            </a:ext>
          </a:extLst>
        </xdr:cNvPr>
        <xdr:cNvCxnSpPr/>
      </xdr:nvCxnSpPr>
      <xdr:spPr>
        <a:xfrm flipV="1">
          <a:off x="18656300" y="682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69D2222-5F7E-439C-8086-492ADA1D6333}"/>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C2F2BEA5-D313-4861-824D-EAD473299839}"/>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F026CC0-BCDB-4925-AC0E-A5F4C638767F}"/>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BD944976-9C60-4471-8ECC-DB91F11D1B91}"/>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A15EFA27-3903-4D2A-A20C-DFA5A0991CEF}"/>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954483D-29AC-4507-89D3-D52CA818B237}"/>
            </a:ext>
          </a:extLst>
        </xdr:cNvPr>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609C94E3-5D63-4AB6-B305-73A85B869C5B}"/>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294834AB-A530-47DE-955F-B39C92CD7C6E}"/>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8DDA7AD6-25FE-44BD-9091-20FA9958AB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C1C0981-4004-4431-8361-5196269F8B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F4B68086-0025-4547-B1FE-F804F97F89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F40FBE3-79F5-41C9-9BE4-3C9910220F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B4D5472-AA4C-4B04-A0B3-AB008AE55A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D4FAE77B-25EF-4B1C-97ED-3B1708322A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89F9D855-4E3F-464C-8951-74D3CAE9A3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A494E176-8FC7-4D98-85C8-3408CBAC74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407F317B-C425-4718-B282-BC6A213DD0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849D9B2-7215-4E2B-B45F-A9C887A860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AA5CE3F-E431-446A-9CFF-F01742FD3A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AA0B27C5-E86E-4ED5-8006-448ADD6BC38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1D054C86-3B1A-4ABF-BDEE-739B3A798E6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9E3772C9-3977-46D3-B994-DC0DC7E95ED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5B9D9410-44AB-4693-9AA2-8DFA0EF67A4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D019535C-F617-4514-989D-807899E5A58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D4CE3652-3695-4F41-B5A7-FAA0C029972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4EF5403A-6F8D-454D-9F89-C1359275B1B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CF322478-D65B-4E02-A5E0-C14AE4D6F8C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F7B840F9-2D4F-47A2-A4FD-6769A4619C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9152D10-7B16-460C-A9F0-3B7C828A834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BBC9937-E8EC-43C6-B729-43D40837CC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3D792395-8FE9-4D11-B776-5CE1686D3EB2}"/>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CD72FA95-4466-476B-BF95-203AB90E72FE}"/>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D1A8C806-E96D-45C4-80A2-1600FF91207F}"/>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C4A7242-A508-45E6-AA31-E71AB9AF9FA7}"/>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84FC5B26-4EF3-4063-8D6A-C441E4D75C48}"/>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E03BD4F-B609-42EE-A53B-C6257ED2788A}"/>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D16BA017-8939-4515-9C53-301452F0D13F}"/>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7B59765D-341F-4A35-B17E-1FF43C2B9A62}"/>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AB626A21-E2D1-4496-8662-F59B19651AEF}"/>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D82BC258-ED7E-44CC-8418-9B26357850B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B6BEE210-260A-402D-B683-247A0CB7EEFE}"/>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EEB335A-B4B2-4D5C-8D5D-A7EBA5962C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3CC9120-0378-4F34-8424-1C9A681E19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6177AE8-8C50-4C9B-A47F-854C012955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8478B10-7038-4A56-AC68-FFEFB4AB77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0054A05-5DA7-4613-9594-CB7E240E0B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43" name="楕円 542">
          <a:extLst>
            <a:ext uri="{FF2B5EF4-FFF2-40B4-BE49-F238E27FC236}">
              <a16:creationId xmlns:a16="http://schemas.microsoft.com/office/drawing/2014/main" id="{C8191F74-CBA5-416A-A4D4-F9C60083CF1C}"/>
            </a:ext>
          </a:extLst>
        </xdr:cNvPr>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B10570D6-2C69-4314-9765-310425694BDB}"/>
            </a:ext>
          </a:extLst>
        </xdr:cNvPr>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545" name="楕円 544">
          <a:extLst>
            <a:ext uri="{FF2B5EF4-FFF2-40B4-BE49-F238E27FC236}">
              <a16:creationId xmlns:a16="http://schemas.microsoft.com/office/drawing/2014/main" id="{44E0DBE5-21BA-45B1-A07C-BCDA05D0520D}"/>
            </a:ext>
          </a:extLst>
        </xdr:cNvPr>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166878</xdr:rowOff>
    </xdr:from>
    <xdr:to>
      <xdr:col>85</xdr:col>
      <xdr:colOff>127000</xdr:colOff>
      <xdr:row>60</xdr:row>
      <xdr:rowOff>41148</xdr:rowOff>
    </xdr:to>
    <xdr:cxnSp macro="">
      <xdr:nvCxnSpPr>
        <xdr:cNvPr id="546" name="直線コネクタ 545">
          <a:extLst>
            <a:ext uri="{FF2B5EF4-FFF2-40B4-BE49-F238E27FC236}">
              <a16:creationId xmlns:a16="http://schemas.microsoft.com/office/drawing/2014/main" id="{3E78766F-43CE-49FE-AF25-FEE727872DF5}"/>
            </a:ext>
          </a:extLst>
        </xdr:cNvPr>
        <xdr:cNvCxnSpPr/>
      </xdr:nvCxnSpPr>
      <xdr:spPr>
        <a:xfrm>
          <a:off x="15481300" y="10282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7" name="楕円 546">
          <a:extLst>
            <a:ext uri="{FF2B5EF4-FFF2-40B4-BE49-F238E27FC236}">
              <a16:creationId xmlns:a16="http://schemas.microsoft.com/office/drawing/2014/main" id="{B89F5814-F58E-48FA-93D8-6ABD0B9132D1}"/>
            </a:ext>
          </a:extLst>
        </xdr:cNvPr>
        <xdr:cNvSpPr/>
      </xdr:nvSpPr>
      <xdr:spPr>
        <a:xfrm>
          <a:off x="14541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36576</xdr:rowOff>
    </xdr:from>
    <xdr:to>
      <xdr:col>81</xdr:col>
      <xdr:colOff>50800</xdr:colOff>
      <xdr:row>59</xdr:row>
      <xdr:rowOff>166878</xdr:rowOff>
    </xdr:to>
    <xdr:cxnSp macro="">
      <xdr:nvCxnSpPr>
        <xdr:cNvPr id="548" name="直線コネクタ 547">
          <a:extLst>
            <a:ext uri="{FF2B5EF4-FFF2-40B4-BE49-F238E27FC236}">
              <a16:creationId xmlns:a16="http://schemas.microsoft.com/office/drawing/2014/main" id="{B50390AC-1356-4C0C-95E9-18E518B65AA7}"/>
            </a:ext>
          </a:extLst>
        </xdr:cNvPr>
        <xdr:cNvCxnSpPr/>
      </xdr:nvCxnSpPr>
      <xdr:spPr>
        <a:xfrm>
          <a:off x="14592300" y="10152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49" name="楕円 548">
          <a:extLst>
            <a:ext uri="{FF2B5EF4-FFF2-40B4-BE49-F238E27FC236}">
              <a16:creationId xmlns:a16="http://schemas.microsoft.com/office/drawing/2014/main" id="{057D3491-3F0B-4A1E-8262-80D04710D343}"/>
            </a:ext>
          </a:extLst>
        </xdr:cNvPr>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36576</xdr:rowOff>
    </xdr:to>
    <xdr:cxnSp macro="">
      <xdr:nvCxnSpPr>
        <xdr:cNvPr id="550" name="直線コネクタ 549">
          <a:extLst>
            <a:ext uri="{FF2B5EF4-FFF2-40B4-BE49-F238E27FC236}">
              <a16:creationId xmlns:a16="http://schemas.microsoft.com/office/drawing/2014/main" id="{C8ACE86E-9211-429E-9086-D907C11861DF}"/>
            </a:ext>
          </a:extLst>
        </xdr:cNvPr>
        <xdr:cNvCxnSpPr/>
      </xdr:nvCxnSpPr>
      <xdr:spPr>
        <a:xfrm>
          <a:off x="13703300" y="101201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84074</xdr:rowOff>
    </xdr:from>
    <xdr:to>
      <xdr:col>67</xdr:col>
      <xdr:colOff>101600</xdr:colOff>
      <xdr:row>59</xdr:row>
      <xdr:rowOff>14224</xdr:rowOff>
    </xdr:to>
    <xdr:sp macro="" textlink="">
      <xdr:nvSpPr>
        <xdr:cNvPr id="551" name="楕円 550">
          <a:extLst>
            <a:ext uri="{FF2B5EF4-FFF2-40B4-BE49-F238E27FC236}">
              <a16:creationId xmlns:a16="http://schemas.microsoft.com/office/drawing/2014/main" id="{B41B0589-3C55-4189-9C19-44C6E6CA34CC}"/>
            </a:ext>
          </a:extLst>
        </xdr:cNvPr>
        <xdr:cNvSpPr/>
      </xdr:nvSpPr>
      <xdr:spPr>
        <a:xfrm>
          <a:off x="12763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134874</xdr:rowOff>
    </xdr:from>
    <xdr:to>
      <xdr:col>71</xdr:col>
      <xdr:colOff>177800</xdr:colOff>
      <xdr:row>59</xdr:row>
      <xdr:rowOff>4572</xdr:rowOff>
    </xdr:to>
    <xdr:cxnSp macro="">
      <xdr:nvCxnSpPr>
        <xdr:cNvPr id="552" name="直線コネクタ 551">
          <a:extLst>
            <a:ext uri="{FF2B5EF4-FFF2-40B4-BE49-F238E27FC236}">
              <a16:creationId xmlns:a16="http://schemas.microsoft.com/office/drawing/2014/main" id="{21FF4339-8E98-48E3-9752-7CED0E6E419B}"/>
            </a:ext>
          </a:extLst>
        </xdr:cNvPr>
        <xdr:cNvCxnSpPr/>
      </xdr:nvCxnSpPr>
      <xdr:spPr>
        <a:xfrm>
          <a:off x="12814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DDF6A318-6DBA-4427-9B45-F93561C427D2}"/>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3268EE3C-1175-4E5F-9B1E-BC0E3B02FB4F}"/>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70CC1D6E-5CA9-4358-A0BD-24BAACBD41A2}"/>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A880E866-0DD7-4D5E-ACD0-29935C937733}"/>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37355</xdr:rowOff>
    </xdr:from>
    <xdr:ext cx="405111" cy="259045"/>
    <xdr:sp macro="" textlink="">
      <xdr:nvSpPr>
        <xdr:cNvPr id="557" name="n_1mainValue【学校施設】&#10;有形固定資産減価償却率">
          <a:extLst>
            <a:ext uri="{FF2B5EF4-FFF2-40B4-BE49-F238E27FC236}">
              <a16:creationId xmlns:a16="http://schemas.microsoft.com/office/drawing/2014/main" id="{91AFA335-D21E-4340-8D18-1E1055BB8BD3}"/>
            </a:ext>
          </a:extLst>
        </xdr:cNvPr>
        <xdr:cNvSpPr txBox="1"/>
      </xdr:nvSpPr>
      <xdr:spPr>
        <a:xfrm>
          <a:off x="15266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8" name="n_2mainValue【学校施設】&#10;有形固定資産減価償却率">
          <a:extLst>
            <a:ext uri="{FF2B5EF4-FFF2-40B4-BE49-F238E27FC236}">
              <a16:creationId xmlns:a16="http://schemas.microsoft.com/office/drawing/2014/main" id="{0ADF4A67-E312-43C7-81BC-3C66F83CD511}"/>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46499</xdr:rowOff>
    </xdr:from>
    <xdr:ext cx="405111" cy="259045"/>
    <xdr:sp macro="" textlink="">
      <xdr:nvSpPr>
        <xdr:cNvPr id="559" name="n_3mainValue【学校施設】&#10;有形固定資産減価償却率">
          <a:extLst>
            <a:ext uri="{FF2B5EF4-FFF2-40B4-BE49-F238E27FC236}">
              <a16:creationId xmlns:a16="http://schemas.microsoft.com/office/drawing/2014/main" id="{75151F83-4E0F-4BB9-A07F-5B35903FAA03}"/>
            </a:ext>
          </a:extLst>
        </xdr:cNvPr>
        <xdr:cNvSpPr txBox="1"/>
      </xdr:nvSpPr>
      <xdr:spPr>
        <a:xfrm>
          <a:off x="13500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560" name="n_4mainValue【学校施設】&#10;有形固定資産減価償却率">
          <a:extLst>
            <a:ext uri="{FF2B5EF4-FFF2-40B4-BE49-F238E27FC236}">
              <a16:creationId xmlns:a16="http://schemas.microsoft.com/office/drawing/2014/main" id="{4B281B3D-947A-4D00-87E7-6C726ACEFD5E}"/>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8FE3EB1D-9424-4062-813C-5C5716434B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260D5F7-E0FC-4755-BE20-93AB445F3A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A7BF9BE-3773-4697-995C-791D31686E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E001431-1535-463F-BD4E-DFC3BBA4A8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9CC165B3-B959-4DA1-93ED-975554AF74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BA41587-43E9-4CD0-B7C1-4859D7E4DA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90C9A96-788E-45C4-92DB-F3A0D956B8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26A7E6D5-D005-4C26-9E1B-AB80198017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2C91A27A-73F2-419B-8C97-6E54DFF6EF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AA09C09-6646-4CC3-B8F1-D2A9266EA6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53241D8E-01C9-46D0-AB48-71B937FFCF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4798CFE2-3427-4887-A2CD-1C589A41D9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6ABE385B-4D4F-4667-A7F0-3BCDF2B729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92260EAC-B9EE-429D-9038-D9E47659C6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78BF8BA2-0B64-4A77-A095-116185AD8C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3BBA4A45-A02D-456E-A362-552C4E495A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31F5937E-ADBE-4608-9C33-006390AA53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4E9D50DE-5B10-4870-8AA9-420F784086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C441EE00-CB3E-48D2-848F-F0644F9C764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5E524074-BDF0-4A97-B218-08860872382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8636508-E120-472C-9910-A051BC609B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A34B29C-5CAD-4EEC-AE42-7173994C167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CE09A2D4-9260-414D-968A-3410C27F42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3A66F76D-0D5B-45EB-B715-F4C896EF249E}"/>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96031D0D-DA5F-4919-909D-035606AA88F4}"/>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8B7A836B-F0D0-4645-B5CF-28E0A22984F8}"/>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D5BD3635-D54B-4A48-818E-D01C625518C8}"/>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953B8415-52EA-4C20-8F9C-632890CFDF8E}"/>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7FE10850-8D9A-406F-9010-C1A403D80AED}"/>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5D29573B-1156-40A4-8EFF-B0B7660176F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5CF9622C-6501-4E45-90BD-CBB230A59E8C}"/>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082DA670-CB94-4DFD-B0B1-8634C4E77205}"/>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6B5585FB-979C-47D3-B883-8E53451BD41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5718BB13-4043-49D3-AC63-A178ACAC543D}"/>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80A7E39-0080-490F-8012-345EB20397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B0B31CE-ECE5-454A-8960-DD31577DD7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2BEB624-4EF3-4CD5-99CA-995546E1B8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78A617C-BF9F-47CF-B623-0B3150812F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79D3AA2-C042-42AA-B16B-51E983E1F6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30734</xdr:rowOff>
    </xdr:from>
    <xdr:to>
      <xdr:col>116</xdr:col>
      <xdr:colOff>114300</xdr:colOff>
      <xdr:row>62</xdr:row>
      <xdr:rowOff>132334</xdr:rowOff>
    </xdr:to>
    <xdr:sp macro="" textlink="">
      <xdr:nvSpPr>
        <xdr:cNvPr id="600" name="楕円 599">
          <a:extLst>
            <a:ext uri="{FF2B5EF4-FFF2-40B4-BE49-F238E27FC236}">
              <a16:creationId xmlns:a16="http://schemas.microsoft.com/office/drawing/2014/main" id="{8583339A-0787-4246-A4DB-F46041D213BF}"/>
            </a:ext>
          </a:extLst>
        </xdr:cNvPr>
        <xdr:cNvSpPr/>
      </xdr:nvSpPr>
      <xdr:spPr>
        <a:xfrm>
          <a:off x="22110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117111</xdr:rowOff>
    </xdr:from>
    <xdr:ext cx="469744" cy="259045"/>
    <xdr:sp macro="" textlink="">
      <xdr:nvSpPr>
        <xdr:cNvPr id="601" name="【学校施設】&#10;一人当たり面積該当値テキスト">
          <a:extLst>
            <a:ext uri="{FF2B5EF4-FFF2-40B4-BE49-F238E27FC236}">
              <a16:creationId xmlns:a16="http://schemas.microsoft.com/office/drawing/2014/main" id="{91E760CF-191A-4D01-9A05-32679BB4BC8B}"/>
            </a:ext>
          </a:extLst>
        </xdr:cNvPr>
        <xdr:cNvSpPr txBox="1"/>
      </xdr:nvSpPr>
      <xdr:spPr>
        <a:xfrm>
          <a:off x="22199600" y="105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33592</xdr:rowOff>
    </xdr:from>
    <xdr:to>
      <xdr:col>112</xdr:col>
      <xdr:colOff>38100</xdr:colOff>
      <xdr:row>62</xdr:row>
      <xdr:rowOff>135192</xdr:rowOff>
    </xdr:to>
    <xdr:sp macro="" textlink="">
      <xdr:nvSpPr>
        <xdr:cNvPr id="602" name="楕円 601">
          <a:extLst>
            <a:ext uri="{FF2B5EF4-FFF2-40B4-BE49-F238E27FC236}">
              <a16:creationId xmlns:a16="http://schemas.microsoft.com/office/drawing/2014/main" id="{A9572DA2-43F6-4AFA-BBCB-1D3809C9E7E8}"/>
            </a:ext>
          </a:extLst>
        </xdr:cNvPr>
        <xdr:cNvSpPr/>
      </xdr:nvSpPr>
      <xdr:spPr>
        <a:xfrm>
          <a:off x="21272500" y="106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81534</xdr:rowOff>
    </xdr:from>
    <xdr:to>
      <xdr:col>116</xdr:col>
      <xdr:colOff>63500</xdr:colOff>
      <xdr:row>62</xdr:row>
      <xdr:rowOff>84392</xdr:rowOff>
    </xdr:to>
    <xdr:cxnSp macro="">
      <xdr:nvCxnSpPr>
        <xdr:cNvPr id="603" name="直線コネクタ 602">
          <a:extLst>
            <a:ext uri="{FF2B5EF4-FFF2-40B4-BE49-F238E27FC236}">
              <a16:creationId xmlns:a16="http://schemas.microsoft.com/office/drawing/2014/main" id="{7BA25611-8F11-4B38-BA0A-2450A4D76351}"/>
            </a:ext>
          </a:extLst>
        </xdr:cNvPr>
        <xdr:cNvCxnSpPr/>
      </xdr:nvCxnSpPr>
      <xdr:spPr>
        <a:xfrm flipV="1">
          <a:off x="21323300" y="1071143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21971</xdr:rowOff>
    </xdr:from>
    <xdr:to>
      <xdr:col>107</xdr:col>
      <xdr:colOff>101600</xdr:colOff>
      <xdr:row>62</xdr:row>
      <xdr:rowOff>123571</xdr:rowOff>
    </xdr:to>
    <xdr:sp macro="" textlink="">
      <xdr:nvSpPr>
        <xdr:cNvPr id="604" name="楕円 603">
          <a:extLst>
            <a:ext uri="{FF2B5EF4-FFF2-40B4-BE49-F238E27FC236}">
              <a16:creationId xmlns:a16="http://schemas.microsoft.com/office/drawing/2014/main" id="{5EE5C487-07F3-4B16-A793-A69308A592C8}"/>
            </a:ext>
          </a:extLst>
        </xdr:cNvPr>
        <xdr:cNvSpPr/>
      </xdr:nvSpPr>
      <xdr:spPr>
        <a:xfrm>
          <a:off x="20383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72771</xdr:rowOff>
    </xdr:from>
    <xdr:to>
      <xdr:col>111</xdr:col>
      <xdr:colOff>177800</xdr:colOff>
      <xdr:row>62</xdr:row>
      <xdr:rowOff>84392</xdr:rowOff>
    </xdr:to>
    <xdr:cxnSp macro="">
      <xdr:nvCxnSpPr>
        <xdr:cNvPr id="605" name="直線コネクタ 604">
          <a:extLst>
            <a:ext uri="{FF2B5EF4-FFF2-40B4-BE49-F238E27FC236}">
              <a16:creationId xmlns:a16="http://schemas.microsoft.com/office/drawing/2014/main" id="{E264EE89-4237-4084-9B98-EBDB48E157A2}"/>
            </a:ext>
          </a:extLst>
        </xdr:cNvPr>
        <xdr:cNvCxnSpPr/>
      </xdr:nvCxnSpPr>
      <xdr:spPr>
        <a:xfrm>
          <a:off x="20434300" y="10702671"/>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25019</xdr:rowOff>
    </xdr:from>
    <xdr:to>
      <xdr:col>102</xdr:col>
      <xdr:colOff>165100</xdr:colOff>
      <xdr:row>62</xdr:row>
      <xdr:rowOff>126619</xdr:rowOff>
    </xdr:to>
    <xdr:sp macro="" textlink="">
      <xdr:nvSpPr>
        <xdr:cNvPr id="606" name="楕円 605">
          <a:extLst>
            <a:ext uri="{FF2B5EF4-FFF2-40B4-BE49-F238E27FC236}">
              <a16:creationId xmlns:a16="http://schemas.microsoft.com/office/drawing/2014/main" id="{31FCF2EC-2E54-490C-8954-545F072BEDF0}"/>
            </a:ext>
          </a:extLst>
        </xdr:cNvPr>
        <xdr:cNvSpPr/>
      </xdr:nvSpPr>
      <xdr:spPr>
        <a:xfrm>
          <a:off x="194945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72771</xdr:rowOff>
    </xdr:from>
    <xdr:to>
      <xdr:col>107</xdr:col>
      <xdr:colOff>50800</xdr:colOff>
      <xdr:row>62</xdr:row>
      <xdr:rowOff>75819</xdr:rowOff>
    </xdr:to>
    <xdr:cxnSp macro="">
      <xdr:nvCxnSpPr>
        <xdr:cNvPr id="607" name="直線コネクタ 606">
          <a:extLst>
            <a:ext uri="{FF2B5EF4-FFF2-40B4-BE49-F238E27FC236}">
              <a16:creationId xmlns:a16="http://schemas.microsoft.com/office/drawing/2014/main" id="{63E74607-B12F-48FE-B302-7C79D6B2C3A7}"/>
            </a:ext>
          </a:extLst>
        </xdr:cNvPr>
        <xdr:cNvCxnSpPr/>
      </xdr:nvCxnSpPr>
      <xdr:spPr>
        <a:xfrm flipV="1">
          <a:off x="19545300" y="107026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27495</xdr:rowOff>
    </xdr:from>
    <xdr:to>
      <xdr:col>98</xdr:col>
      <xdr:colOff>38100</xdr:colOff>
      <xdr:row>62</xdr:row>
      <xdr:rowOff>129095</xdr:rowOff>
    </xdr:to>
    <xdr:sp macro="" textlink="">
      <xdr:nvSpPr>
        <xdr:cNvPr id="608" name="楕円 607">
          <a:extLst>
            <a:ext uri="{FF2B5EF4-FFF2-40B4-BE49-F238E27FC236}">
              <a16:creationId xmlns:a16="http://schemas.microsoft.com/office/drawing/2014/main" id="{4BDDFFDD-EF5E-436B-8DCB-3F9031E6119B}"/>
            </a:ext>
          </a:extLst>
        </xdr:cNvPr>
        <xdr:cNvSpPr/>
      </xdr:nvSpPr>
      <xdr:spPr>
        <a:xfrm>
          <a:off x="18605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75819</xdr:rowOff>
    </xdr:from>
    <xdr:to>
      <xdr:col>102</xdr:col>
      <xdr:colOff>114300</xdr:colOff>
      <xdr:row>62</xdr:row>
      <xdr:rowOff>78295</xdr:rowOff>
    </xdr:to>
    <xdr:cxnSp macro="">
      <xdr:nvCxnSpPr>
        <xdr:cNvPr id="609" name="直線コネクタ 608">
          <a:extLst>
            <a:ext uri="{FF2B5EF4-FFF2-40B4-BE49-F238E27FC236}">
              <a16:creationId xmlns:a16="http://schemas.microsoft.com/office/drawing/2014/main" id="{AE30BC01-20E5-432F-8F9F-4FE3C10558CF}"/>
            </a:ext>
          </a:extLst>
        </xdr:cNvPr>
        <xdr:cNvCxnSpPr/>
      </xdr:nvCxnSpPr>
      <xdr:spPr>
        <a:xfrm flipV="1">
          <a:off x="18656300" y="1070571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BC55147E-ADCB-47FC-ACC5-331135E84AD2}"/>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BB0A3240-6C90-44C5-9419-DF7B5798CA1A}"/>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2E2F2E3F-F509-4088-848C-65E8DE14A48A}"/>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010693B0-350D-4D49-8570-E3437866FE07}"/>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126319</xdr:rowOff>
    </xdr:from>
    <xdr:ext cx="469744" cy="259045"/>
    <xdr:sp macro="" textlink="">
      <xdr:nvSpPr>
        <xdr:cNvPr id="614" name="n_1mainValue【学校施設】&#10;一人当たり面積">
          <a:extLst>
            <a:ext uri="{FF2B5EF4-FFF2-40B4-BE49-F238E27FC236}">
              <a16:creationId xmlns:a16="http://schemas.microsoft.com/office/drawing/2014/main" id="{2D55E700-DFF8-4A69-AB15-401CC492F303}"/>
            </a:ext>
          </a:extLst>
        </xdr:cNvPr>
        <xdr:cNvSpPr txBox="1"/>
      </xdr:nvSpPr>
      <xdr:spPr>
        <a:xfrm>
          <a:off x="21075727" y="107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114698</xdr:rowOff>
    </xdr:from>
    <xdr:ext cx="469744" cy="259045"/>
    <xdr:sp macro="" textlink="">
      <xdr:nvSpPr>
        <xdr:cNvPr id="615" name="n_2mainValue【学校施設】&#10;一人当たり面積">
          <a:extLst>
            <a:ext uri="{FF2B5EF4-FFF2-40B4-BE49-F238E27FC236}">
              <a16:creationId xmlns:a16="http://schemas.microsoft.com/office/drawing/2014/main" id="{EC276D59-7893-4461-9E0E-573577FB410D}"/>
            </a:ext>
          </a:extLst>
        </xdr:cNvPr>
        <xdr:cNvSpPr txBox="1"/>
      </xdr:nvSpPr>
      <xdr:spPr>
        <a:xfrm>
          <a:off x="20199427" y="107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117746</xdr:rowOff>
    </xdr:from>
    <xdr:ext cx="469744" cy="259045"/>
    <xdr:sp macro="" textlink="">
      <xdr:nvSpPr>
        <xdr:cNvPr id="616" name="n_3mainValue【学校施設】&#10;一人当たり面積">
          <a:extLst>
            <a:ext uri="{FF2B5EF4-FFF2-40B4-BE49-F238E27FC236}">
              <a16:creationId xmlns:a16="http://schemas.microsoft.com/office/drawing/2014/main" id="{E5D537E9-F0B3-4E45-A4E2-4068D3277444}"/>
            </a:ext>
          </a:extLst>
        </xdr:cNvPr>
        <xdr:cNvSpPr txBox="1"/>
      </xdr:nvSpPr>
      <xdr:spPr>
        <a:xfrm>
          <a:off x="19310427"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120222</xdr:rowOff>
    </xdr:from>
    <xdr:ext cx="469744" cy="259045"/>
    <xdr:sp macro="" textlink="">
      <xdr:nvSpPr>
        <xdr:cNvPr id="617" name="n_4mainValue【学校施設】&#10;一人当たり面積">
          <a:extLst>
            <a:ext uri="{FF2B5EF4-FFF2-40B4-BE49-F238E27FC236}">
              <a16:creationId xmlns:a16="http://schemas.microsoft.com/office/drawing/2014/main" id="{AC1E4A80-33AF-4BAC-BDC4-B56C313F7775}"/>
            </a:ext>
          </a:extLst>
        </xdr:cNvPr>
        <xdr:cNvSpPr txBox="1"/>
      </xdr:nvSpPr>
      <xdr:spPr>
        <a:xfrm>
          <a:off x="184214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00C86AE-DBE7-4267-AF38-AA1B470637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2FC296C-F043-4F3D-AB67-348E401B6D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A6B1949-91CF-4711-BE0E-75F76D232A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73FEC99-8B4B-4B37-9AF4-7427F9CFB5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4DB309C-733B-41E4-B80B-B397D7D544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4A5D496-063D-4D4F-A8E4-101B45D10A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532CB5A-4738-4877-ADCD-20438A3E4B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CD008EF-4740-4DF0-8357-2CEFFC2400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55ADEDA-776F-47D0-80C1-A354BC6FDA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39B56A35-DD66-4FA7-AC25-81B157097C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FA53AAE-F93B-485B-BD8F-E0858441E5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52DC82C-D04F-4EDF-953D-402E43F2F06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E4BFA270-FDE5-421E-BE48-E597C473F17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6FB237B0-40F5-4851-B070-E7A2A646F4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C4F186DA-4936-4C69-A2EB-4F8044A09D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7F52B0A-8953-4883-86B6-89A807BFDB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39B78F17-69AD-4362-AED1-7964C31411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A73CF2C2-61F1-473D-A0F8-D5BCB45C8CC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1A5535EA-4995-4766-ADB3-47FDE9DD41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516BA2E-DDA1-4F42-A840-5BDB6D2F0F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D8FB07F4-6D33-4139-8DB0-DFB55B0846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3D6A8619-84FC-4B95-B082-CD5CF7FE66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DC776E6-EAFF-4700-BD82-373B5D40EDE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57A82CD2-C5C6-4DFE-8156-C019701FE1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907E0C86-57C4-4CA1-B2AD-61AC5F92A7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35994C8A-54FA-48B8-BF12-AFEA60361062}"/>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89E405EB-B68B-4588-A546-70112E90344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6EACFA35-99BE-48CF-844B-CE9264EAE8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620FB60E-7B3A-4460-9D4F-01455EC52C95}"/>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86512061-2433-413A-BFB3-959E49A632E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AF55A581-D622-4EA0-BB92-CCD1DE36A3B4}"/>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56EA1511-7718-42D8-ACBD-200BBDC7D5D3}"/>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C37CA7C7-EFDA-47FB-88FC-0A90294A1D26}"/>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854DC023-95B4-4079-B4FC-660F680E1B52}"/>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2EAFFE01-FF41-487D-B3A3-137604F5C569}"/>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FFC03B23-7093-4A05-84E4-E55D7BCF6E0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6BFBA38-4F4B-421A-9DAD-1F717526C6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DAC21F3-C763-4E44-8EF8-64E6974A24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8B42429-D409-48ED-B431-2F9152D713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1985A01-75A1-46B6-AE16-BE664959FF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E4997E0-EA2E-48DB-A069-D8DF77E24D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52614</xdr:rowOff>
    </xdr:from>
    <xdr:to>
      <xdr:col>85</xdr:col>
      <xdr:colOff>177800</xdr:colOff>
      <xdr:row>86</xdr:row>
      <xdr:rowOff>154214</xdr:rowOff>
    </xdr:to>
    <xdr:sp macro="" textlink="">
      <xdr:nvSpPr>
        <xdr:cNvPr id="659" name="楕円 658">
          <a:extLst>
            <a:ext uri="{FF2B5EF4-FFF2-40B4-BE49-F238E27FC236}">
              <a16:creationId xmlns:a16="http://schemas.microsoft.com/office/drawing/2014/main" id="{2030FAF0-F67F-4CAD-97FC-EC64F5780163}"/>
            </a:ext>
          </a:extLst>
        </xdr:cNvPr>
        <xdr:cNvSpPr/>
      </xdr:nvSpPr>
      <xdr:spPr>
        <a:xfrm>
          <a:off x="16268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138991</xdr:rowOff>
    </xdr:from>
    <xdr:ext cx="405111" cy="259045"/>
    <xdr:sp macro="" textlink="">
      <xdr:nvSpPr>
        <xdr:cNvPr id="660" name="【児童館】&#10;有形固定資産減価償却率該当値テキスト">
          <a:extLst>
            <a:ext uri="{FF2B5EF4-FFF2-40B4-BE49-F238E27FC236}">
              <a16:creationId xmlns:a16="http://schemas.microsoft.com/office/drawing/2014/main" id="{46CBE770-F67A-41CD-B93B-6D8C336C2B65}"/>
            </a:ext>
          </a:extLst>
        </xdr:cNvPr>
        <xdr:cNvSpPr txBox="1"/>
      </xdr:nvSpPr>
      <xdr:spPr>
        <a:xfrm>
          <a:off x="16357600" y="1471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19957</xdr:rowOff>
    </xdr:from>
    <xdr:to>
      <xdr:col>81</xdr:col>
      <xdr:colOff>101600</xdr:colOff>
      <xdr:row>86</xdr:row>
      <xdr:rowOff>121557</xdr:rowOff>
    </xdr:to>
    <xdr:sp macro="" textlink="">
      <xdr:nvSpPr>
        <xdr:cNvPr id="661" name="楕円 660">
          <a:extLst>
            <a:ext uri="{FF2B5EF4-FFF2-40B4-BE49-F238E27FC236}">
              <a16:creationId xmlns:a16="http://schemas.microsoft.com/office/drawing/2014/main" id="{9CD3C852-1B2D-4161-A7C9-5EC1A261530E}"/>
            </a:ext>
          </a:extLst>
        </xdr:cNvPr>
        <xdr:cNvSpPr/>
      </xdr:nvSpPr>
      <xdr:spPr>
        <a:xfrm>
          <a:off x="1543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70757</xdr:rowOff>
    </xdr:from>
    <xdr:to>
      <xdr:col>85</xdr:col>
      <xdr:colOff>127000</xdr:colOff>
      <xdr:row>86</xdr:row>
      <xdr:rowOff>103414</xdr:rowOff>
    </xdr:to>
    <xdr:cxnSp macro="">
      <xdr:nvCxnSpPr>
        <xdr:cNvPr id="662" name="直線コネクタ 661">
          <a:extLst>
            <a:ext uri="{FF2B5EF4-FFF2-40B4-BE49-F238E27FC236}">
              <a16:creationId xmlns:a16="http://schemas.microsoft.com/office/drawing/2014/main" id="{13679E38-3CBF-4886-880B-9E704B6F8E44}"/>
            </a:ext>
          </a:extLst>
        </xdr:cNvPr>
        <xdr:cNvCxnSpPr/>
      </xdr:nvCxnSpPr>
      <xdr:spPr>
        <a:xfrm>
          <a:off x="15481300" y="1481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63" name="楕円 662">
          <a:extLst>
            <a:ext uri="{FF2B5EF4-FFF2-40B4-BE49-F238E27FC236}">
              <a16:creationId xmlns:a16="http://schemas.microsoft.com/office/drawing/2014/main" id="{4E36980E-3927-453A-A851-1F9C7D6B3F93}"/>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70757</xdr:rowOff>
    </xdr:to>
    <xdr:cxnSp macro="">
      <xdr:nvCxnSpPr>
        <xdr:cNvPr id="664" name="直線コネクタ 663">
          <a:extLst>
            <a:ext uri="{FF2B5EF4-FFF2-40B4-BE49-F238E27FC236}">
              <a16:creationId xmlns:a16="http://schemas.microsoft.com/office/drawing/2014/main" id="{97129D7B-C4DC-455B-8D43-FD769C4D79AF}"/>
            </a:ext>
          </a:extLst>
        </xdr:cNvPr>
        <xdr:cNvCxnSpPr/>
      </xdr:nvCxnSpPr>
      <xdr:spPr>
        <a:xfrm>
          <a:off x="14592300" y="1478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126093</xdr:rowOff>
    </xdr:from>
    <xdr:to>
      <xdr:col>72</xdr:col>
      <xdr:colOff>38100</xdr:colOff>
      <xdr:row>86</xdr:row>
      <xdr:rowOff>56243</xdr:rowOff>
    </xdr:to>
    <xdr:sp macro="" textlink="">
      <xdr:nvSpPr>
        <xdr:cNvPr id="665" name="楕円 664">
          <a:extLst>
            <a:ext uri="{FF2B5EF4-FFF2-40B4-BE49-F238E27FC236}">
              <a16:creationId xmlns:a16="http://schemas.microsoft.com/office/drawing/2014/main" id="{EA147106-6DA1-4BF4-B4C9-4B4328600450}"/>
            </a:ext>
          </a:extLst>
        </xdr:cNvPr>
        <xdr:cNvSpPr/>
      </xdr:nvSpPr>
      <xdr:spPr>
        <a:xfrm>
          <a:off x="1365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5443</xdr:rowOff>
    </xdr:from>
    <xdr:to>
      <xdr:col>76</xdr:col>
      <xdr:colOff>114300</xdr:colOff>
      <xdr:row>86</xdr:row>
      <xdr:rowOff>38100</xdr:rowOff>
    </xdr:to>
    <xdr:cxnSp macro="">
      <xdr:nvCxnSpPr>
        <xdr:cNvPr id="666" name="直線コネクタ 665">
          <a:extLst>
            <a:ext uri="{FF2B5EF4-FFF2-40B4-BE49-F238E27FC236}">
              <a16:creationId xmlns:a16="http://schemas.microsoft.com/office/drawing/2014/main" id="{BBB80F66-ECE4-4C00-9423-3BB2014CDCF5}"/>
            </a:ext>
          </a:extLst>
        </xdr:cNvPr>
        <xdr:cNvCxnSpPr/>
      </xdr:nvCxnSpPr>
      <xdr:spPr>
        <a:xfrm>
          <a:off x="13703300" y="1475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667" name="楕円 666">
          <a:extLst>
            <a:ext uri="{FF2B5EF4-FFF2-40B4-BE49-F238E27FC236}">
              <a16:creationId xmlns:a16="http://schemas.microsoft.com/office/drawing/2014/main" id="{5E45BAE4-B599-428B-AA09-F32549F42229}"/>
            </a:ext>
          </a:extLst>
        </xdr:cNvPr>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86</xdr:row>
      <xdr:rowOff>5443</xdr:rowOff>
    </xdr:to>
    <xdr:cxnSp macro="">
      <xdr:nvCxnSpPr>
        <xdr:cNvPr id="668" name="直線コネクタ 667">
          <a:extLst>
            <a:ext uri="{FF2B5EF4-FFF2-40B4-BE49-F238E27FC236}">
              <a16:creationId xmlns:a16="http://schemas.microsoft.com/office/drawing/2014/main" id="{33411E11-0723-4D71-B1D1-0E106ED78F82}"/>
            </a:ext>
          </a:extLst>
        </xdr:cNvPr>
        <xdr:cNvCxnSpPr/>
      </xdr:nvCxnSpPr>
      <xdr:spPr>
        <a:xfrm>
          <a:off x="12814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A1876DEB-C51E-4537-8731-C82B9D3DBE1E}"/>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19A1964B-A968-4FFE-9A8D-D8EDABDF0CAF}"/>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4EEE85B7-61CF-41EE-8BA6-C1DA8068BB8D}"/>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F1CD9CAF-2D7E-48EB-B982-3DD98C87E273}"/>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112684</xdr:rowOff>
    </xdr:from>
    <xdr:ext cx="405111" cy="259045"/>
    <xdr:sp macro="" textlink="">
      <xdr:nvSpPr>
        <xdr:cNvPr id="673" name="n_1mainValue【児童館】&#10;有形固定資産減価償却率">
          <a:extLst>
            <a:ext uri="{FF2B5EF4-FFF2-40B4-BE49-F238E27FC236}">
              <a16:creationId xmlns:a16="http://schemas.microsoft.com/office/drawing/2014/main" id="{3C13AC71-70C4-453F-97B6-AFADF465F803}"/>
            </a:ext>
          </a:extLst>
        </xdr:cNvPr>
        <xdr:cNvSpPr txBox="1"/>
      </xdr:nvSpPr>
      <xdr:spPr>
        <a:xfrm>
          <a:off x="152660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674" name="n_2mainValue【児童館】&#10;有形固定資産減価償却率">
          <a:extLst>
            <a:ext uri="{FF2B5EF4-FFF2-40B4-BE49-F238E27FC236}">
              <a16:creationId xmlns:a16="http://schemas.microsoft.com/office/drawing/2014/main" id="{447F9CD0-B00D-424E-86CC-1B15ECCF0F63}"/>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47370</xdr:rowOff>
    </xdr:from>
    <xdr:ext cx="405111" cy="259045"/>
    <xdr:sp macro="" textlink="">
      <xdr:nvSpPr>
        <xdr:cNvPr id="675" name="n_3mainValue【児童館】&#10;有形固定資産減価償却率">
          <a:extLst>
            <a:ext uri="{FF2B5EF4-FFF2-40B4-BE49-F238E27FC236}">
              <a16:creationId xmlns:a16="http://schemas.microsoft.com/office/drawing/2014/main" id="{8641CB8B-363D-47D0-979C-B514B142F708}"/>
            </a:ext>
          </a:extLst>
        </xdr:cNvPr>
        <xdr:cNvSpPr txBox="1"/>
      </xdr:nvSpPr>
      <xdr:spPr>
        <a:xfrm>
          <a:off x="13500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676" name="n_4mainValue【児童館】&#10;有形固定資産減価償却率">
          <a:extLst>
            <a:ext uri="{FF2B5EF4-FFF2-40B4-BE49-F238E27FC236}">
              <a16:creationId xmlns:a16="http://schemas.microsoft.com/office/drawing/2014/main" id="{DE80FF4D-20BD-48F3-ACFE-D066BCB675BB}"/>
            </a:ext>
          </a:extLst>
        </xdr:cNvPr>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3D3C9B4A-9F13-432A-A6BD-29DE4D40E8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EC94439C-8D27-4507-A908-121A4F5CEB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2123A317-C14C-49E2-A14C-F909CD2FD6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B962BA54-A0B4-4FCB-B46D-7F7921522A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8F34DB4C-F2F7-4B31-A877-0774C7D4D0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309B8902-1C4D-4794-8572-FF0C6DBE13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7977AC23-9F7B-4EB9-B476-BB9BB8A10B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52824885-CD1E-411B-A0AC-ED8B8D3259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1F087236-4753-4F54-B1A1-7A067A51A5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85954B7F-1300-4C77-B9FB-FFEEF5B085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E468415E-855E-46FD-9488-0FCCB5E927B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E1E47F4C-843C-4DB0-A5E2-0E4E25953E9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63F1AD7-5DC6-42B3-8012-1DF6831E173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40A12E7D-E4FD-4D9B-A91E-E24AB34D111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A92488B9-0759-4A40-8120-F0C1D3A2467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975B4464-738B-4AEB-B83B-27DD9251847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752EB4E-06A6-49B4-B3BE-2E2C88E8B9E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6E1EA4FF-BACF-44A7-8079-AE3A58C320B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A70EA27B-8CF2-48F3-90D5-9A0BF45435C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C15EF11-8054-4EC2-8603-DC440330A54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D157C92F-D5C6-4E72-8BE5-478322C4C12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E627013A-E00D-49FE-91D9-DBEB1551E0D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4F50980-F19C-4010-BBB8-775D152A29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7C6A26B7-7411-4294-8CA1-AB139CB90E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EAD5987-5E27-4F65-B014-B6D0D366A0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3C1DEBDF-FC04-40BA-96A4-238FBA895F48}"/>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9C3339C2-E1BF-4BA6-91D0-A7C4C09E5D4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BE966F9D-A1D5-4F9F-BDC6-BBD0471D0333}"/>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E715EEEC-2B7D-4BE3-8CA6-B126AF748791}"/>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6E2094D5-46F3-42E3-86B7-1A997E788151}"/>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a:extLst>
            <a:ext uri="{FF2B5EF4-FFF2-40B4-BE49-F238E27FC236}">
              <a16:creationId xmlns:a16="http://schemas.microsoft.com/office/drawing/2014/main" id="{4D5ECDA8-093D-4641-BDF8-461B88AB977D}"/>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1D3955B3-6358-4B45-8089-D6D75AD33B87}"/>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A675E08A-D7FC-49B7-A32D-ED8293E1CC05}"/>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EE48613F-117E-4AB1-BD03-72917A3DF613}"/>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591E2EBE-40D6-46EC-8F72-0909718D3DAB}"/>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7E1EB247-547D-4AA0-BC4D-C0E46BEFCD41}"/>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FFEF93A-AE4C-4329-8AB9-DC0559B2EB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C652B92-B0FA-4182-A378-D39D1228D7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E4E573A-CFAD-4F17-9944-C716D7C084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749BCB4-38FE-455F-8862-6BB24ED018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20BEC41-ABF6-415C-80E0-6A1A348B95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718" name="楕円 717">
          <a:extLst>
            <a:ext uri="{FF2B5EF4-FFF2-40B4-BE49-F238E27FC236}">
              <a16:creationId xmlns:a16="http://schemas.microsoft.com/office/drawing/2014/main" id="{63EEDD23-92DD-4E0C-B6F7-2438C5BC027D}"/>
            </a:ext>
          </a:extLst>
        </xdr:cNvPr>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719" name="【児童館】&#10;一人当たり面積該当値テキスト">
          <a:extLst>
            <a:ext uri="{FF2B5EF4-FFF2-40B4-BE49-F238E27FC236}">
              <a16:creationId xmlns:a16="http://schemas.microsoft.com/office/drawing/2014/main" id="{6C3D4B55-6A43-4AF6-84A8-C960729D2776}"/>
            </a:ext>
          </a:extLst>
        </xdr:cNvPr>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720" name="楕円 719">
          <a:extLst>
            <a:ext uri="{FF2B5EF4-FFF2-40B4-BE49-F238E27FC236}">
              <a16:creationId xmlns:a16="http://schemas.microsoft.com/office/drawing/2014/main" id="{0CED0883-8BAF-43B1-B18D-FE16C582226A}"/>
            </a:ext>
          </a:extLst>
        </xdr:cNvPr>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721" name="直線コネクタ 720">
          <a:extLst>
            <a:ext uri="{FF2B5EF4-FFF2-40B4-BE49-F238E27FC236}">
              <a16:creationId xmlns:a16="http://schemas.microsoft.com/office/drawing/2014/main" id="{9A461D1A-9BA9-4E20-B701-63F828E7C3BB}"/>
            </a:ext>
          </a:extLst>
        </xdr:cNvPr>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722" name="楕円 721">
          <a:extLst>
            <a:ext uri="{FF2B5EF4-FFF2-40B4-BE49-F238E27FC236}">
              <a16:creationId xmlns:a16="http://schemas.microsoft.com/office/drawing/2014/main" id="{8E212B7F-4004-4412-B4F2-5CD403984460}"/>
            </a:ext>
          </a:extLst>
        </xdr:cNvPr>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723" name="直線コネクタ 722">
          <a:extLst>
            <a:ext uri="{FF2B5EF4-FFF2-40B4-BE49-F238E27FC236}">
              <a16:creationId xmlns:a16="http://schemas.microsoft.com/office/drawing/2014/main" id="{E34B22D6-0FD4-4DD1-843F-F3149BF240C3}"/>
            </a:ext>
          </a:extLst>
        </xdr:cNvPr>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724" name="楕円 723">
          <a:extLst>
            <a:ext uri="{FF2B5EF4-FFF2-40B4-BE49-F238E27FC236}">
              <a16:creationId xmlns:a16="http://schemas.microsoft.com/office/drawing/2014/main" id="{236F537A-75DB-4C96-B3A2-8411A9EFD6EB}"/>
            </a:ext>
          </a:extLst>
        </xdr:cNvPr>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725" name="直線コネクタ 724">
          <a:extLst>
            <a:ext uri="{FF2B5EF4-FFF2-40B4-BE49-F238E27FC236}">
              <a16:creationId xmlns:a16="http://schemas.microsoft.com/office/drawing/2014/main" id="{2DB9F35E-2858-49AE-96BC-344A9BE40D60}"/>
            </a:ext>
          </a:extLst>
        </xdr:cNvPr>
        <xdr:cNvCxnSpPr/>
      </xdr:nvCxnSpPr>
      <xdr:spPr>
        <a:xfrm>
          <a:off x="19545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6" name="楕円 725">
          <a:extLst>
            <a:ext uri="{FF2B5EF4-FFF2-40B4-BE49-F238E27FC236}">
              <a16:creationId xmlns:a16="http://schemas.microsoft.com/office/drawing/2014/main" id="{F8429938-ED79-4AFF-8BF4-441CF51C7E27}"/>
            </a:ext>
          </a:extLst>
        </xdr:cNvPr>
        <xdr:cNvSpPr/>
      </xdr:nvSpPr>
      <xdr:spPr>
        <a:xfrm>
          <a:off x="18605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92529</xdr:rowOff>
    </xdr:to>
    <xdr:cxnSp macro="">
      <xdr:nvCxnSpPr>
        <xdr:cNvPr id="727" name="直線コネクタ 726">
          <a:extLst>
            <a:ext uri="{FF2B5EF4-FFF2-40B4-BE49-F238E27FC236}">
              <a16:creationId xmlns:a16="http://schemas.microsoft.com/office/drawing/2014/main" id="{B752C3E9-3A35-4533-88D0-B645C3A1957B}"/>
            </a:ext>
          </a:extLst>
        </xdr:cNvPr>
        <xdr:cNvCxnSpPr/>
      </xdr:nvCxnSpPr>
      <xdr:spPr>
        <a:xfrm>
          <a:off x="18656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a:extLst>
            <a:ext uri="{FF2B5EF4-FFF2-40B4-BE49-F238E27FC236}">
              <a16:creationId xmlns:a16="http://schemas.microsoft.com/office/drawing/2014/main" id="{CC45EE3F-C7F2-41C7-AEB2-DACFCFD991AA}"/>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4A57B629-EB0B-4045-A7BF-12856FE6BCA6}"/>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a:extLst>
            <a:ext uri="{FF2B5EF4-FFF2-40B4-BE49-F238E27FC236}">
              <a16:creationId xmlns:a16="http://schemas.microsoft.com/office/drawing/2014/main" id="{6A0AE6D1-FA6D-425E-BE2D-2BAA924AC736}"/>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0E770F19-0408-4982-AE02-B5B509403403}"/>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732" name="n_1mainValue【児童館】&#10;一人当たり面積">
          <a:extLst>
            <a:ext uri="{FF2B5EF4-FFF2-40B4-BE49-F238E27FC236}">
              <a16:creationId xmlns:a16="http://schemas.microsoft.com/office/drawing/2014/main" id="{D0ABCB14-8E06-4B8D-B92C-765AC0A162BB}"/>
            </a:ext>
          </a:extLst>
        </xdr:cNvPr>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733" name="n_2mainValue【児童館】&#10;一人当たり面積">
          <a:extLst>
            <a:ext uri="{FF2B5EF4-FFF2-40B4-BE49-F238E27FC236}">
              <a16:creationId xmlns:a16="http://schemas.microsoft.com/office/drawing/2014/main" id="{EB01D250-CA0E-4284-9709-569828174AD9}"/>
            </a:ext>
          </a:extLst>
        </xdr:cNvPr>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34" name="n_3mainValue【児童館】&#10;一人当たり面積">
          <a:extLst>
            <a:ext uri="{FF2B5EF4-FFF2-40B4-BE49-F238E27FC236}">
              <a16:creationId xmlns:a16="http://schemas.microsoft.com/office/drawing/2014/main" id="{9A520D79-B672-4287-949F-1ECCF39A1EE0}"/>
            </a:ext>
          </a:extLst>
        </xdr:cNvPr>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5" name="n_4mainValue【児童館】&#10;一人当たり面積">
          <a:extLst>
            <a:ext uri="{FF2B5EF4-FFF2-40B4-BE49-F238E27FC236}">
              <a16:creationId xmlns:a16="http://schemas.microsoft.com/office/drawing/2014/main" id="{9525595D-585E-4465-A0D2-3DA6548F679A}"/>
            </a:ext>
          </a:extLst>
        </xdr:cNvPr>
        <xdr:cNvSpPr txBox="1"/>
      </xdr:nvSpPr>
      <xdr:spPr>
        <a:xfrm>
          <a:off x="18421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947160D-B9A6-4334-8105-1C31F987CD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425FE0C-180E-4B40-AB1D-437AC2DB2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518BCAD-4700-4A98-96E4-ACBC56814C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48E1900-1A2A-4D8A-8D20-AE37922895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650EFC3-F89F-453F-86CB-C7F3BC679F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55C8113-4EA1-4E23-AC11-9A98239AE7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0EC1BC4-076A-4F36-88AA-B8AFE3AFDC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DE06D4C-B16F-45FB-B668-250E854904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A3888A4-5A0F-4EB4-B096-5626FC8C06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76458A7-0220-4461-B2CF-A7176F0B93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D1A806D-CA9A-462E-BFAC-FB57DF0586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360F7793-2F04-4E5F-8CF5-D9B80EE845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EEC5FEF-DFA0-45C1-8970-E3E3B943F82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7C3FE0D5-466B-496C-AA36-2F1CA6A35C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6728EA9-AB2B-491A-BA36-9CEA3E677F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D655916F-3E05-4183-A721-DFF0BDBBC2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DEFADF7E-7CEC-4AD5-927D-50A16D4EB2E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C2AA321-A6CE-44FA-9C37-67AE24604CD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845C4559-9399-42F7-B365-65F1AF1FB6B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77B2FC09-A275-47B6-92E2-B8EC6D058AC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6755D424-DE68-4412-A1C0-B7C0D70F629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6F25B13-9BCF-4003-8F65-4D66ABCA3A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A7CF4BB0-7178-473D-B7E9-D310FAF83EB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94FB835-4DDF-4FC4-A248-A6BB9CC663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3F9B3293-7E0E-4EEC-A43A-0089F79B446A}"/>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D50F5713-FC08-4B80-A97F-5CDE0C93BA9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3F2C1713-1BC3-4963-8F83-E6435F69C5B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056C4AAE-5305-4131-81AE-850536A8B427}"/>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6347ECE8-DF6A-4138-8FBF-1E52B04A255D}"/>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5" name="【公民館】&#10;有形固定資産減価償却率平均値テキスト">
          <a:extLst>
            <a:ext uri="{FF2B5EF4-FFF2-40B4-BE49-F238E27FC236}">
              <a16:creationId xmlns:a16="http://schemas.microsoft.com/office/drawing/2014/main" id="{7A262EAD-0C92-4549-A5D3-3B2028609776}"/>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102B0A5E-AEF1-407A-A909-21C07427F8D6}"/>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4BEF5F8D-F10A-41D3-AB91-25B4175393D5}"/>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00D0AF76-F5E6-479D-BD42-EE22FC9EB58B}"/>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6D88E936-0DA9-4D89-A47D-6AB0CB2C248B}"/>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0B443686-FDF7-447D-BE1F-E775FAB7B772}"/>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0B7739B-8753-4098-8482-640241E0B3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7FA1F9B-31C0-43D0-8693-B6876826F7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2D421FB-36D2-4E74-A891-B2C8D46361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A56DE34-2F36-46DA-8DCD-E4454E076E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5A5393E-656E-4C26-B48D-B47D094E81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776" name="楕円 775">
          <a:extLst>
            <a:ext uri="{FF2B5EF4-FFF2-40B4-BE49-F238E27FC236}">
              <a16:creationId xmlns:a16="http://schemas.microsoft.com/office/drawing/2014/main" id="{D09E49B3-AF9C-42EB-98DF-6C0ACF32B746}"/>
            </a:ext>
          </a:extLst>
        </xdr:cNvPr>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777" name="【公民館】&#10;有形固定資産減価償却率該当値テキスト">
          <a:extLst>
            <a:ext uri="{FF2B5EF4-FFF2-40B4-BE49-F238E27FC236}">
              <a16:creationId xmlns:a16="http://schemas.microsoft.com/office/drawing/2014/main" id="{B63061A2-3964-430C-B5D1-AE8F40512557}"/>
            </a:ext>
          </a:extLst>
        </xdr:cNvPr>
        <xdr:cNvSpPr txBox="1"/>
      </xdr:nvSpPr>
      <xdr:spPr>
        <a:xfrm>
          <a:off x="16357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78" name="楕円 777">
          <a:extLst>
            <a:ext uri="{FF2B5EF4-FFF2-40B4-BE49-F238E27FC236}">
              <a16:creationId xmlns:a16="http://schemas.microsoft.com/office/drawing/2014/main" id="{5E049748-D170-486F-91A9-5D2CF54C21D6}"/>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9525</xdr:rowOff>
    </xdr:to>
    <xdr:cxnSp macro="">
      <xdr:nvCxnSpPr>
        <xdr:cNvPr id="779" name="直線コネクタ 778">
          <a:extLst>
            <a:ext uri="{FF2B5EF4-FFF2-40B4-BE49-F238E27FC236}">
              <a16:creationId xmlns:a16="http://schemas.microsoft.com/office/drawing/2014/main" id="{FD6290AE-CED1-4798-B2D3-2FE36EC89390}"/>
            </a:ext>
          </a:extLst>
        </xdr:cNvPr>
        <xdr:cNvCxnSpPr/>
      </xdr:nvCxnSpPr>
      <xdr:spPr>
        <a:xfrm>
          <a:off x="15481300" y="17802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80" name="楕円 779">
          <a:extLst>
            <a:ext uri="{FF2B5EF4-FFF2-40B4-BE49-F238E27FC236}">
              <a16:creationId xmlns:a16="http://schemas.microsoft.com/office/drawing/2014/main" id="{6EDCA092-C003-444D-97CC-DBF0205976AE}"/>
            </a:ext>
          </a:extLst>
        </xdr:cNvPr>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142875</xdr:rowOff>
    </xdr:to>
    <xdr:cxnSp macro="">
      <xdr:nvCxnSpPr>
        <xdr:cNvPr id="781" name="直線コネクタ 780">
          <a:extLst>
            <a:ext uri="{FF2B5EF4-FFF2-40B4-BE49-F238E27FC236}">
              <a16:creationId xmlns:a16="http://schemas.microsoft.com/office/drawing/2014/main" id="{8AAC41CB-270C-4802-AE00-66251ECF2729}"/>
            </a:ext>
          </a:extLst>
        </xdr:cNvPr>
        <xdr:cNvCxnSpPr/>
      </xdr:nvCxnSpPr>
      <xdr:spPr>
        <a:xfrm>
          <a:off x="14592300" y="1776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782" name="楕円 781">
          <a:extLst>
            <a:ext uri="{FF2B5EF4-FFF2-40B4-BE49-F238E27FC236}">
              <a16:creationId xmlns:a16="http://schemas.microsoft.com/office/drawing/2014/main" id="{18DC9930-3CA8-4800-BBCF-350DFECFD874}"/>
            </a:ext>
          </a:extLst>
        </xdr:cNvPr>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103</xdr:row>
      <xdr:rowOff>102870</xdr:rowOff>
    </xdr:to>
    <xdr:cxnSp macro="">
      <xdr:nvCxnSpPr>
        <xdr:cNvPr id="783" name="直線コネクタ 782">
          <a:extLst>
            <a:ext uri="{FF2B5EF4-FFF2-40B4-BE49-F238E27FC236}">
              <a16:creationId xmlns:a16="http://schemas.microsoft.com/office/drawing/2014/main" id="{42A0800E-C431-490F-A236-819029B37710}"/>
            </a:ext>
          </a:extLst>
        </xdr:cNvPr>
        <xdr:cNvCxnSpPr/>
      </xdr:nvCxnSpPr>
      <xdr:spPr>
        <a:xfrm>
          <a:off x="13703300" y="17731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154939</xdr:rowOff>
    </xdr:from>
    <xdr:to>
      <xdr:col>67</xdr:col>
      <xdr:colOff>101600</xdr:colOff>
      <xdr:row>103</xdr:row>
      <xdr:rowOff>85089</xdr:rowOff>
    </xdr:to>
    <xdr:sp macro="" textlink="">
      <xdr:nvSpPr>
        <xdr:cNvPr id="784" name="楕円 783">
          <a:extLst>
            <a:ext uri="{FF2B5EF4-FFF2-40B4-BE49-F238E27FC236}">
              <a16:creationId xmlns:a16="http://schemas.microsoft.com/office/drawing/2014/main" id="{5BBD96F7-D7BA-4BD5-959A-931E6E8AC9CB}"/>
            </a:ext>
          </a:extLst>
        </xdr:cNvPr>
        <xdr:cNvSpPr/>
      </xdr:nvSpPr>
      <xdr:spPr>
        <a:xfrm>
          <a:off x="1276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34289</xdr:rowOff>
    </xdr:from>
    <xdr:to>
      <xdr:col>71</xdr:col>
      <xdr:colOff>177800</xdr:colOff>
      <xdr:row>103</xdr:row>
      <xdr:rowOff>72389</xdr:rowOff>
    </xdr:to>
    <xdr:cxnSp macro="">
      <xdr:nvCxnSpPr>
        <xdr:cNvPr id="785" name="直線コネクタ 784">
          <a:extLst>
            <a:ext uri="{FF2B5EF4-FFF2-40B4-BE49-F238E27FC236}">
              <a16:creationId xmlns:a16="http://schemas.microsoft.com/office/drawing/2014/main" id="{46E33ACF-4C6C-4F74-987C-E702A2BC0977}"/>
            </a:ext>
          </a:extLst>
        </xdr:cNvPr>
        <xdr:cNvCxnSpPr/>
      </xdr:nvCxnSpPr>
      <xdr:spPr>
        <a:xfrm>
          <a:off x="12814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a:extLst>
            <a:ext uri="{FF2B5EF4-FFF2-40B4-BE49-F238E27FC236}">
              <a16:creationId xmlns:a16="http://schemas.microsoft.com/office/drawing/2014/main" id="{13078718-11E7-488A-9BDA-274DFA9F2AEE}"/>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BF26EB97-0247-4031-A3D6-DF129D382EED}"/>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923CB363-9B50-464A-A871-B9953CF27A96}"/>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921312A2-E96D-4237-97A7-F3163CC81242}"/>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0" name="n_1mainValue【公民館】&#10;有形固定資産減価償却率">
          <a:extLst>
            <a:ext uri="{FF2B5EF4-FFF2-40B4-BE49-F238E27FC236}">
              <a16:creationId xmlns:a16="http://schemas.microsoft.com/office/drawing/2014/main" id="{7B1E875C-6D44-422A-8AFC-D26CCEE4C028}"/>
            </a:ext>
          </a:extLst>
        </xdr:cNvPr>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791" name="n_2mainValue【公民館】&#10;有形固定資産減価償却率">
          <a:extLst>
            <a:ext uri="{FF2B5EF4-FFF2-40B4-BE49-F238E27FC236}">
              <a16:creationId xmlns:a16="http://schemas.microsoft.com/office/drawing/2014/main" id="{9083D015-8A7B-4DCE-8753-FCA63FB0291D}"/>
            </a:ext>
          </a:extLst>
        </xdr:cNvPr>
        <xdr:cNvSpPr txBox="1"/>
      </xdr:nvSpPr>
      <xdr:spPr>
        <a:xfrm>
          <a:off x="14389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792" name="n_3mainValue【公民館】&#10;有形固定資産減価償却率">
          <a:extLst>
            <a:ext uri="{FF2B5EF4-FFF2-40B4-BE49-F238E27FC236}">
              <a16:creationId xmlns:a16="http://schemas.microsoft.com/office/drawing/2014/main" id="{DCF0F282-FA18-405E-9A91-2BB8CCA9F52E}"/>
            </a:ext>
          </a:extLst>
        </xdr:cNvPr>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3" name="n_4mainValue【公民館】&#10;有形固定資産減価償却率">
          <a:extLst>
            <a:ext uri="{FF2B5EF4-FFF2-40B4-BE49-F238E27FC236}">
              <a16:creationId xmlns:a16="http://schemas.microsoft.com/office/drawing/2014/main" id="{11215802-925E-4554-8BD6-6371106E2764}"/>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BD4384D-8CF7-4C41-9F31-090315D5B5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C00F1A50-5C26-4D47-8F6D-7767718CBA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98E52D11-7A0D-4A5A-A15F-D4D2BA0F6F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80B3A6E-4E0F-4453-A33F-89C214DB05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E65C0B5D-6C50-4B1B-AC47-F035D54767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006F2C9-6446-4D58-B2B8-C9B273B1AD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8D54DD44-A916-425D-B44F-8CB76129FD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5285041E-3D8E-46B0-9420-9D71EC25DD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391136C-2279-4589-A7E5-0E0BEC090E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45E9F20-CB9B-4090-8ED3-C97D8EA59B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8AADAEBF-68C4-495B-9AED-E102DDB08D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9699E2D5-CED2-4F2F-B7DD-EDFEB9DC57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7E43C28A-4EB1-4D3C-A544-135EC21A01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BB2B2D82-03F8-4AFB-A873-C7EACDBC6B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52EB13C7-EEE1-4DC6-A931-2359482755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A7AD9752-3C1E-46B0-8229-6C8D95679A4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78C03BE9-311C-4D5C-BBD2-543ED542D5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9DC6CEDB-8E77-46E0-9D43-3A5811CF0B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3376FB9B-AF6A-4B38-8411-2FA451BD504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86482005-0E13-4C74-9CAF-81AFEC6C31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C8D2A138-B0C3-49F6-B929-69A54A25A4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3C00C7F2-BD6B-4B69-9AF7-298511C7DF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8CFC9DC0-DFD0-49D4-B0B8-4EA2B3807A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35667FAD-474C-416C-B777-AAAB33D29F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8A301730-1A73-4D2B-9CD8-388B900631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6AC6E132-0E52-4665-B5FD-B319ED928DD2}"/>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265ED9D8-E1EC-4927-85CD-30109477292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27970FF8-B182-47ED-A0C2-E5B50CD37E0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6688AC87-41FF-4C3F-896E-4412193BAC6A}"/>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B5079727-B109-4BAE-B037-DAD42E5222A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79F0AF1A-DF15-4B6A-9575-55B442C92285}"/>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6D68CCEE-7E1D-47B8-A37F-4B393E7C721F}"/>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122DEA1C-2F4A-4F7C-8528-6CA96C455EEA}"/>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543C77FD-129C-4D4E-9225-F38C14DF5415}"/>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18F9702D-03F6-4C24-9660-FBDB2E608A86}"/>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A1716EE0-63FF-4499-9EF9-87882A89B95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6D8768E-8E1B-4449-8F16-694FA9D126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43D5645-EF30-43EB-AA10-95E8AB4270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A1CD06A-942F-4A71-BDC2-AAF7DE2AE3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956122A-510E-4FF5-AE22-A2295012AA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8E2A136-1576-4B25-8EDD-F7F7A3E81A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835" name="楕円 834">
          <a:extLst>
            <a:ext uri="{FF2B5EF4-FFF2-40B4-BE49-F238E27FC236}">
              <a16:creationId xmlns:a16="http://schemas.microsoft.com/office/drawing/2014/main" id="{1FF024A2-8BAC-495B-BC81-940C0A03592C}"/>
            </a:ext>
          </a:extLst>
        </xdr:cNvPr>
        <xdr:cNvSpPr/>
      </xdr:nvSpPr>
      <xdr:spPr>
        <a:xfrm>
          <a:off x="22110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88735</xdr:rowOff>
    </xdr:from>
    <xdr:ext cx="469744" cy="259045"/>
    <xdr:sp macro="" textlink="">
      <xdr:nvSpPr>
        <xdr:cNvPr id="836" name="【公民館】&#10;一人当たり面積該当値テキスト">
          <a:extLst>
            <a:ext uri="{FF2B5EF4-FFF2-40B4-BE49-F238E27FC236}">
              <a16:creationId xmlns:a16="http://schemas.microsoft.com/office/drawing/2014/main" id="{AFBA47FD-387E-48D5-B702-5A7278D23CFD}"/>
            </a:ext>
          </a:extLst>
        </xdr:cNvPr>
        <xdr:cNvSpPr txBox="1"/>
      </xdr:nvSpPr>
      <xdr:spPr>
        <a:xfrm>
          <a:off x="22199600"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37" name="楕円 836">
          <a:extLst>
            <a:ext uri="{FF2B5EF4-FFF2-40B4-BE49-F238E27FC236}">
              <a16:creationId xmlns:a16="http://schemas.microsoft.com/office/drawing/2014/main" id="{40CA7CA3-0EB2-4F77-AF7A-FA4C872638DB}"/>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162742</xdr:rowOff>
    </xdr:to>
    <xdr:cxnSp macro="">
      <xdr:nvCxnSpPr>
        <xdr:cNvPr id="838" name="直線コネクタ 837">
          <a:extLst>
            <a:ext uri="{FF2B5EF4-FFF2-40B4-BE49-F238E27FC236}">
              <a16:creationId xmlns:a16="http://schemas.microsoft.com/office/drawing/2014/main" id="{91AE3B9B-06D5-4D2A-8AD4-5E162BB05ADE}"/>
            </a:ext>
          </a:extLst>
        </xdr:cNvPr>
        <xdr:cNvCxnSpPr/>
      </xdr:nvCxnSpPr>
      <xdr:spPr>
        <a:xfrm flipV="1">
          <a:off x="21323300" y="185062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839" name="楕円 838">
          <a:extLst>
            <a:ext uri="{FF2B5EF4-FFF2-40B4-BE49-F238E27FC236}">
              <a16:creationId xmlns:a16="http://schemas.microsoft.com/office/drawing/2014/main" id="{5E7B2127-CE20-4877-870D-BBEB22B6EA52}"/>
            </a:ext>
          </a:extLst>
        </xdr:cNvPr>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164374</xdr:rowOff>
    </xdr:to>
    <xdr:cxnSp macro="">
      <xdr:nvCxnSpPr>
        <xdr:cNvPr id="840" name="直線コネクタ 839">
          <a:extLst>
            <a:ext uri="{FF2B5EF4-FFF2-40B4-BE49-F238E27FC236}">
              <a16:creationId xmlns:a16="http://schemas.microsoft.com/office/drawing/2014/main" id="{76B2C87C-5C5B-400B-8EAD-81D3C7D30DF6}"/>
            </a:ext>
          </a:extLst>
        </xdr:cNvPr>
        <xdr:cNvCxnSpPr/>
      </xdr:nvCxnSpPr>
      <xdr:spPr>
        <a:xfrm flipV="1">
          <a:off x="20434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41" name="楕円 840">
          <a:extLst>
            <a:ext uri="{FF2B5EF4-FFF2-40B4-BE49-F238E27FC236}">
              <a16:creationId xmlns:a16="http://schemas.microsoft.com/office/drawing/2014/main" id="{0B68DB6D-FA92-4718-A17F-3FC1A6A917FA}"/>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842" name="直線コネクタ 841">
          <a:extLst>
            <a:ext uri="{FF2B5EF4-FFF2-40B4-BE49-F238E27FC236}">
              <a16:creationId xmlns:a16="http://schemas.microsoft.com/office/drawing/2014/main" id="{548E8CB7-B7B1-49D2-BC0D-982697ACE7FB}"/>
            </a:ext>
          </a:extLst>
        </xdr:cNvPr>
        <xdr:cNvCxnSpPr/>
      </xdr:nvCxnSpPr>
      <xdr:spPr>
        <a:xfrm flipV="1">
          <a:off x="19545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43" name="楕円 842">
          <a:extLst>
            <a:ext uri="{FF2B5EF4-FFF2-40B4-BE49-F238E27FC236}">
              <a16:creationId xmlns:a16="http://schemas.microsoft.com/office/drawing/2014/main" id="{4C0C6A27-73BC-4908-B59B-2D7252D6159C}"/>
            </a:ext>
          </a:extLst>
        </xdr:cNvPr>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169273</xdr:rowOff>
    </xdr:to>
    <xdr:cxnSp macro="">
      <xdr:nvCxnSpPr>
        <xdr:cNvPr id="844" name="直線コネクタ 843">
          <a:extLst>
            <a:ext uri="{FF2B5EF4-FFF2-40B4-BE49-F238E27FC236}">
              <a16:creationId xmlns:a16="http://schemas.microsoft.com/office/drawing/2014/main" id="{88E4A2A9-4138-48B3-99D6-04D42DCB072E}"/>
            </a:ext>
          </a:extLst>
        </xdr:cNvPr>
        <xdr:cNvCxnSpPr/>
      </xdr:nvCxnSpPr>
      <xdr:spPr>
        <a:xfrm flipV="1">
          <a:off x="18656300" y="185127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09F6745F-44CB-4231-9C27-028910A59982}"/>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CEA64B16-E7FC-414A-9BF7-6A8E4F24927D}"/>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5213649A-CE32-4151-96A5-74DAA894D3BF}"/>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7B52D6EE-4828-4F22-B3DB-3622C9E1C21A}"/>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49" name="n_1mainValue【公民館】&#10;一人当たり面積">
          <a:extLst>
            <a:ext uri="{FF2B5EF4-FFF2-40B4-BE49-F238E27FC236}">
              <a16:creationId xmlns:a16="http://schemas.microsoft.com/office/drawing/2014/main" id="{D7C373DD-49EB-47DA-9D47-9EDB0B1B5E60}"/>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850" name="n_2mainValue【公民館】&#10;一人当たり面積">
          <a:extLst>
            <a:ext uri="{FF2B5EF4-FFF2-40B4-BE49-F238E27FC236}">
              <a16:creationId xmlns:a16="http://schemas.microsoft.com/office/drawing/2014/main" id="{60919891-2841-49D9-B5E3-604123DAA41A}"/>
            </a:ext>
          </a:extLst>
        </xdr:cNvPr>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51" name="n_3mainValue【公民館】&#10;一人当たり面積">
          <a:extLst>
            <a:ext uri="{FF2B5EF4-FFF2-40B4-BE49-F238E27FC236}">
              <a16:creationId xmlns:a16="http://schemas.microsoft.com/office/drawing/2014/main" id="{440B3C10-AD62-482E-930F-FAC4A856B4F0}"/>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52" name="n_4mainValue【公民館】&#10;一人当たり面積">
          <a:extLst>
            <a:ext uri="{FF2B5EF4-FFF2-40B4-BE49-F238E27FC236}">
              <a16:creationId xmlns:a16="http://schemas.microsoft.com/office/drawing/2014/main" id="{E0A12077-FD55-445A-9DD8-C4D2CBEE500E}"/>
            </a:ext>
          </a:extLst>
        </xdr:cNvPr>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9054C403-56F1-421B-AD8F-E6E5C67DEE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F1A10BF5-D864-42D7-8350-C1D0DF516F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F412877D-E533-4FEA-BF4D-3B2B7469DA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は類似団体と比較して低いか同程度にあるものの、公営住宅、学校施設については類似団体平均を上回っている。公営住宅については、市内すべての公営住宅が耐用年数の半分以上を経過している中、令和元年度以降、市内２か所の住宅について建替事業を実施しており、今後有形固定資産減価償却率の低下が見込まれる。学校施設については、老朽化に伴う大型改修事業を計画的に実施する中で、令和４年度においては大型改修事業がなかったため、令和２年度までと比べ類似団体平均値より高い数値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A47D1C-C401-4C2F-8102-306B27A785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C2A01F-74DF-4E41-8EF8-F735F4126A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B1FFF7-7E2C-44E0-884F-14E7E72887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D40315-8D86-4F7C-B0DB-80CA9006D4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D852F1-098A-4A7C-A9D8-CED14BC0D4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49ED91-C268-4903-B2E5-1E6F1D4CDD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2D63F9-5F85-4DDE-B595-149105C5B7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4BC6B8-8129-4164-83AD-4A7E99AA5F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50095F-4AF3-496A-AC52-763F74E60E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10D8AF-B8B9-4326-A783-DCACBC3847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30,624
30,430
125.13
20,619,415
19,874,421
562,688
9,287,668
18,734,523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EAD315-23AC-462B-8A20-C5A546FBCC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99BC7E-10F5-40CD-89AB-7AF57F9E8E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EAC2D3-9487-4FB9-8F6A-0732F29786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10AFD3-FE6B-42E4-8344-B66AB03634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DEEF74-47C0-4FD6-956E-E87CEA3EA0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03DEEC-C791-4D3F-B815-C54277ADD8D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2D7FDE-ADCD-47FD-9733-0F2C527075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12A55E-9843-4017-B8B1-D870A65CBE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979DA2-DFAC-48FA-BF0C-4F27151248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08560E-9043-4214-9B1B-C5FBEC958F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C01362-C704-4A2A-9BFA-EEB10FB438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46B297-069C-496F-AA69-CC0BC868A6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ECCB19-402F-416A-9A08-646DF1EC1D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6B3CFB-A38C-4705-B13D-E8094748C5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F00339-A63D-4B2A-9281-7E095D3DE7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75FAB0-FB8D-4616-9B96-D3858F4D0E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2E6A1F-2D1A-4158-B975-BAE60CF9E0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C22F29-2A87-46BF-B256-09B15F3438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C7DA42-42A8-457A-9C3D-86BD50AAE1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7D9C5B-6DCC-4214-8627-4D70612A78A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9D7307-ED6F-46BC-BD14-25F1F6429E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DED5E8-9549-47F6-856A-3FBD24B714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FBB41C-8363-4F75-9F11-3340B12C50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2F3989-A380-4271-BD61-BDE9B166E1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DE2634-4AE0-4E03-8333-3B720BD9F4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AD7A60-FE88-4D64-A22B-F97E2D230D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22A585-B013-4E44-AC0B-48B892E2B1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98F5DF-D2E3-4F43-B400-072B2E7269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9BAE21-FD79-4F0F-B405-DCDB7748B5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6AE32D-EB0D-4F62-B570-94F37B4AF8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0A37B2-5A49-424E-8AA1-66288EA264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6E1EA9-AB38-47A7-9FA3-C23E94334C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D7CD0A2-34A0-4276-A0D0-A1E06E565F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38EB63-2F13-4409-BC91-93D45E1652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143556-972F-4856-9BE8-0CBFF8D70E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BDABBD-A644-4AD4-9E30-74DF25A95D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08FFD7-AC5D-42CC-96BB-2152DCD498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709CB7-50D1-4AFD-8743-CE095644A2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B05CB0-42B2-47A2-978B-B669D4AF321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B25DB3-3986-42B9-9F36-A02EC7F89B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0B00F8C-376E-4909-A515-46E4806086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17E1C8F-6B05-4091-ABAE-2C0FA4EBE3C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CA4702-1862-4C8F-9CB6-28D156E529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79DABC5-C9EA-416D-9360-1BAE94B9EB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8F642B9-87E9-4843-82F4-CE829AE1C55F}"/>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2D3255B-2AEB-415A-84FC-580794FC4E1C}"/>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8177D1E-3768-42F6-A758-E5CAD783C6AC}"/>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5C12B8D-DC2C-48E1-869D-8C89F29E0DF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036D5E6-9780-4A0A-9DA7-F72E51C09AA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8896151E-F923-48CC-9DCB-C7C4636FFFA4}"/>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A97CF237-1536-4447-BB68-7F173010B616}"/>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DE85814-5FF2-4EE0-B39C-EB5CB4FA6906}"/>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3674DBC1-75E0-444A-A828-69669DAA79F5}"/>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1885217C-2E34-40A9-A110-D96D39E8E11A}"/>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8AE9454C-59B1-47D3-976C-4639FBC2BF47}"/>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9260112-7D5A-4C1C-87D4-0F90EB5BA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B1988B-0A59-47B1-B72D-980CDB0E3B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9A3C8A-5937-49FF-8DA7-2E30700779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AB281D-66F8-497B-AF08-8D0D8BE39F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7F5814-2BAE-401A-B105-832888BBD1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95250</xdr:rowOff>
    </xdr:from>
    <xdr:to>
      <xdr:col>24</xdr:col>
      <xdr:colOff>114300</xdr:colOff>
      <xdr:row>37</xdr:row>
      <xdr:rowOff>25400</xdr:rowOff>
    </xdr:to>
    <xdr:sp macro="" textlink="">
      <xdr:nvSpPr>
        <xdr:cNvPr id="72" name="楕円 71">
          <a:extLst>
            <a:ext uri="{FF2B5EF4-FFF2-40B4-BE49-F238E27FC236}">
              <a16:creationId xmlns:a16="http://schemas.microsoft.com/office/drawing/2014/main" id="{70246554-1E81-483E-8F6D-1F050A7503A7}"/>
            </a:ext>
          </a:extLst>
        </xdr:cNvPr>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73677</xdr:rowOff>
    </xdr:from>
    <xdr:ext cx="405111" cy="259045"/>
    <xdr:sp macro="" textlink="">
      <xdr:nvSpPr>
        <xdr:cNvPr id="73" name="【図書館】&#10;有形固定資産減価償却率該当値テキスト">
          <a:extLst>
            <a:ext uri="{FF2B5EF4-FFF2-40B4-BE49-F238E27FC236}">
              <a16:creationId xmlns:a16="http://schemas.microsoft.com/office/drawing/2014/main" id="{16B9ED31-F393-4279-AC39-D559742920BB}"/>
            </a:ext>
          </a:extLst>
        </xdr:cNvPr>
        <xdr:cNvSpPr txBox="1"/>
      </xdr:nvSpPr>
      <xdr:spPr>
        <a:xfrm>
          <a:off x="4673600" y="624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152400</xdr:rowOff>
    </xdr:from>
    <xdr:to>
      <xdr:col>20</xdr:col>
      <xdr:colOff>38100</xdr:colOff>
      <xdr:row>35</xdr:row>
      <xdr:rowOff>82550</xdr:rowOff>
    </xdr:to>
    <xdr:sp macro="" textlink="">
      <xdr:nvSpPr>
        <xdr:cNvPr id="74" name="楕円 73">
          <a:extLst>
            <a:ext uri="{FF2B5EF4-FFF2-40B4-BE49-F238E27FC236}">
              <a16:creationId xmlns:a16="http://schemas.microsoft.com/office/drawing/2014/main" id="{94DB6A0C-512C-4E63-AFE0-6BD96ADDAC9B}"/>
            </a:ext>
          </a:extLst>
        </xdr:cNvPr>
        <xdr:cNvSpPr/>
      </xdr:nvSpPr>
      <xdr:spPr>
        <a:xfrm>
          <a:off x="374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31750</xdr:rowOff>
    </xdr:from>
    <xdr:to>
      <xdr:col>24</xdr:col>
      <xdr:colOff>63500</xdr:colOff>
      <xdr:row>36</xdr:row>
      <xdr:rowOff>146050</xdr:rowOff>
    </xdr:to>
    <xdr:cxnSp macro="">
      <xdr:nvCxnSpPr>
        <xdr:cNvPr id="75" name="直線コネクタ 74">
          <a:extLst>
            <a:ext uri="{FF2B5EF4-FFF2-40B4-BE49-F238E27FC236}">
              <a16:creationId xmlns:a16="http://schemas.microsoft.com/office/drawing/2014/main" id="{DBA6670B-AAE4-43FB-BF2C-A9729160EEC2}"/>
            </a:ext>
          </a:extLst>
        </xdr:cNvPr>
        <xdr:cNvCxnSpPr/>
      </xdr:nvCxnSpPr>
      <xdr:spPr>
        <a:xfrm>
          <a:off x="3797300" y="60325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120650</xdr:rowOff>
    </xdr:from>
    <xdr:to>
      <xdr:col>15</xdr:col>
      <xdr:colOff>101600</xdr:colOff>
      <xdr:row>35</xdr:row>
      <xdr:rowOff>50800</xdr:rowOff>
    </xdr:to>
    <xdr:sp macro="" textlink="">
      <xdr:nvSpPr>
        <xdr:cNvPr id="76" name="楕円 75">
          <a:extLst>
            <a:ext uri="{FF2B5EF4-FFF2-40B4-BE49-F238E27FC236}">
              <a16:creationId xmlns:a16="http://schemas.microsoft.com/office/drawing/2014/main" id="{4E52E28E-6C57-416A-BEBB-8C550AFA00D7}"/>
            </a:ext>
          </a:extLst>
        </xdr:cNvPr>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31750</xdr:rowOff>
    </xdr:to>
    <xdr:cxnSp macro="">
      <xdr:nvCxnSpPr>
        <xdr:cNvPr id="77" name="直線コネクタ 76">
          <a:extLst>
            <a:ext uri="{FF2B5EF4-FFF2-40B4-BE49-F238E27FC236}">
              <a16:creationId xmlns:a16="http://schemas.microsoft.com/office/drawing/2014/main" id="{4FC90219-DFE6-48DC-BBD0-1B28EC5D1F56}"/>
            </a:ext>
          </a:extLst>
        </xdr:cNvPr>
        <xdr:cNvCxnSpPr/>
      </xdr:nvCxnSpPr>
      <xdr:spPr>
        <a:xfrm>
          <a:off x="2908300" y="60007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8" name="楕円 77">
          <a:extLst>
            <a:ext uri="{FF2B5EF4-FFF2-40B4-BE49-F238E27FC236}">
              <a16:creationId xmlns:a16="http://schemas.microsoft.com/office/drawing/2014/main" id="{7B08FB3B-F232-4D0D-8150-D9E59904CA69}"/>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36</xdr:row>
      <xdr:rowOff>133350</xdr:rowOff>
    </xdr:to>
    <xdr:cxnSp macro="">
      <xdr:nvCxnSpPr>
        <xdr:cNvPr id="79" name="直線コネクタ 78">
          <a:extLst>
            <a:ext uri="{FF2B5EF4-FFF2-40B4-BE49-F238E27FC236}">
              <a16:creationId xmlns:a16="http://schemas.microsoft.com/office/drawing/2014/main" id="{7C59F111-17F9-4EDE-813B-5AAAD48376E3}"/>
            </a:ext>
          </a:extLst>
        </xdr:cNvPr>
        <xdr:cNvCxnSpPr/>
      </xdr:nvCxnSpPr>
      <xdr:spPr>
        <a:xfrm flipV="1">
          <a:off x="2019300" y="6000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0" name="楕円 79">
          <a:extLst>
            <a:ext uri="{FF2B5EF4-FFF2-40B4-BE49-F238E27FC236}">
              <a16:creationId xmlns:a16="http://schemas.microsoft.com/office/drawing/2014/main" id="{608C4AB4-BBB0-4068-9A00-1A4E64CB8292}"/>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133350</xdr:rowOff>
    </xdr:to>
    <xdr:cxnSp macro="">
      <xdr:nvCxnSpPr>
        <xdr:cNvPr id="81" name="直線コネクタ 80">
          <a:extLst>
            <a:ext uri="{FF2B5EF4-FFF2-40B4-BE49-F238E27FC236}">
              <a16:creationId xmlns:a16="http://schemas.microsoft.com/office/drawing/2014/main" id="{6C4B7855-C213-456E-86AE-C0D6A01DA73D}"/>
            </a:ext>
          </a:extLst>
        </xdr:cNvPr>
        <xdr:cNvCxnSpPr/>
      </xdr:nvCxnSpPr>
      <xdr:spPr>
        <a:xfrm>
          <a:off x="1130300" y="6278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2C7C9B03-8D30-4205-BDD9-1F87178ECAB1}"/>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ABC4FAB9-70B2-46C8-B9F7-1E9C00D00A56}"/>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E3EC95C5-C813-4FB4-A9FE-31D5FEBF3158}"/>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6D6D54A2-C2B7-4FA9-B53F-40905F420A0E}"/>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AFCC90E9-B163-45AE-A6D3-B7FB4F59ED9D}"/>
            </a:ext>
          </a:extLst>
        </xdr:cNvPr>
        <xdr:cNvSpPr txBox="1"/>
      </xdr:nvSpPr>
      <xdr:spPr>
        <a:xfrm>
          <a:off x="3582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87" name="n_2mainValue【図書館】&#10;有形固定資産減価償却率">
          <a:extLst>
            <a:ext uri="{FF2B5EF4-FFF2-40B4-BE49-F238E27FC236}">
              <a16:creationId xmlns:a16="http://schemas.microsoft.com/office/drawing/2014/main" id="{1D06E714-C57E-48FF-854B-85D24FF957A3}"/>
            </a:ext>
          </a:extLst>
        </xdr:cNvPr>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3CBA66FF-6A21-4583-B30C-A6FCA157E54A}"/>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148607</xdr:rowOff>
    </xdr:from>
    <xdr:ext cx="405111" cy="259045"/>
    <xdr:sp macro="" textlink="">
      <xdr:nvSpPr>
        <xdr:cNvPr id="89" name="n_4mainValue【図書館】&#10;有形固定資産減価償却率">
          <a:extLst>
            <a:ext uri="{FF2B5EF4-FFF2-40B4-BE49-F238E27FC236}">
              <a16:creationId xmlns:a16="http://schemas.microsoft.com/office/drawing/2014/main" id="{3800371F-1E97-40EA-ADB3-658265542326}"/>
            </a:ext>
          </a:extLst>
        </xdr:cNvPr>
        <xdr:cNvSpPr txBox="1"/>
      </xdr:nvSpPr>
      <xdr:spPr>
        <a:xfrm>
          <a:off x="927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33A40C65-9CF9-46D2-9CC2-63CD54107C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D529A11-1AC0-4AAA-8308-381AB36D2F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165F4C3-C736-44FE-A469-7B2E637CA3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55EDDD8B-4118-4A14-90D0-20E73A144A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9CDD235-0974-4222-A1D9-102C506D07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0E9ECBE-D694-49F7-866E-51FFE8FBB4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90F6B65-CE7B-4715-83B9-6B249B0C51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40AB2CB-CCC7-4E48-B472-AB8964C8AF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5F9417D-57A3-4EBA-A3EA-8BD785C71A3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FE74EB4-2E79-448B-819C-9318F55EFF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4694E08-6E67-46A2-A88A-3E4BA59BDF7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FB3B829-C75E-44AE-9D37-D5305C6972C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2BE43CC-EF5F-4BC2-8754-9F15CD45C9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FCB4115-7445-49D1-8E3D-A5CB80728FC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4914259-16DD-4BDD-B89C-92C0649904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01BB486-3E15-4A4F-87C0-5DD3A01D85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F5CDB0B-5E85-4076-895F-170A73820E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4EF57F7-460B-408E-AAC0-9C3DD9950C9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875FAF7-7237-4673-85DF-FAA7748DED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9372604-B82F-4E8A-8261-C3FC50C91D9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1199D39-5BB8-4A88-9C36-CE87F045CF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5023A16-5D40-424D-BF55-E2DCD61A8CD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1029257-342D-4C3E-896F-42B4898D0F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A2C11275-DAF2-4207-8272-A42E786147D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64D27234-ED89-4754-ADE4-B7C0E647A56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25381C3B-32B9-478D-9026-E62B0EE1C8C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F1C1BA00-9DC2-4366-AB08-8379264B0848}"/>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7863C085-FD39-4474-871A-BFC81F5AF206}"/>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EB92ABE6-9A5A-49AE-A859-E1851765DD5A}"/>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A6A22777-D624-461B-8FCA-5C5013E38772}"/>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624B8BF6-2AE2-42DD-9678-7C0876866377}"/>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65A0F18E-2723-4B71-9E8A-071A750CF66D}"/>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F108763-57B8-487C-ADD5-A378140A8723}"/>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4575E910-056A-45B6-B705-D9D56360F6FA}"/>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4146CA-DC14-4D8F-B9D6-5F1033863B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8DC7F9-82E3-40CD-A52C-048794DC7A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6212D3-65A0-4FF9-9F94-0D93D60CC6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5C0B44-43D7-4A5A-8F6E-AC14EEE15A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3E2E419-8E96-4726-9E70-D9036B630E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29" name="楕円 128">
          <a:extLst>
            <a:ext uri="{FF2B5EF4-FFF2-40B4-BE49-F238E27FC236}">
              <a16:creationId xmlns:a16="http://schemas.microsoft.com/office/drawing/2014/main" id="{EFEA27A8-0A4A-4C0D-8F53-35FE8C41A292}"/>
            </a:ext>
          </a:extLst>
        </xdr:cNvPr>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0" name="【図書館】&#10;一人当たり面積該当値テキスト">
          <a:extLst>
            <a:ext uri="{FF2B5EF4-FFF2-40B4-BE49-F238E27FC236}">
              <a16:creationId xmlns:a16="http://schemas.microsoft.com/office/drawing/2014/main" id="{9D30EF8A-BD18-4898-88B6-B57DB528F78D}"/>
            </a:ext>
          </a:extLst>
        </xdr:cNvPr>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1" name="楕円 130">
          <a:extLst>
            <a:ext uri="{FF2B5EF4-FFF2-40B4-BE49-F238E27FC236}">
              <a16:creationId xmlns:a16="http://schemas.microsoft.com/office/drawing/2014/main" id="{87A72B77-8974-4C2E-955E-E36B9028BED2}"/>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32" name="直線コネクタ 131">
          <a:extLst>
            <a:ext uri="{FF2B5EF4-FFF2-40B4-BE49-F238E27FC236}">
              <a16:creationId xmlns:a16="http://schemas.microsoft.com/office/drawing/2014/main" id="{8316913D-E970-4D38-BEB0-47A0306DE3C2}"/>
            </a:ext>
          </a:extLst>
        </xdr:cNvPr>
        <xdr:cNvCxnSpPr/>
      </xdr:nvCxnSpPr>
      <xdr:spPr>
        <a:xfrm flipV="1">
          <a:off x="9639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3" name="楕円 132">
          <a:extLst>
            <a:ext uri="{FF2B5EF4-FFF2-40B4-BE49-F238E27FC236}">
              <a16:creationId xmlns:a16="http://schemas.microsoft.com/office/drawing/2014/main" id="{157ED8C0-7322-4FF0-BC5F-D2B1306E0128}"/>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30480</xdr:rowOff>
    </xdr:to>
    <xdr:cxnSp macro="">
      <xdr:nvCxnSpPr>
        <xdr:cNvPr id="134" name="直線コネクタ 133">
          <a:extLst>
            <a:ext uri="{FF2B5EF4-FFF2-40B4-BE49-F238E27FC236}">
              <a16:creationId xmlns:a16="http://schemas.microsoft.com/office/drawing/2014/main" id="{B95F9ADB-BF39-4015-ADAC-0210E9335FBB}"/>
            </a:ext>
          </a:extLst>
        </xdr:cNvPr>
        <xdr:cNvCxnSpPr/>
      </xdr:nvCxnSpPr>
      <xdr:spPr>
        <a:xfrm>
          <a:off x="8750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5" name="楕円 134">
          <a:extLst>
            <a:ext uri="{FF2B5EF4-FFF2-40B4-BE49-F238E27FC236}">
              <a16:creationId xmlns:a16="http://schemas.microsoft.com/office/drawing/2014/main" id="{5D212544-25D4-446D-A4C8-4856EC52DAAC}"/>
            </a:ext>
          </a:extLst>
        </xdr:cNvPr>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156210</xdr:rowOff>
    </xdr:to>
    <xdr:cxnSp macro="">
      <xdr:nvCxnSpPr>
        <xdr:cNvPr id="136" name="直線コネクタ 135">
          <a:extLst>
            <a:ext uri="{FF2B5EF4-FFF2-40B4-BE49-F238E27FC236}">
              <a16:creationId xmlns:a16="http://schemas.microsoft.com/office/drawing/2014/main" id="{13EF7A0F-9A23-4FF4-B9CC-7DF14BBDD39F}"/>
            </a:ext>
          </a:extLst>
        </xdr:cNvPr>
        <xdr:cNvCxnSpPr/>
      </xdr:nvCxnSpPr>
      <xdr:spPr>
        <a:xfrm flipV="1">
          <a:off x="7861300" y="70599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a:extLst>
            <a:ext uri="{FF2B5EF4-FFF2-40B4-BE49-F238E27FC236}">
              <a16:creationId xmlns:a16="http://schemas.microsoft.com/office/drawing/2014/main" id="{D144EF7E-E400-4702-B3FB-B9879F9CC9E5}"/>
            </a:ext>
          </a:extLst>
        </xdr:cNvPr>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38" name="直線コネクタ 137">
          <a:extLst>
            <a:ext uri="{FF2B5EF4-FFF2-40B4-BE49-F238E27FC236}">
              <a16:creationId xmlns:a16="http://schemas.microsoft.com/office/drawing/2014/main" id="{62F051C6-72A1-4B0E-87F5-78C601D91965}"/>
            </a:ext>
          </a:extLst>
        </xdr:cNvPr>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83986643-2FA7-40CF-B4A9-04C39DEE5164}"/>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808A0E6E-2BB2-44C4-B8B0-AC8C1271C4FA}"/>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F29287C6-C5C5-4623-8725-16610584DB7B}"/>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E4B1DC02-7A48-40F4-96E4-798961D5F8CB}"/>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3" name="n_1mainValue【図書館】&#10;一人当たり面積">
          <a:extLst>
            <a:ext uri="{FF2B5EF4-FFF2-40B4-BE49-F238E27FC236}">
              <a16:creationId xmlns:a16="http://schemas.microsoft.com/office/drawing/2014/main" id="{ECFFBF9D-862F-4D5F-8634-1F3BEDA542A3}"/>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4" name="n_2mainValue【図書館】&#10;一人当たり面積">
          <a:extLst>
            <a:ext uri="{FF2B5EF4-FFF2-40B4-BE49-F238E27FC236}">
              <a16:creationId xmlns:a16="http://schemas.microsoft.com/office/drawing/2014/main" id="{0268E11D-B1D0-431F-BA73-65978260CC29}"/>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5" name="n_3mainValue【図書館】&#10;一人当たり面積">
          <a:extLst>
            <a:ext uri="{FF2B5EF4-FFF2-40B4-BE49-F238E27FC236}">
              <a16:creationId xmlns:a16="http://schemas.microsoft.com/office/drawing/2014/main" id="{3F975BD0-A192-41A8-9DB1-9D294043FE03}"/>
            </a:ext>
          </a:extLst>
        </xdr:cNvPr>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a:extLst>
            <a:ext uri="{FF2B5EF4-FFF2-40B4-BE49-F238E27FC236}">
              <a16:creationId xmlns:a16="http://schemas.microsoft.com/office/drawing/2014/main" id="{752A4D8C-F3D3-4EBC-A362-4554B312EB06}"/>
            </a:ext>
          </a:extLst>
        </xdr:cNvPr>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261693C-EF59-4701-964B-8C2FFD440E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4CA51DB-88D6-484B-8B4F-28B7A5C08E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BBFEED7-612A-48FF-B25C-2F7BCEA9DA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804C24-F500-4B64-BB61-EB7D403BBE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765E17E-FD0A-44A4-B33E-4A21C4AE1B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B2CE862-7AE2-43EA-B846-D2B19AB586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EA83585-C0D6-4148-85A2-B42EE36D32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C49ECC-A000-4A96-BBCB-F96C553E9B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220AD0B-3955-4A13-AC62-9EF72D5C08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47BDECE-3946-4A51-B1D7-02262431F7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4026C36-AC5A-444C-85C2-4EBB396112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31F778B-B60A-43C4-8E61-768499B1A9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87961DD-8694-4012-9FA3-8905BF1E80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3301260-25D8-451A-8C50-BBD0390C4D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2366A1D-288B-4D6A-B606-CB68B98277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4E7618F-AA7B-43C4-B50E-4ADB90F3CB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5D3C30A-69C2-408F-BEEA-B3A207169D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B7915E6-7C68-46E2-ABF8-5826E0E86F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225F2A3-9B84-4266-8840-F2481D6D1C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2DDD171-2DFC-4D9F-B274-59B53188FA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647534F-CB3B-410C-B3EC-527AE267BE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D92551E-4155-4BC2-A285-5D1377C807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50F5B1D-E367-45FE-A8A3-17CD6577F6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8AAF0C6-7354-4360-8B9D-9D47981879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B41A907-140C-4F69-B778-ABD39FC64D38}"/>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DA238FC-0973-483C-BA67-DC1621A30C3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284F193-5830-4BF0-81AF-94939267B93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5E01203-383B-43FB-9165-1776B8979061}"/>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A79BF7DB-2552-48AF-A771-888947CD1BB6}"/>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BE9DC91-2211-4232-B06B-F6169A8CC906}"/>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3C34C80-668B-46A0-AB5E-B60C4E98E044}"/>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BD6A77C2-A418-4C14-98B0-2A733DBED5A6}"/>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99803E3E-86B0-492A-ADF2-A520C0BD2D0A}"/>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85686793-1AD2-466B-A5F4-C67401717CA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879A573-2FF0-4DE6-8DEB-8BB5395904D4}"/>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DC6F90C-E233-4F58-80A6-12AB3D40E9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92B7CF-4136-4501-B4DF-AC89B9EE91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92205F-A918-44F4-84C9-29C22BFBBF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E537EE-B21F-4325-AF70-0188F27C31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2C06C0-A39D-45A3-985B-95BD0AD568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7" name="楕円 186">
          <a:extLst>
            <a:ext uri="{FF2B5EF4-FFF2-40B4-BE49-F238E27FC236}">
              <a16:creationId xmlns:a16="http://schemas.microsoft.com/office/drawing/2014/main" id="{8DF99187-1D29-458E-80AA-B786F8EEC6DE}"/>
            </a:ext>
          </a:extLst>
        </xdr:cNvPr>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B21E430-61FD-4AA0-8754-9C5314E671D8}"/>
            </a:ext>
          </a:extLst>
        </xdr:cNvPr>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89" name="楕円 188">
          <a:extLst>
            <a:ext uri="{FF2B5EF4-FFF2-40B4-BE49-F238E27FC236}">
              <a16:creationId xmlns:a16="http://schemas.microsoft.com/office/drawing/2014/main" id="{BD8F38BA-8A6A-4B68-A65E-ED1BAD9AD9A8}"/>
            </a:ext>
          </a:extLst>
        </xdr:cNvPr>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110490</xdr:rowOff>
    </xdr:to>
    <xdr:cxnSp macro="">
      <xdr:nvCxnSpPr>
        <xdr:cNvPr id="190" name="直線コネクタ 189">
          <a:extLst>
            <a:ext uri="{FF2B5EF4-FFF2-40B4-BE49-F238E27FC236}">
              <a16:creationId xmlns:a16="http://schemas.microsoft.com/office/drawing/2014/main" id="{6B65E6FA-5724-4B06-90BF-8080C91B50C5}"/>
            </a:ext>
          </a:extLst>
        </xdr:cNvPr>
        <xdr:cNvCxnSpPr/>
      </xdr:nvCxnSpPr>
      <xdr:spPr>
        <a:xfrm>
          <a:off x="3797300" y="10187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1" name="楕円 190">
          <a:extLst>
            <a:ext uri="{FF2B5EF4-FFF2-40B4-BE49-F238E27FC236}">
              <a16:creationId xmlns:a16="http://schemas.microsoft.com/office/drawing/2014/main" id="{AEAA7B22-C308-4813-9D67-AD09F24D58E9}"/>
            </a:ext>
          </a:extLst>
        </xdr:cNvPr>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72390</xdr:rowOff>
    </xdr:to>
    <xdr:cxnSp macro="">
      <xdr:nvCxnSpPr>
        <xdr:cNvPr id="192" name="直線コネクタ 191">
          <a:extLst>
            <a:ext uri="{FF2B5EF4-FFF2-40B4-BE49-F238E27FC236}">
              <a16:creationId xmlns:a16="http://schemas.microsoft.com/office/drawing/2014/main" id="{8010F7E9-7F0B-4118-884D-EF74838196F4}"/>
            </a:ext>
          </a:extLst>
        </xdr:cNvPr>
        <xdr:cNvCxnSpPr/>
      </xdr:nvCxnSpPr>
      <xdr:spPr>
        <a:xfrm>
          <a:off x="2908300" y="10182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3" name="楕円 192">
          <a:extLst>
            <a:ext uri="{FF2B5EF4-FFF2-40B4-BE49-F238E27FC236}">
              <a16:creationId xmlns:a16="http://schemas.microsoft.com/office/drawing/2014/main" id="{248AEB8A-5093-4B6A-BBA3-5BA670CCD593}"/>
            </a:ext>
          </a:extLst>
        </xdr:cNvPr>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66675</xdr:rowOff>
    </xdr:to>
    <xdr:cxnSp macro="">
      <xdr:nvCxnSpPr>
        <xdr:cNvPr id="194" name="直線コネクタ 193">
          <a:extLst>
            <a:ext uri="{FF2B5EF4-FFF2-40B4-BE49-F238E27FC236}">
              <a16:creationId xmlns:a16="http://schemas.microsoft.com/office/drawing/2014/main" id="{54AFA064-4AB9-4BD3-9CEA-178CE2DCEAC1}"/>
            </a:ext>
          </a:extLst>
        </xdr:cNvPr>
        <xdr:cNvCxnSpPr/>
      </xdr:nvCxnSpPr>
      <xdr:spPr>
        <a:xfrm>
          <a:off x="2019300" y="10155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5" name="楕円 194">
          <a:extLst>
            <a:ext uri="{FF2B5EF4-FFF2-40B4-BE49-F238E27FC236}">
              <a16:creationId xmlns:a16="http://schemas.microsoft.com/office/drawing/2014/main" id="{58E2457E-F6D2-4103-B749-79A3FE71D158}"/>
            </a:ext>
          </a:extLst>
        </xdr:cNvPr>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40005</xdr:rowOff>
    </xdr:to>
    <xdr:cxnSp macro="">
      <xdr:nvCxnSpPr>
        <xdr:cNvPr id="196" name="直線コネクタ 195">
          <a:extLst>
            <a:ext uri="{FF2B5EF4-FFF2-40B4-BE49-F238E27FC236}">
              <a16:creationId xmlns:a16="http://schemas.microsoft.com/office/drawing/2014/main" id="{22B41656-D732-42C8-806E-8195E639EB74}"/>
            </a:ext>
          </a:extLst>
        </xdr:cNvPr>
        <xdr:cNvCxnSpPr/>
      </xdr:nvCxnSpPr>
      <xdr:spPr>
        <a:xfrm>
          <a:off x="1130300" y="1011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1AC5E0D9-2683-4C8E-944E-683CBDB7FC81}"/>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06697CBE-3BD4-407D-85CE-37F3C38D6EBD}"/>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0EA9E901-A50C-4CED-8DC0-DB8134A1EF2B}"/>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756C4C1D-2EF1-4CDC-832E-E9D04428AC8E}"/>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201" name="n_1mainValue【体育館・プール】&#10;有形固定資産減価償却率">
          <a:extLst>
            <a:ext uri="{FF2B5EF4-FFF2-40B4-BE49-F238E27FC236}">
              <a16:creationId xmlns:a16="http://schemas.microsoft.com/office/drawing/2014/main" id="{8926C199-FB54-4071-A9E2-91424B8227E0}"/>
            </a:ext>
          </a:extLst>
        </xdr:cNvPr>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2" name="n_2mainValue【体育館・プール】&#10;有形固定資産減価償却率">
          <a:extLst>
            <a:ext uri="{FF2B5EF4-FFF2-40B4-BE49-F238E27FC236}">
              <a16:creationId xmlns:a16="http://schemas.microsoft.com/office/drawing/2014/main" id="{CB257189-47D2-4808-B435-BCF3B2DF1E5C}"/>
            </a:ext>
          </a:extLst>
        </xdr:cNvPr>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203" name="n_3mainValue【体育館・プール】&#10;有形固定資産減価償却率">
          <a:extLst>
            <a:ext uri="{FF2B5EF4-FFF2-40B4-BE49-F238E27FC236}">
              <a16:creationId xmlns:a16="http://schemas.microsoft.com/office/drawing/2014/main" id="{9BDBD60D-FBD7-47FD-BAFB-CDD8C515EF02}"/>
            </a:ext>
          </a:extLst>
        </xdr:cNvPr>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4" name="n_4mainValue【体育館・プール】&#10;有形固定資産減価償却率">
          <a:extLst>
            <a:ext uri="{FF2B5EF4-FFF2-40B4-BE49-F238E27FC236}">
              <a16:creationId xmlns:a16="http://schemas.microsoft.com/office/drawing/2014/main" id="{358AB4A3-8730-4844-B10B-4A36E7617D7A}"/>
            </a:ext>
          </a:extLst>
        </xdr:cNvPr>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2A3FD01-C061-4304-9FE1-8AFC0EFAA2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ED59D26-431B-4FA9-A5DF-0C7F1A9A55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B4353FB-652A-46AB-BD3E-DA5C13000B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548312E-86BD-4382-84D9-84D9ECCB25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9CE6D4F-3712-467F-917F-C866F0172E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3B4F5AB-F7CB-4325-926F-441AF2B4D5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D50914E-DD9A-4B91-9011-2853DDEC81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DC6A9D1-8FB6-4E12-BD0C-9ED3E45EFE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9A872A5-E93A-4326-BA72-A3F85D8A6D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2B20DD6-AEF9-4AF6-A15D-5262D66A07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C23453C-61D0-4ACB-9833-4CC9BD8919D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45EAA5F-31CE-4C94-A8B2-8E4D652B117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2A53305-29B8-4858-A414-AED94DF340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659D5A3-0D47-4AD4-98AF-89EF58A54A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9AA246B-977D-49AB-A121-EF7A809BA4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DC63F03-B908-4A78-AF96-09249CCC57A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002D57C-B3E2-4F41-867B-B41490D027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B4AD586-C37E-4FA9-991E-AA0D807BD19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7DC997A-B8AA-48C1-AA89-C46B156D15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16188DD-7515-4E55-908B-C8C5B5027DF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023D9DE-F3CE-4652-BF93-69B3226600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F4EAD6D-FBE4-4494-8A18-CCF93EB991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BE6955B-B4A2-4F65-8CEE-8EC1B3469F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8FD79116-E722-4814-A243-9F734F78BFED}"/>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AEDF313-3C4B-4B3B-AFB9-99146B9669E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7237EB3E-5056-4A22-A1F1-1D7A60EACC86}"/>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D322A1D0-8387-413E-A028-201EA05DACC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F3875799-7590-479D-B688-4D249629B858}"/>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271DB815-2710-4BA7-B75C-1CAB0F665FE8}"/>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C04B88D6-02CD-4356-8B48-2F8593ED09D8}"/>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89210186-EE5A-4539-A2AF-1F7EBCDC021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9B492859-C678-4972-9ECD-F7202086FB3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A1FD363F-9597-4292-9761-43145502C2C6}"/>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7A48008E-7E31-4E0A-9752-9131A1882C49}"/>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961E0B4-B802-432B-A3D4-6CD9E1AE00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06AF22-E5AE-4CAB-AC1A-3B0CAA5F89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C898059-FE95-41A9-B034-6B284A5827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DEC69D-18D3-4751-82CA-38B2A2EEF2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F11909-9140-48BD-8A9B-60C18CC892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60071</xdr:rowOff>
    </xdr:from>
    <xdr:to>
      <xdr:col>55</xdr:col>
      <xdr:colOff>50800</xdr:colOff>
      <xdr:row>63</xdr:row>
      <xdr:rowOff>161671</xdr:rowOff>
    </xdr:to>
    <xdr:sp macro="" textlink="">
      <xdr:nvSpPr>
        <xdr:cNvPr id="244" name="楕円 243">
          <a:extLst>
            <a:ext uri="{FF2B5EF4-FFF2-40B4-BE49-F238E27FC236}">
              <a16:creationId xmlns:a16="http://schemas.microsoft.com/office/drawing/2014/main" id="{A5B99707-6459-4DC6-9234-E093303CA9EA}"/>
            </a:ext>
          </a:extLst>
        </xdr:cNvPr>
        <xdr:cNvSpPr/>
      </xdr:nvSpPr>
      <xdr:spPr>
        <a:xfrm>
          <a:off x="10426700" y="1086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38498</xdr:rowOff>
    </xdr:from>
    <xdr:ext cx="469744" cy="259045"/>
    <xdr:sp macro="" textlink="">
      <xdr:nvSpPr>
        <xdr:cNvPr id="245" name="【体育館・プール】&#10;一人当たり面積該当値テキスト">
          <a:extLst>
            <a:ext uri="{FF2B5EF4-FFF2-40B4-BE49-F238E27FC236}">
              <a16:creationId xmlns:a16="http://schemas.microsoft.com/office/drawing/2014/main" id="{35F3C190-552D-4530-89C9-A9A55C68D589}"/>
            </a:ext>
          </a:extLst>
        </xdr:cNvPr>
        <xdr:cNvSpPr txBox="1"/>
      </xdr:nvSpPr>
      <xdr:spPr>
        <a:xfrm>
          <a:off x="10515600"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61595</xdr:rowOff>
    </xdr:from>
    <xdr:to>
      <xdr:col>50</xdr:col>
      <xdr:colOff>165100</xdr:colOff>
      <xdr:row>63</xdr:row>
      <xdr:rowOff>163195</xdr:rowOff>
    </xdr:to>
    <xdr:sp macro="" textlink="">
      <xdr:nvSpPr>
        <xdr:cNvPr id="246" name="楕円 245">
          <a:extLst>
            <a:ext uri="{FF2B5EF4-FFF2-40B4-BE49-F238E27FC236}">
              <a16:creationId xmlns:a16="http://schemas.microsoft.com/office/drawing/2014/main" id="{98D82F1F-C606-4EE2-8D8D-43748458B848}"/>
            </a:ext>
          </a:extLst>
        </xdr:cNvPr>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110871</xdr:rowOff>
    </xdr:from>
    <xdr:to>
      <xdr:col>55</xdr:col>
      <xdr:colOff>0</xdr:colOff>
      <xdr:row>63</xdr:row>
      <xdr:rowOff>112395</xdr:rowOff>
    </xdr:to>
    <xdr:cxnSp macro="">
      <xdr:nvCxnSpPr>
        <xdr:cNvPr id="247" name="直線コネクタ 246">
          <a:extLst>
            <a:ext uri="{FF2B5EF4-FFF2-40B4-BE49-F238E27FC236}">
              <a16:creationId xmlns:a16="http://schemas.microsoft.com/office/drawing/2014/main" id="{ADA8BF7F-358C-4E8C-900F-7DF8EBCA2E9C}"/>
            </a:ext>
          </a:extLst>
        </xdr:cNvPr>
        <xdr:cNvCxnSpPr/>
      </xdr:nvCxnSpPr>
      <xdr:spPr>
        <a:xfrm flipV="1">
          <a:off x="9639300" y="109122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63119</xdr:rowOff>
    </xdr:from>
    <xdr:to>
      <xdr:col>46</xdr:col>
      <xdr:colOff>38100</xdr:colOff>
      <xdr:row>63</xdr:row>
      <xdr:rowOff>164719</xdr:rowOff>
    </xdr:to>
    <xdr:sp macro="" textlink="">
      <xdr:nvSpPr>
        <xdr:cNvPr id="248" name="楕円 247">
          <a:extLst>
            <a:ext uri="{FF2B5EF4-FFF2-40B4-BE49-F238E27FC236}">
              <a16:creationId xmlns:a16="http://schemas.microsoft.com/office/drawing/2014/main" id="{F1AC8614-EA14-4AA9-AD91-A6B9A279EC12}"/>
            </a:ext>
          </a:extLst>
        </xdr:cNvPr>
        <xdr:cNvSpPr/>
      </xdr:nvSpPr>
      <xdr:spPr>
        <a:xfrm>
          <a:off x="8699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112395</xdr:rowOff>
    </xdr:from>
    <xdr:to>
      <xdr:col>50</xdr:col>
      <xdr:colOff>114300</xdr:colOff>
      <xdr:row>63</xdr:row>
      <xdr:rowOff>113919</xdr:rowOff>
    </xdr:to>
    <xdr:cxnSp macro="">
      <xdr:nvCxnSpPr>
        <xdr:cNvPr id="249" name="直線コネクタ 248">
          <a:extLst>
            <a:ext uri="{FF2B5EF4-FFF2-40B4-BE49-F238E27FC236}">
              <a16:creationId xmlns:a16="http://schemas.microsoft.com/office/drawing/2014/main" id="{C7861C59-3C0F-4963-AF63-758B83B98EF3}"/>
            </a:ext>
          </a:extLst>
        </xdr:cNvPr>
        <xdr:cNvCxnSpPr/>
      </xdr:nvCxnSpPr>
      <xdr:spPr>
        <a:xfrm flipV="1">
          <a:off x="8750300" y="1091374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64262</xdr:rowOff>
    </xdr:from>
    <xdr:to>
      <xdr:col>41</xdr:col>
      <xdr:colOff>101600</xdr:colOff>
      <xdr:row>63</xdr:row>
      <xdr:rowOff>165862</xdr:rowOff>
    </xdr:to>
    <xdr:sp macro="" textlink="">
      <xdr:nvSpPr>
        <xdr:cNvPr id="250" name="楕円 249">
          <a:extLst>
            <a:ext uri="{FF2B5EF4-FFF2-40B4-BE49-F238E27FC236}">
              <a16:creationId xmlns:a16="http://schemas.microsoft.com/office/drawing/2014/main" id="{B2176170-0F5A-476D-87FE-B915CDA51E77}"/>
            </a:ext>
          </a:extLst>
        </xdr:cNvPr>
        <xdr:cNvSpPr/>
      </xdr:nvSpPr>
      <xdr:spPr>
        <a:xfrm>
          <a:off x="7810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113919</xdr:rowOff>
    </xdr:from>
    <xdr:to>
      <xdr:col>45</xdr:col>
      <xdr:colOff>177800</xdr:colOff>
      <xdr:row>63</xdr:row>
      <xdr:rowOff>115062</xdr:rowOff>
    </xdr:to>
    <xdr:cxnSp macro="">
      <xdr:nvCxnSpPr>
        <xdr:cNvPr id="251" name="直線コネクタ 250">
          <a:extLst>
            <a:ext uri="{FF2B5EF4-FFF2-40B4-BE49-F238E27FC236}">
              <a16:creationId xmlns:a16="http://schemas.microsoft.com/office/drawing/2014/main" id="{C6617157-A87C-4C76-8164-73C5D5503CB3}"/>
            </a:ext>
          </a:extLst>
        </xdr:cNvPr>
        <xdr:cNvCxnSpPr/>
      </xdr:nvCxnSpPr>
      <xdr:spPr>
        <a:xfrm flipV="1">
          <a:off x="7861300" y="10915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65024</xdr:rowOff>
    </xdr:from>
    <xdr:to>
      <xdr:col>36</xdr:col>
      <xdr:colOff>165100</xdr:colOff>
      <xdr:row>63</xdr:row>
      <xdr:rowOff>166624</xdr:rowOff>
    </xdr:to>
    <xdr:sp macro="" textlink="">
      <xdr:nvSpPr>
        <xdr:cNvPr id="252" name="楕円 251">
          <a:extLst>
            <a:ext uri="{FF2B5EF4-FFF2-40B4-BE49-F238E27FC236}">
              <a16:creationId xmlns:a16="http://schemas.microsoft.com/office/drawing/2014/main" id="{2222EA06-25FB-4F92-8788-B4D1BC1F88D3}"/>
            </a:ext>
          </a:extLst>
        </xdr:cNvPr>
        <xdr:cNvSpPr/>
      </xdr:nvSpPr>
      <xdr:spPr>
        <a:xfrm>
          <a:off x="6921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115062</xdr:rowOff>
    </xdr:from>
    <xdr:to>
      <xdr:col>41</xdr:col>
      <xdr:colOff>50800</xdr:colOff>
      <xdr:row>63</xdr:row>
      <xdr:rowOff>115824</xdr:rowOff>
    </xdr:to>
    <xdr:cxnSp macro="">
      <xdr:nvCxnSpPr>
        <xdr:cNvPr id="253" name="直線コネクタ 252">
          <a:extLst>
            <a:ext uri="{FF2B5EF4-FFF2-40B4-BE49-F238E27FC236}">
              <a16:creationId xmlns:a16="http://schemas.microsoft.com/office/drawing/2014/main" id="{1D5A2330-1C3E-4FC0-8665-5030A3CCFA62}"/>
            </a:ext>
          </a:extLst>
        </xdr:cNvPr>
        <xdr:cNvCxnSpPr/>
      </xdr:nvCxnSpPr>
      <xdr:spPr>
        <a:xfrm flipV="1">
          <a:off x="6972300" y="109164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52D8F429-0886-4393-B417-44DB90BF59A2}"/>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E89286AF-D391-492C-BE3B-CB1001996CE4}"/>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FC65CF6D-F440-47F8-9B00-90F50B52E0D9}"/>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1831E4B3-C74B-4A1F-B07B-B0C3A7E0D629}"/>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154322</xdr:rowOff>
    </xdr:from>
    <xdr:ext cx="469744" cy="259045"/>
    <xdr:sp macro="" textlink="">
      <xdr:nvSpPr>
        <xdr:cNvPr id="258" name="n_1mainValue【体育館・プール】&#10;一人当たり面積">
          <a:extLst>
            <a:ext uri="{FF2B5EF4-FFF2-40B4-BE49-F238E27FC236}">
              <a16:creationId xmlns:a16="http://schemas.microsoft.com/office/drawing/2014/main" id="{759FEC74-5C22-4D0E-A549-41FF746B017B}"/>
            </a:ext>
          </a:extLst>
        </xdr:cNvPr>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155846</xdr:rowOff>
    </xdr:from>
    <xdr:ext cx="469744" cy="259045"/>
    <xdr:sp macro="" textlink="">
      <xdr:nvSpPr>
        <xdr:cNvPr id="259" name="n_2mainValue【体育館・プール】&#10;一人当たり面積">
          <a:extLst>
            <a:ext uri="{FF2B5EF4-FFF2-40B4-BE49-F238E27FC236}">
              <a16:creationId xmlns:a16="http://schemas.microsoft.com/office/drawing/2014/main" id="{2E28B4F4-50E4-4141-9336-E0D6E4E5A136}"/>
            </a:ext>
          </a:extLst>
        </xdr:cNvPr>
        <xdr:cNvSpPr txBox="1"/>
      </xdr:nvSpPr>
      <xdr:spPr>
        <a:xfrm>
          <a:off x="8515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10939</xdr:rowOff>
    </xdr:from>
    <xdr:ext cx="469744" cy="259045"/>
    <xdr:sp macro="" textlink="">
      <xdr:nvSpPr>
        <xdr:cNvPr id="260" name="n_3mainValue【体育館・プール】&#10;一人当たり面積">
          <a:extLst>
            <a:ext uri="{FF2B5EF4-FFF2-40B4-BE49-F238E27FC236}">
              <a16:creationId xmlns:a16="http://schemas.microsoft.com/office/drawing/2014/main" id="{C8A603F0-CB9F-46EB-840D-075574033A26}"/>
            </a:ext>
          </a:extLst>
        </xdr:cNvPr>
        <xdr:cNvSpPr txBox="1"/>
      </xdr:nvSpPr>
      <xdr:spPr>
        <a:xfrm>
          <a:off x="7626427"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11701</xdr:rowOff>
    </xdr:from>
    <xdr:ext cx="469744" cy="259045"/>
    <xdr:sp macro="" textlink="">
      <xdr:nvSpPr>
        <xdr:cNvPr id="261" name="n_4mainValue【体育館・プール】&#10;一人当たり面積">
          <a:extLst>
            <a:ext uri="{FF2B5EF4-FFF2-40B4-BE49-F238E27FC236}">
              <a16:creationId xmlns:a16="http://schemas.microsoft.com/office/drawing/2014/main" id="{DBC2DE62-91A7-4F40-A723-65AFB54F725D}"/>
            </a:ext>
          </a:extLst>
        </xdr:cNvPr>
        <xdr:cNvSpPr txBox="1"/>
      </xdr:nvSpPr>
      <xdr:spPr>
        <a:xfrm>
          <a:off x="6737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C8D51DA-277C-4C40-8437-34C11381FB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B6C147F-42F5-4AD5-B7CD-D25510A17F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13A1CE-C6AF-44E8-9DBE-56E8B5E198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BE28301-044C-4DFC-83E2-660E4FC98A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7398D2F-5AE3-44A9-9A28-6F87C42E4B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AF7DC3D-17E2-45B3-AA09-E8A19357A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4165DA8-4405-46C9-BF1C-4EE63E9827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77F3B01-30D8-49EF-BFEF-3593644AC27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C72CC691-A840-4CFD-8AE0-15E7290169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93BA9FCE-489D-43C7-812E-941E420C54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195D25F5-2E93-46B8-B037-194B614A7A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77BDF9FD-B39A-4E07-8D5A-C9D94C1628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D48B1E44-B0A3-4D32-B312-D18A9DA74E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108C46F-5121-4970-A20D-16459510CC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1196532F-9F14-4456-9FDB-2A2F3ACEB1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67CBE615-768D-48DC-9987-7AC8F5178FD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D4550973-45F2-4E73-8354-59B2B8F8BF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8CE665ED-85BC-4C29-8F14-D842662672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148424A-5154-4DF6-8AEF-3B9580386A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6A16BB72-3DC8-4597-ABF1-7E488168FA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B6C78FC-067D-43BE-A271-CEB4C957DC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C4B9CCB-7471-466E-ABEB-4A3AD8D1C2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463BD8B-95E8-4FA0-9696-833863AD8B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3DB2C9A-EFE8-4477-83F6-E32CBBE1712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7CD389CA-9A5F-45C8-9B6D-D3CA480FED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F662E908-D4BB-481D-8C2C-8EE1B77AB8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07213DB-BD5F-4C6F-AD9C-89F9EF1131B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D20348CF-E690-49F0-9B2E-57EFD76FF8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4E2B290-6F66-44CA-B7AC-9F1643A4FA1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447126AD-C6DF-4127-98D8-A35E2185CA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CBF4D3CE-EA45-4F15-A8B0-D56B56313A8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C4384465-2BE9-4651-94FC-BA09AC1C783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1B9223D4-091A-418C-B7C6-0702F95A895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6C2936D6-4D4C-4788-886C-7A81353E72B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787E26CE-B263-483D-823F-B81924A414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75285EE7-8302-4C1C-A2B1-2D15C41F3A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CD62BBE4-648B-49A1-8DBF-6334AFD08D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E66D28D9-3F0D-472D-8B51-284DD105FF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FB8E0FB7-0183-47A6-B583-192DA8AB8D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9616152F-7853-4A51-96FC-2798D97E4E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E2927233-CAFE-4230-B583-558768AAFA0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CBBD9DE8-D39C-44D1-BF22-E0FB93ADF993}"/>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BC9B45C7-602B-4669-B9BC-47D4AE60998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E9580DDA-3E67-47B9-9EAE-3B2C43A7B83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B5D415E5-AED8-426C-B8E2-E8AF61B06F59}"/>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8709481E-1256-4DFF-B1EA-A4B220032DF2}"/>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5A4EECB-B2F9-42D1-BE53-926ACFDD4FBC}"/>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4AECA537-0236-4575-A1F4-1548B755E42C}"/>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AF7EE588-DE93-40B8-922E-F23C14AC68D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0F67F8AB-9EF3-4123-99A6-B708D5BEA6E4}"/>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3C9F25F5-CBD7-4A72-A232-22E1059B1F2A}"/>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FFCF9021-EF96-4CCE-B049-789F9EE47B57}"/>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FE9D3CB-8956-4FB3-9980-0540C5CF18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9C3889F-506D-41AF-A0F5-15ED5424FE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C65D90D-A13B-4FF6-AA0F-B8C9FAC649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62D3BD8-37C4-4429-A7BF-CDF48A45F4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5A338E3-8812-4CD0-8827-51A1FA3466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120106</xdr:rowOff>
    </xdr:from>
    <xdr:to>
      <xdr:col>24</xdr:col>
      <xdr:colOff>114300</xdr:colOff>
      <xdr:row>103</xdr:row>
      <xdr:rowOff>50256</xdr:rowOff>
    </xdr:to>
    <xdr:sp macro="" textlink="">
      <xdr:nvSpPr>
        <xdr:cNvPr id="319" name="楕円 318">
          <a:extLst>
            <a:ext uri="{FF2B5EF4-FFF2-40B4-BE49-F238E27FC236}">
              <a16:creationId xmlns:a16="http://schemas.microsoft.com/office/drawing/2014/main" id="{A3812593-6381-48AB-86E1-085289DCF958}"/>
            </a:ext>
          </a:extLst>
        </xdr:cNvPr>
        <xdr:cNvSpPr/>
      </xdr:nvSpPr>
      <xdr:spPr>
        <a:xfrm>
          <a:off x="4584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142983</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E31811E0-E898-4B2B-BFE5-E9261A6445BD}"/>
            </a:ext>
          </a:extLst>
        </xdr:cNvPr>
        <xdr:cNvSpPr txBox="1"/>
      </xdr:nvSpPr>
      <xdr:spPr>
        <a:xfrm>
          <a:off x="4673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321" name="楕円 320">
          <a:extLst>
            <a:ext uri="{FF2B5EF4-FFF2-40B4-BE49-F238E27FC236}">
              <a16:creationId xmlns:a16="http://schemas.microsoft.com/office/drawing/2014/main" id="{01EFD287-7200-435C-867A-E3F42CD59234}"/>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102</xdr:row>
      <xdr:rowOff>170906</xdr:rowOff>
    </xdr:to>
    <xdr:cxnSp macro="">
      <xdr:nvCxnSpPr>
        <xdr:cNvPr id="322" name="直線コネクタ 321">
          <a:extLst>
            <a:ext uri="{FF2B5EF4-FFF2-40B4-BE49-F238E27FC236}">
              <a16:creationId xmlns:a16="http://schemas.microsoft.com/office/drawing/2014/main" id="{4746CEB9-2373-4219-8557-8AEBBBAC9893}"/>
            </a:ext>
          </a:extLst>
        </xdr:cNvPr>
        <xdr:cNvCxnSpPr/>
      </xdr:nvCxnSpPr>
      <xdr:spPr>
        <a:xfrm>
          <a:off x="3797300" y="176408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323" name="楕円 322">
          <a:extLst>
            <a:ext uri="{FF2B5EF4-FFF2-40B4-BE49-F238E27FC236}">
              <a16:creationId xmlns:a16="http://schemas.microsoft.com/office/drawing/2014/main" id="{94BCA61F-91E0-4503-9987-13BB9757A451}"/>
            </a:ext>
          </a:extLst>
        </xdr:cNvPr>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152944</xdr:rowOff>
    </xdr:to>
    <xdr:cxnSp macro="">
      <xdr:nvCxnSpPr>
        <xdr:cNvPr id="324" name="直線コネクタ 323">
          <a:extLst>
            <a:ext uri="{FF2B5EF4-FFF2-40B4-BE49-F238E27FC236}">
              <a16:creationId xmlns:a16="http://schemas.microsoft.com/office/drawing/2014/main" id="{0476317A-CFBC-4DC6-8FD7-67BA6E30A665}"/>
            </a:ext>
          </a:extLst>
        </xdr:cNvPr>
        <xdr:cNvCxnSpPr/>
      </xdr:nvCxnSpPr>
      <xdr:spPr>
        <a:xfrm>
          <a:off x="2908300" y="176130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41729</xdr:rowOff>
    </xdr:from>
    <xdr:to>
      <xdr:col>10</xdr:col>
      <xdr:colOff>165100</xdr:colOff>
      <xdr:row>102</xdr:row>
      <xdr:rowOff>143329</xdr:rowOff>
    </xdr:to>
    <xdr:sp macro="" textlink="">
      <xdr:nvSpPr>
        <xdr:cNvPr id="325" name="楕円 324">
          <a:extLst>
            <a:ext uri="{FF2B5EF4-FFF2-40B4-BE49-F238E27FC236}">
              <a16:creationId xmlns:a16="http://schemas.microsoft.com/office/drawing/2014/main" id="{62A86656-4856-4EE0-8768-0CF3F4A3997E}"/>
            </a:ext>
          </a:extLst>
        </xdr:cNvPr>
        <xdr:cNvSpPr/>
      </xdr:nvSpPr>
      <xdr:spPr>
        <a:xfrm>
          <a:off x="1968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125186</xdr:rowOff>
    </xdr:to>
    <xdr:cxnSp macro="">
      <xdr:nvCxnSpPr>
        <xdr:cNvPr id="326" name="直線コネクタ 325">
          <a:extLst>
            <a:ext uri="{FF2B5EF4-FFF2-40B4-BE49-F238E27FC236}">
              <a16:creationId xmlns:a16="http://schemas.microsoft.com/office/drawing/2014/main" id="{1591F195-8358-463C-94D4-16F74E5AE070}"/>
            </a:ext>
          </a:extLst>
        </xdr:cNvPr>
        <xdr:cNvCxnSpPr/>
      </xdr:nvCxnSpPr>
      <xdr:spPr>
        <a:xfrm>
          <a:off x="2019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xdr:rowOff>
    </xdr:from>
    <xdr:to>
      <xdr:col>6</xdr:col>
      <xdr:colOff>38100</xdr:colOff>
      <xdr:row>102</xdr:row>
      <xdr:rowOff>110671</xdr:rowOff>
    </xdr:to>
    <xdr:sp macro="" textlink="">
      <xdr:nvSpPr>
        <xdr:cNvPr id="327" name="楕円 326">
          <a:extLst>
            <a:ext uri="{FF2B5EF4-FFF2-40B4-BE49-F238E27FC236}">
              <a16:creationId xmlns:a16="http://schemas.microsoft.com/office/drawing/2014/main" id="{4CCCEEB2-2089-40BB-BAE4-8F7E7DD0D52D}"/>
            </a:ext>
          </a:extLst>
        </xdr:cNvPr>
        <xdr:cNvSpPr/>
      </xdr:nvSpPr>
      <xdr:spPr>
        <a:xfrm>
          <a:off x="1079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59871</xdr:rowOff>
    </xdr:from>
    <xdr:to>
      <xdr:col>10</xdr:col>
      <xdr:colOff>114300</xdr:colOff>
      <xdr:row>102</xdr:row>
      <xdr:rowOff>92529</xdr:rowOff>
    </xdr:to>
    <xdr:cxnSp macro="">
      <xdr:nvCxnSpPr>
        <xdr:cNvPr id="328" name="直線コネクタ 327">
          <a:extLst>
            <a:ext uri="{FF2B5EF4-FFF2-40B4-BE49-F238E27FC236}">
              <a16:creationId xmlns:a16="http://schemas.microsoft.com/office/drawing/2014/main" id="{F5891BC7-C8C9-431D-8D50-E9461E9D69EE}"/>
            </a:ext>
          </a:extLst>
        </xdr:cNvPr>
        <xdr:cNvCxnSpPr/>
      </xdr:nvCxnSpPr>
      <xdr:spPr>
        <a:xfrm>
          <a:off x="1130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29" name="n_1aveValue【市民会館】&#10;有形固定資産減価償却率">
          <a:extLst>
            <a:ext uri="{FF2B5EF4-FFF2-40B4-BE49-F238E27FC236}">
              <a16:creationId xmlns:a16="http://schemas.microsoft.com/office/drawing/2014/main" id="{F9C7CEAB-7234-488A-AD10-5B6623670984}"/>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0" name="n_2aveValue【市民会館】&#10;有形固定資産減価償却率">
          <a:extLst>
            <a:ext uri="{FF2B5EF4-FFF2-40B4-BE49-F238E27FC236}">
              <a16:creationId xmlns:a16="http://schemas.microsoft.com/office/drawing/2014/main" id="{1D72A562-892A-419B-9DF6-7D90DA59535D}"/>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1" name="n_3aveValue【市民会館】&#10;有形固定資産減価償却率">
          <a:extLst>
            <a:ext uri="{FF2B5EF4-FFF2-40B4-BE49-F238E27FC236}">
              <a16:creationId xmlns:a16="http://schemas.microsoft.com/office/drawing/2014/main" id="{AAA6E18D-074C-4480-88FC-A6023D7FC166}"/>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2" name="n_4aveValue【市民会館】&#10;有形固定資産減価償却率">
          <a:extLst>
            <a:ext uri="{FF2B5EF4-FFF2-40B4-BE49-F238E27FC236}">
              <a16:creationId xmlns:a16="http://schemas.microsoft.com/office/drawing/2014/main" id="{E3CF1FFF-9A84-457E-B642-81DCCB45F89B}"/>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333" name="n_1mainValue【市民会館】&#10;有形固定資産減価償却率">
          <a:extLst>
            <a:ext uri="{FF2B5EF4-FFF2-40B4-BE49-F238E27FC236}">
              <a16:creationId xmlns:a16="http://schemas.microsoft.com/office/drawing/2014/main" id="{DB69773E-0346-4593-96B4-51390929E3E7}"/>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34" name="n_2mainValue【市民会館】&#10;有形固定資産減価償却率">
          <a:extLst>
            <a:ext uri="{FF2B5EF4-FFF2-40B4-BE49-F238E27FC236}">
              <a16:creationId xmlns:a16="http://schemas.microsoft.com/office/drawing/2014/main" id="{12E4AFED-A0F4-4152-B955-140FD933AAF0}"/>
            </a:ext>
          </a:extLst>
        </xdr:cNvPr>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159856</xdr:rowOff>
    </xdr:from>
    <xdr:ext cx="405111" cy="259045"/>
    <xdr:sp macro="" textlink="">
      <xdr:nvSpPr>
        <xdr:cNvPr id="335" name="n_3mainValue【市民会館】&#10;有形固定資産減価償却率">
          <a:extLst>
            <a:ext uri="{FF2B5EF4-FFF2-40B4-BE49-F238E27FC236}">
              <a16:creationId xmlns:a16="http://schemas.microsoft.com/office/drawing/2014/main" id="{7A853770-CFC1-4506-91BE-4E58B4B1D936}"/>
            </a:ext>
          </a:extLst>
        </xdr:cNvPr>
        <xdr:cNvSpPr txBox="1"/>
      </xdr:nvSpPr>
      <xdr:spPr>
        <a:xfrm>
          <a:off x="1816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127198</xdr:rowOff>
    </xdr:from>
    <xdr:ext cx="405111" cy="259045"/>
    <xdr:sp macro="" textlink="">
      <xdr:nvSpPr>
        <xdr:cNvPr id="336" name="n_4mainValue【市民会館】&#10;有形固定資産減価償却率">
          <a:extLst>
            <a:ext uri="{FF2B5EF4-FFF2-40B4-BE49-F238E27FC236}">
              <a16:creationId xmlns:a16="http://schemas.microsoft.com/office/drawing/2014/main" id="{DA104338-45E5-4131-BCA7-3D182FFF0290}"/>
            </a:ext>
          </a:extLst>
        </xdr:cNvPr>
        <xdr:cNvSpPr txBox="1"/>
      </xdr:nvSpPr>
      <xdr:spPr>
        <a:xfrm>
          <a:off x="927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A99F7A65-C175-440D-9A38-92326C45F8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7842608C-FA05-4B6A-99F1-3D1FA3C440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C2E5E1E1-F948-4464-A9D2-8A22F7BE94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A1695FE-6820-459F-ADC3-08AB315379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3F2026A-130F-49FD-BFE9-B8FC106E5E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BF7EDA4-B81E-460A-A888-E279FA2560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162DFDC-FEF0-46DE-8355-A8A42795AF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B3DFE2-849C-48C3-B973-531DBDB9BD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DA9AA196-7BC1-4FAB-BF0F-A3D32C615B3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4EE7B8C5-9024-46FF-BE59-11B545DA87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24EAEB5-0609-4537-B76A-009218A7250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DC47C6B2-B3A0-476A-B6F7-FFF671EFC9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BB5CB7FC-6B41-4596-81EE-D144A0F731C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FBAFA42A-AF25-4980-9B78-BFF8DEA2814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18B2F987-6ADE-432A-B005-62986B5653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2DD4EE95-A3DA-422C-8AD2-ABCABD83C9E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2A05A5D4-142B-4DE3-8E67-9409FF393FC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D3AE5AE7-7F41-4C4B-81A7-94B3B76CBC8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F513D61A-4C00-4E41-AC9F-A7231E5D3C4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10669056-E83F-4B30-B0B8-386E7B7A429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8250306E-9349-4254-86D1-E4816952903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1940BA1E-1143-4035-8DD4-17126FD970F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9D336E7D-6364-40EB-BBB2-8EAE97F0A5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825D28E5-E262-4C3A-BE5B-C3E2ECA1166A}"/>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5ED59281-50FE-4A4D-A5EA-019421AA00A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BDE7BBDB-5BEE-4556-BEE9-AF941DD4D554}"/>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00AF1EB4-3781-4B3A-8910-F70ECEDA27D9}"/>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7B3AAFFD-2385-4857-8438-009E4AF7BB8A}"/>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979CB010-17F1-4596-8594-00DEF286834B}"/>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BB8FD03A-4E90-401A-87BF-345799686CB5}"/>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FC45534E-A154-415E-A2B2-C5462C5868BC}"/>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E8BD301F-EA5E-4917-8B0E-F9B82A8FFFAB}"/>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2139C245-CA9B-429F-AE02-1C3DB8CAB1B5}"/>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C5237719-393A-45A2-BF57-11754B681FD2}"/>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0038098-FFE2-4698-B054-9F55D1139C3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3A41CB0-A386-407E-9734-7AB6F369EE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EE4F55F-AF2F-44D6-8196-666C6B81E0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1481E06-C6BD-454A-AD46-714BAC9802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6164B0A-32FF-42F8-8B0E-12B572B773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135889</xdr:rowOff>
    </xdr:from>
    <xdr:to>
      <xdr:col>55</xdr:col>
      <xdr:colOff>50800</xdr:colOff>
      <xdr:row>108</xdr:row>
      <xdr:rowOff>66039</xdr:rowOff>
    </xdr:to>
    <xdr:sp macro="" textlink="">
      <xdr:nvSpPr>
        <xdr:cNvPr id="376" name="楕円 375">
          <a:extLst>
            <a:ext uri="{FF2B5EF4-FFF2-40B4-BE49-F238E27FC236}">
              <a16:creationId xmlns:a16="http://schemas.microsoft.com/office/drawing/2014/main" id="{9B3030F0-B434-445F-8ED3-66698986B7CF}"/>
            </a:ext>
          </a:extLst>
        </xdr:cNvPr>
        <xdr:cNvSpPr/>
      </xdr:nvSpPr>
      <xdr:spPr>
        <a:xfrm>
          <a:off x="10426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50816</xdr:rowOff>
    </xdr:from>
    <xdr:ext cx="469744" cy="259045"/>
    <xdr:sp macro="" textlink="">
      <xdr:nvSpPr>
        <xdr:cNvPr id="377" name="【市民会館】&#10;一人当たり面積該当値テキスト">
          <a:extLst>
            <a:ext uri="{FF2B5EF4-FFF2-40B4-BE49-F238E27FC236}">
              <a16:creationId xmlns:a16="http://schemas.microsoft.com/office/drawing/2014/main" id="{99CECE1E-3E88-4380-AFE6-EDDD6412FEED}"/>
            </a:ext>
          </a:extLst>
        </xdr:cNvPr>
        <xdr:cNvSpPr txBox="1"/>
      </xdr:nvSpPr>
      <xdr:spPr>
        <a:xfrm>
          <a:off x="10515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137795</xdr:rowOff>
    </xdr:from>
    <xdr:to>
      <xdr:col>50</xdr:col>
      <xdr:colOff>165100</xdr:colOff>
      <xdr:row>108</xdr:row>
      <xdr:rowOff>67945</xdr:rowOff>
    </xdr:to>
    <xdr:sp macro="" textlink="">
      <xdr:nvSpPr>
        <xdr:cNvPr id="378" name="楕円 377">
          <a:extLst>
            <a:ext uri="{FF2B5EF4-FFF2-40B4-BE49-F238E27FC236}">
              <a16:creationId xmlns:a16="http://schemas.microsoft.com/office/drawing/2014/main" id="{FB3440D4-C096-4F54-8641-DFBF630424C1}"/>
            </a:ext>
          </a:extLst>
        </xdr:cNvPr>
        <xdr:cNvSpPr/>
      </xdr:nvSpPr>
      <xdr:spPr>
        <a:xfrm>
          <a:off x="9588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15239</xdr:rowOff>
    </xdr:from>
    <xdr:to>
      <xdr:col>55</xdr:col>
      <xdr:colOff>0</xdr:colOff>
      <xdr:row>108</xdr:row>
      <xdr:rowOff>17145</xdr:rowOff>
    </xdr:to>
    <xdr:cxnSp macro="">
      <xdr:nvCxnSpPr>
        <xdr:cNvPr id="379" name="直線コネクタ 378">
          <a:extLst>
            <a:ext uri="{FF2B5EF4-FFF2-40B4-BE49-F238E27FC236}">
              <a16:creationId xmlns:a16="http://schemas.microsoft.com/office/drawing/2014/main" id="{886DB4AA-EBF8-412E-84D8-D656A23B76A6}"/>
            </a:ext>
          </a:extLst>
        </xdr:cNvPr>
        <xdr:cNvCxnSpPr/>
      </xdr:nvCxnSpPr>
      <xdr:spPr>
        <a:xfrm flipV="1">
          <a:off x="9639300" y="18531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380" name="楕円 379">
          <a:extLst>
            <a:ext uri="{FF2B5EF4-FFF2-40B4-BE49-F238E27FC236}">
              <a16:creationId xmlns:a16="http://schemas.microsoft.com/office/drawing/2014/main" id="{E1735B75-F451-4A2C-8B1C-786D034A787B}"/>
            </a:ext>
          </a:extLst>
        </xdr:cNvPr>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17145</xdr:rowOff>
    </xdr:from>
    <xdr:to>
      <xdr:col>50</xdr:col>
      <xdr:colOff>114300</xdr:colOff>
      <xdr:row>108</xdr:row>
      <xdr:rowOff>19050</xdr:rowOff>
    </xdr:to>
    <xdr:cxnSp macro="">
      <xdr:nvCxnSpPr>
        <xdr:cNvPr id="381" name="直線コネクタ 380">
          <a:extLst>
            <a:ext uri="{FF2B5EF4-FFF2-40B4-BE49-F238E27FC236}">
              <a16:creationId xmlns:a16="http://schemas.microsoft.com/office/drawing/2014/main" id="{4A44DE61-9ED8-4299-A55B-5E4AD2ECAE7B}"/>
            </a:ext>
          </a:extLst>
        </xdr:cNvPr>
        <xdr:cNvCxnSpPr/>
      </xdr:nvCxnSpPr>
      <xdr:spPr>
        <a:xfrm flipV="1">
          <a:off x="8750300" y="1853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382" name="楕円 381">
          <a:extLst>
            <a:ext uri="{FF2B5EF4-FFF2-40B4-BE49-F238E27FC236}">
              <a16:creationId xmlns:a16="http://schemas.microsoft.com/office/drawing/2014/main" id="{49ED9AD7-A9F4-4BC5-8759-1717AE4CFCAD}"/>
            </a:ext>
          </a:extLst>
        </xdr:cNvPr>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19050</xdr:rowOff>
    </xdr:to>
    <xdr:cxnSp macro="">
      <xdr:nvCxnSpPr>
        <xdr:cNvPr id="383" name="直線コネクタ 382">
          <a:extLst>
            <a:ext uri="{FF2B5EF4-FFF2-40B4-BE49-F238E27FC236}">
              <a16:creationId xmlns:a16="http://schemas.microsoft.com/office/drawing/2014/main" id="{03AEB325-1BD6-4A46-AA87-701EE31608D6}"/>
            </a:ext>
          </a:extLst>
        </xdr:cNvPr>
        <xdr:cNvCxnSpPr/>
      </xdr:nvCxnSpPr>
      <xdr:spPr>
        <a:xfrm>
          <a:off x="7861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141605</xdr:rowOff>
    </xdr:from>
    <xdr:to>
      <xdr:col>36</xdr:col>
      <xdr:colOff>165100</xdr:colOff>
      <xdr:row>108</xdr:row>
      <xdr:rowOff>71755</xdr:rowOff>
    </xdr:to>
    <xdr:sp macro="" textlink="">
      <xdr:nvSpPr>
        <xdr:cNvPr id="384" name="楕円 383">
          <a:extLst>
            <a:ext uri="{FF2B5EF4-FFF2-40B4-BE49-F238E27FC236}">
              <a16:creationId xmlns:a16="http://schemas.microsoft.com/office/drawing/2014/main" id="{BA584A62-7B24-4EC5-88C2-0FE7E917E3E0}"/>
            </a:ext>
          </a:extLst>
        </xdr:cNvPr>
        <xdr:cNvSpPr/>
      </xdr:nvSpPr>
      <xdr:spPr>
        <a:xfrm>
          <a:off x="6921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20955</xdr:rowOff>
    </xdr:to>
    <xdr:cxnSp macro="">
      <xdr:nvCxnSpPr>
        <xdr:cNvPr id="385" name="直線コネクタ 384">
          <a:extLst>
            <a:ext uri="{FF2B5EF4-FFF2-40B4-BE49-F238E27FC236}">
              <a16:creationId xmlns:a16="http://schemas.microsoft.com/office/drawing/2014/main" id="{23416168-F921-4B97-8E91-3D52CCD016A4}"/>
            </a:ext>
          </a:extLst>
        </xdr:cNvPr>
        <xdr:cNvCxnSpPr/>
      </xdr:nvCxnSpPr>
      <xdr:spPr>
        <a:xfrm flipV="1">
          <a:off x="6972300" y="1853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4BE2F7C9-17AD-460A-A459-D81A00B22471}"/>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DB530289-2CC4-4985-B13B-E54BDF09FBFE}"/>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EC0408F6-BA92-4FB4-A61B-834EFA0373B1}"/>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65C880F2-7A24-45D6-9BD5-1F69779613FE}"/>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59072</xdr:rowOff>
    </xdr:from>
    <xdr:ext cx="469744" cy="259045"/>
    <xdr:sp macro="" textlink="">
      <xdr:nvSpPr>
        <xdr:cNvPr id="390" name="n_1mainValue【市民会館】&#10;一人当たり面積">
          <a:extLst>
            <a:ext uri="{FF2B5EF4-FFF2-40B4-BE49-F238E27FC236}">
              <a16:creationId xmlns:a16="http://schemas.microsoft.com/office/drawing/2014/main" id="{4A1D9B9B-B32C-444D-9B16-D2C58BE7BBCD}"/>
            </a:ext>
          </a:extLst>
        </xdr:cNvPr>
        <xdr:cNvSpPr txBox="1"/>
      </xdr:nvSpPr>
      <xdr:spPr>
        <a:xfrm>
          <a:off x="93917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391" name="n_2mainValue【市民会館】&#10;一人当たり面積">
          <a:extLst>
            <a:ext uri="{FF2B5EF4-FFF2-40B4-BE49-F238E27FC236}">
              <a16:creationId xmlns:a16="http://schemas.microsoft.com/office/drawing/2014/main" id="{B0BDE65D-5CF8-4057-A265-0E9486E3CA16}"/>
            </a:ext>
          </a:extLst>
        </xdr:cNvPr>
        <xdr:cNvSpPr txBox="1"/>
      </xdr:nvSpPr>
      <xdr:spPr>
        <a:xfrm>
          <a:off x="8515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392" name="n_3mainValue【市民会館】&#10;一人当たり面積">
          <a:extLst>
            <a:ext uri="{FF2B5EF4-FFF2-40B4-BE49-F238E27FC236}">
              <a16:creationId xmlns:a16="http://schemas.microsoft.com/office/drawing/2014/main" id="{CEB99261-E4F8-46FB-9F42-078653ACB1CA}"/>
            </a:ext>
          </a:extLst>
        </xdr:cNvPr>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62882</xdr:rowOff>
    </xdr:from>
    <xdr:ext cx="469744" cy="259045"/>
    <xdr:sp macro="" textlink="">
      <xdr:nvSpPr>
        <xdr:cNvPr id="393" name="n_4mainValue【市民会館】&#10;一人当たり面積">
          <a:extLst>
            <a:ext uri="{FF2B5EF4-FFF2-40B4-BE49-F238E27FC236}">
              <a16:creationId xmlns:a16="http://schemas.microsoft.com/office/drawing/2014/main" id="{3262520D-1DBE-49B7-98DB-F8D34B416ECF}"/>
            </a:ext>
          </a:extLst>
        </xdr:cNvPr>
        <xdr:cNvSpPr txBox="1"/>
      </xdr:nvSpPr>
      <xdr:spPr>
        <a:xfrm>
          <a:off x="6737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4379E9F-3310-46F4-9FFB-33D4419F99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68E30D4-30C3-46C4-9A9E-4A6051A5C4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EC0BA56-CE6B-41E1-BB2F-8F387EF45C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9AF46CD-CB58-4BA4-8127-F292C9E69A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76F26D8-5BDE-446F-9C10-18B122E1A1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6F6B860-4FE8-474E-A670-876C2002DA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21253B3-F305-43E1-9E09-B374205BD8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A176D1D-B3C7-4925-916C-5BDF24BD4C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6536074-67F1-4D2C-BFBC-B2C560686B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C5166B6-4127-4C3E-99AE-DDF24CF403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D3C7A78-C016-46DA-8452-E9F2CE5E26F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4599200-F738-42EA-A752-477DC3D5C2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4B259A1-A078-403F-8D50-BF1A16F0EDF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6EABEFDA-13BC-4E7A-86A5-A3551DB9FE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C68D0CF-18F2-48D9-A8B9-E8DB8B74E6A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B59DCCE-A488-4494-99A7-F17688F250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0E1E25A-2952-4262-A955-308A5BC97A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BAC2EDF-1960-4693-8AEA-4F6D24BBC4F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AE1D92B-5B6F-4B6B-B3DF-2A03316709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76CD77E-D3D6-4E53-9989-D2D0B9BEEF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96063215-266A-4E5E-9CC3-7EDA810A5D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A913C68-EAAF-4E8E-B9A6-EFED4A1DE2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F6CFF62A-55DC-4D55-83F7-5AC3205B69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301000F-54A8-4222-9226-4C2EDC2942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2F28C0A1-2C51-42A6-B3EF-9B5E8BCA32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3ED15421-0BB7-403C-A5DC-0FABBA8BC6B5}"/>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101A686E-AAF7-4BE3-85B1-AE9D979BC4BA}"/>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5217DA93-DF8A-4511-8C2D-FB1C59FFAEA6}"/>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664BB7B-DD94-4A40-A6D3-007EFE885DFA}"/>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FABFC7FA-557D-4973-9EE7-E6AA071C8701}"/>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1763AB63-8CB5-4555-82FE-034ED2164474}"/>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B5C51BC0-269F-4AEF-929B-F62C727317AB}"/>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F4584792-CCC7-4ED6-B603-7637FAB52899}"/>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A69DD6AA-2D43-4880-ACD9-40F7B872F9A5}"/>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569467C3-D091-4253-8A1F-081DD81B2214}"/>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F77AFF62-CB6D-484F-8A46-1C3B1A09BC13}"/>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027D35-A515-4998-8F74-84A66835C9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E13D8A5-BF57-429F-8A03-F25566B35C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17A0B6-2CE8-4C91-ACA1-6E9636571E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53F88E6-29A0-449F-B57E-4467CB5BB9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E796759-9A98-4648-8869-0905C48E5C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35" name="楕円 434">
          <a:extLst>
            <a:ext uri="{FF2B5EF4-FFF2-40B4-BE49-F238E27FC236}">
              <a16:creationId xmlns:a16="http://schemas.microsoft.com/office/drawing/2014/main" id="{A0D16744-EE6F-4C2D-AFB8-0E5895AEC760}"/>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92C4F81E-540B-4255-B130-C5837DCCA4F0}"/>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437" name="楕円 436">
          <a:extLst>
            <a:ext uri="{FF2B5EF4-FFF2-40B4-BE49-F238E27FC236}">
              <a16:creationId xmlns:a16="http://schemas.microsoft.com/office/drawing/2014/main" id="{6854CF59-41BE-4D83-9CDB-D31F51D953B3}"/>
            </a:ext>
          </a:extLst>
        </xdr:cNvPr>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15784</xdr:rowOff>
    </xdr:to>
    <xdr:cxnSp macro="">
      <xdr:nvCxnSpPr>
        <xdr:cNvPr id="438" name="直線コネクタ 437">
          <a:extLst>
            <a:ext uri="{FF2B5EF4-FFF2-40B4-BE49-F238E27FC236}">
              <a16:creationId xmlns:a16="http://schemas.microsoft.com/office/drawing/2014/main" id="{4248174A-C4C8-4152-90F2-26211D7062E9}"/>
            </a:ext>
          </a:extLst>
        </xdr:cNvPr>
        <xdr:cNvCxnSpPr/>
      </xdr:nvCxnSpPr>
      <xdr:spPr>
        <a:xfrm>
          <a:off x="15481300" y="665661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9" name="楕円 438">
          <a:extLst>
            <a:ext uri="{FF2B5EF4-FFF2-40B4-BE49-F238E27FC236}">
              <a16:creationId xmlns:a16="http://schemas.microsoft.com/office/drawing/2014/main" id="{ECDC2B0C-67F6-42AF-B1FB-9351115E622D}"/>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141515</xdr:rowOff>
    </xdr:to>
    <xdr:cxnSp macro="">
      <xdr:nvCxnSpPr>
        <xdr:cNvPr id="440" name="直線コネクタ 439">
          <a:extLst>
            <a:ext uri="{FF2B5EF4-FFF2-40B4-BE49-F238E27FC236}">
              <a16:creationId xmlns:a16="http://schemas.microsoft.com/office/drawing/2014/main" id="{304C9DD7-938E-4EA6-8A7C-30EBC6FA0189}"/>
            </a:ext>
          </a:extLst>
        </xdr:cNvPr>
        <xdr:cNvCxnSpPr/>
      </xdr:nvCxnSpPr>
      <xdr:spPr>
        <a:xfrm>
          <a:off x="14592300" y="66141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441" name="楕円 440">
          <a:extLst>
            <a:ext uri="{FF2B5EF4-FFF2-40B4-BE49-F238E27FC236}">
              <a16:creationId xmlns:a16="http://schemas.microsoft.com/office/drawing/2014/main" id="{233E5AB0-6AAF-4C7B-ADF8-5B90CD04103F}"/>
            </a:ext>
          </a:extLst>
        </xdr:cNvPr>
        <xdr:cNvSpPr/>
      </xdr:nvSpPr>
      <xdr:spPr>
        <a:xfrm>
          <a:off x="13652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38</xdr:row>
      <xdr:rowOff>99060</xdr:rowOff>
    </xdr:to>
    <xdr:cxnSp macro="">
      <xdr:nvCxnSpPr>
        <xdr:cNvPr id="442" name="直線コネクタ 441">
          <a:extLst>
            <a:ext uri="{FF2B5EF4-FFF2-40B4-BE49-F238E27FC236}">
              <a16:creationId xmlns:a16="http://schemas.microsoft.com/office/drawing/2014/main" id="{7505BD2D-C9A9-4086-988D-0CA55BFE2A03}"/>
            </a:ext>
          </a:extLst>
        </xdr:cNvPr>
        <xdr:cNvCxnSpPr/>
      </xdr:nvCxnSpPr>
      <xdr:spPr>
        <a:xfrm>
          <a:off x="13703300" y="65700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443" name="楕円 442">
          <a:extLst>
            <a:ext uri="{FF2B5EF4-FFF2-40B4-BE49-F238E27FC236}">
              <a16:creationId xmlns:a16="http://schemas.microsoft.com/office/drawing/2014/main" id="{F79CFC87-DFEA-475D-BDCC-63AAAEF113F8}"/>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54973</xdr:rowOff>
    </xdr:to>
    <xdr:cxnSp macro="">
      <xdr:nvCxnSpPr>
        <xdr:cNvPr id="444" name="直線コネクタ 443">
          <a:extLst>
            <a:ext uri="{FF2B5EF4-FFF2-40B4-BE49-F238E27FC236}">
              <a16:creationId xmlns:a16="http://schemas.microsoft.com/office/drawing/2014/main" id="{8095BF3D-8805-4F49-809B-10D8F43F5557}"/>
            </a:ext>
          </a:extLst>
        </xdr:cNvPr>
        <xdr:cNvCxnSpPr/>
      </xdr:nvCxnSpPr>
      <xdr:spPr>
        <a:xfrm>
          <a:off x="12814300" y="652435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2CE1B6B5-5F20-4C83-B15E-6636C2747639}"/>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C9B1723F-B70F-460B-A247-19ABE67DCB1A}"/>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7CB692E1-127A-4203-8DFE-CACB3C799F08}"/>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BCC31886-7EB5-444D-B8B2-BB085C9977B2}"/>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1550E8FA-90C3-41FE-8206-A112227BB079}"/>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AC0F8F89-AB1F-436F-9E7C-C3E1E5A60AE9}"/>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E2825787-F9C1-43C9-A01D-AE589644CCD1}"/>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F5821956-2DE3-4948-8939-E4F83637BA04}"/>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1257ABFF-0A04-487A-8A2E-95D7951C1E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B9B78F9-B3AA-41DA-97B3-AE1F35CD15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823724B-5A56-4240-BA76-F1C5B8D92B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93F3A94-67AB-4161-9729-2CDE729945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A1653E2-1531-46B3-935E-CA24BA33B1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8DA600E-349F-4DCB-A333-39A5F1DF0B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223749E-269A-4FE0-9D3E-3FAD7FEB96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905CAE1-3A5C-4A8D-890F-7653A2235E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651D1E1-3E28-4E65-9EED-3BD62E8B5C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1B7B40A-CAD5-425E-9A89-D012A321DC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ADADD3E6-991C-41E1-BDE4-4B25EEF2A0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E05BFD1-85D7-4369-A336-43AB7F75DA6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E90F730-2F75-49F7-838F-A9A62434F5F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AD17985E-6848-46C3-9FE1-8A79E06B7CB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46E651E-8EA5-4D41-9794-7F7D189E47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FD5A0F79-AB67-479F-8BB5-7C7A923FA19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8213E939-391D-483F-B95F-00CD59AADA2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8E54D0B6-FE34-4C4C-AF2D-E42141BE9B2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189B3D90-4851-4DC4-AB8D-D8FE6B2BD0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62902497-8B71-41D9-B3CB-843926AB6E7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DD21364-14AD-480B-8F63-2644114130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4B622AC-2205-49B9-8713-37F6709AF5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F7379018-E594-4DB1-89BE-F2D784B4EF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424A19F9-5C65-47F5-B17F-2FDC40915141}"/>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71C836DD-2466-4B47-9067-B41325202F22}"/>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2B030853-B035-4C44-8DD2-C2C1BC2F9D86}"/>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558F8DB0-C716-41D2-AE17-EB30DF2C1F08}"/>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61842752-5370-41E2-9EA2-0DAA16E484DB}"/>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5CA74237-763A-479D-A16D-65A2742C32DD}"/>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B4873D5A-B255-4E2D-9E1C-31B252B2D5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85E8884A-FB5F-4289-BC6F-D4CB14FD8C6C}"/>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25996645-2043-4770-B4E0-F59711B8895E}"/>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F2098708-17B0-4CAC-844F-65B3A0CBAE75}"/>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F8118493-E7F0-4889-92EB-2D0D9600B875}"/>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C29939A-9A2A-4D7F-BFE2-2F2422DD0D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D637D26-2A1E-4B94-81FD-7AACC7B425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49C1E93-3633-4F10-A2AE-0ED71264BA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CE7FDC-A076-400A-92F1-BE4B7E33D9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9E140D0-A0FE-4077-A0BD-EB10FA59A0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43867</xdr:rowOff>
    </xdr:from>
    <xdr:to>
      <xdr:col>116</xdr:col>
      <xdr:colOff>114300</xdr:colOff>
      <xdr:row>38</xdr:row>
      <xdr:rowOff>145467</xdr:rowOff>
    </xdr:to>
    <xdr:sp macro="" textlink="">
      <xdr:nvSpPr>
        <xdr:cNvPr id="492" name="楕円 491">
          <a:extLst>
            <a:ext uri="{FF2B5EF4-FFF2-40B4-BE49-F238E27FC236}">
              <a16:creationId xmlns:a16="http://schemas.microsoft.com/office/drawing/2014/main" id="{9F5AA91C-AC35-4F2D-9000-EDF6FF179BD0}"/>
            </a:ext>
          </a:extLst>
        </xdr:cNvPr>
        <xdr:cNvSpPr/>
      </xdr:nvSpPr>
      <xdr:spPr>
        <a:xfrm>
          <a:off x="22110700" y="65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66744</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3EB47B0C-34E1-46F9-B077-C34F1CD8F5FD}"/>
            </a:ext>
          </a:extLst>
        </xdr:cNvPr>
        <xdr:cNvSpPr txBox="1"/>
      </xdr:nvSpPr>
      <xdr:spPr>
        <a:xfrm>
          <a:off x="22199600" y="641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44138</xdr:rowOff>
    </xdr:from>
    <xdr:to>
      <xdr:col>112</xdr:col>
      <xdr:colOff>38100</xdr:colOff>
      <xdr:row>38</xdr:row>
      <xdr:rowOff>145738</xdr:rowOff>
    </xdr:to>
    <xdr:sp macro="" textlink="">
      <xdr:nvSpPr>
        <xdr:cNvPr id="494" name="楕円 493">
          <a:extLst>
            <a:ext uri="{FF2B5EF4-FFF2-40B4-BE49-F238E27FC236}">
              <a16:creationId xmlns:a16="http://schemas.microsoft.com/office/drawing/2014/main" id="{B797EBE0-26AA-43A8-9215-0E81E867C8F9}"/>
            </a:ext>
          </a:extLst>
        </xdr:cNvPr>
        <xdr:cNvSpPr/>
      </xdr:nvSpPr>
      <xdr:spPr>
        <a:xfrm>
          <a:off x="21272500" y="65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94667</xdr:rowOff>
    </xdr:from>
    <xdr:to>
      <xdr:col>116</xdr:col>
      <xdr:colOff>63500</xdr:colOff>
      <xdr:row>38</xdr:row>
      <xdr:rowOff>94938</xdr:rowOff>
    </xdr:to>
    <xdr:cxnSp macro="">
      <xdr:nvCxnSpPr>
        <xdr:cNvPr id="495" name="直線コネクタ 494">
          <a:extLst>
            <a:ext uri="{FF2B5EF4-FFF2-40B4-BE49-F238E27FC236}">
              <a16:creationId xmlns:a16="http://schemas.microsoft.com/office/drawing/2014/main" id="{2A873570-D81A-4A93-91D1-DD601320FD96}"/>
            </a:ext>
          </a:extLst>
        </xdr:cNvPr>
        <xdr:cNvCxnSpPr/>
      </xdr:nvCxnSpPr>
      <xdr:spPr>
        <a:xfrm flipV="1">
          <a:off x="21323300" y="6609767"/>
          <a:ext cx="8382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59682</xdr:rowOff>
    </xdr:from>
    <xdr:to>
      <xdr:col>107</xdr:col>
      <xdr:colOff>101600</xdr:colOff>
      <xdr:row>38</xdr:row>
      <xdr:rowOff>161282</xdr:rowOff>
    </xdr:to>
    <xdr:sp macro="" textlink="">
      <xdr:nvSpPr>
        <xdr:cNvPr id="496" name="楕円 495">
          <a:extLst>
            <a:ext uri="{FF2B5EF4-FFF2-40B4-BE49-F238E27FC236}">
              <a16:creationId xmlns:a16="http://schemas.microsoft.com/office/drawing/2014/main" id="{EAEB8CE8-AF8F-4D45-92D1-2481D67E85CA}"/>
            </a:ext>
          </a:extLst>
        </xdr:cNvPr>
        <xdr:cNvSpPr/>
      </xdr:nvSpPr>
      <xdr:spPr>
        <a:xfrm>
          <a:off x="20383500" y="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94938</xdr:rowOff>
    </xdr:from>
    <xdr:to>
      <xdr:col>111</xdr:col>
      <xdr:colOff>177800</xdr:colOff>
      <xdr:row>38</xdr:row>
      <xdr:rowOff>110482</xdr:rowOff>
    </xdr:to>
    <xdr:cxnSp macro="">
      <xdr:nvCxnSpPr>
        <xdr:cNvPr id="497" name="直線コネクタ 496">
          <a:extLst>
            <a:ext uri="{FF2B5EF4-FFF2-40B4-BE49-F238E27FC236}">
              <a16:creationId xmlns:a16="http://schemas.microsoft.com/office/drawing/2014/main" id="{33D4791E-BBCF-4F4E-AC41-830430479E74}"/>
            </a:ext>
          </a:extLst>
        </xdr:cNvPr>
        <xdr:cNvCxnSpPr/>
      </xdr:nvCxnSpPr>
      <xdr:spPr>
        <a:xfrm flipV="1">
          <a:off x="20434300" y="661003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70190</xdr:rowOff>
    </xdr:from>
    <xdr:to>
      <xdr:col>102</xdr:col>
      <xdr:colOff>165100</xdr:colOff>
      <xdr:row>39</xdr:row>
      <xdr:rowOff>340</xdr:rowOff>
    </xdr:to>
    <xdr:sp macro="" textlink="">
      <xdr:nvSpPr>
        <xdr:cNvPr id="498" name="楕円 497">
          <a:extLst>
            <a:ext uri="{FF2B5EF4-FFF2-40B4-BE49-F238E27FC236}">
              <a16:creationId xmlns:a16="http://schemas.microsoft.com/office/drawing/2014/main" id="{DA0E3371-20AF-44E9-944C-01181181E337}"/>
            </a:ext>
          </a:extLst>
        </xdr:cNvPr>
        <xdr:cNvSpPr/>
      </xdr:nvSpPr>
      <xdr:spPr>
        <a:xfrm>
          <a:off x="19494500" y="65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110482</xdr:rowOff>
    </xdr:from>
    <xdr:to>
      <xdr:col>107</xdr:col>
      <xdr:colOff>50800</xdr:colOff>
      <xdr:row>38</xdr:row>
      <xdr:rowOff>120990</xdr:rowOff>
    </xdr:to>
    <xdr:cxnSp macro="">
      <xdr:nvCxnSpPr>
        <xdr:cNvPr id="499" name="直線コネクタ 498">
          <a:extLst>
            <a:ext uri="{FF2B5EF4-FFF2-40B4-BE49-F238E27FC236}">
              <a16:creationId xmlns:a16="http://schemas.microsoft.com/office/drawing/2014/main" id="{55E88736-6664-4F3A-B5B6-45E577646303}"/>
            </a:ext>
          </a:extLst>
        </xdr:cNvPr>
        <xdr:cNvCxnSpPr/>
      </xdr:nvCxnSpPr>
      <xdr:spPr>
        <a:xfrm flipV="1">
          <a:off x="19545300" y="6625582"/>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73570</xdr:rowOff>
    </xdr:from>
    <xdr:to>
      <xdr:col>98</xdr:col>
      <xdr:colOff>38100</xdr:colOff>
      <xdr:row>39</xdr:row>
      <xdr:rowOff>3720</xdr:rowOff>
    </xdr:to>
    <xdr:sp macro="" textlink="">
      <xdr:nvSpPr>
        <xdr:cNvPr id="500" name="楕円 499">
          <a:extLst>
            <a:ext uri="{FF2B5EF4-FFF2-40B4-BE49-F238E27FC236}">
              <a16:creationId xmlns:a16="http://schemas.microsoft.com/office/drawing/2014/main" id="{837BC868-4DDC-4192-931C-86A7EFA3AD63}"/>
            </a:ext>
          </a:extLst>
        </xdr:cNvPr>
        <xdr:cNvSpPr/>
      </xdr:nvSpPr>
      <xdr:spPr>
        <a:xfrm>
          <a:off x="18605500" y="65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120990</xdr:rowOff>
    </xdr:from>
    <xdr:to>
      <xdr:col>102</xdr:col>
      <xdr:colOff>114300</xdr:colOff>
      <xdr:row>38</xdr:row>
      <xdr:rowOff>124370</xdr:rowOff>
    </xdr:to>
    <xdr:cxnSp macro="">
      <xdr:nvCxnSpPr>
        <xdr:cNvPr id="501" name="直線コネクタ 500">
          <a:extLst>
            <a:ext uri="{FF2B5EF4-FFF2-40B4-BE49-F238E27FC236}">
              <a16:creationId xmlns:a16="http://schemas.microsoft.com/office/drawing/2014/main" id="{AD5A38FE-9492-47F9-BA96-C3F6D9422752}"/>
            </a:ext>
          </a:extLst>
        </xdr:cNvPr>
        <xdr:cNvCxnSpPr/>
      </xdr:nvCxnSpPr>
      <xdr:spPr>
        <a:xfrm flipV="1">
          <a:off x="18656300" y="6636090"/>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C06CF7D1-EF25-4FEB-A959-6B1F6E135CF7}"/>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37AFE03D-EC9C-4AF9-8CF7-15DA5520EEB1}"/>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7A3588C5-E094-41AE-9CB8-71C567A835DF}"/>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3BE33574-2B7D-49F6-8FA0-9DB8ECCC1956}"/>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162265</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6F5F838A-4398-471C-A044-D316A63D16DF}"/>
            </a:ext>
          </a:extLst>
        </xdr:cNvPr>
        <xdr:cNvSpPr txBox="1"/>
      </xdr:nvSpPr>
      <xdr:spPr>
        <a:xfrm>
          <a:off x="21011095" y="633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6359</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124A5CF9-A1E7-4B27-953E-AC3C57195950}"/>
            </a:ext>
          </a:extLst>
        </xdr:cNvPr>
        <xdr:cNvSpPr txBox="1"/>
      </xdr:nvSpPr>
      <xdr:spPr>
        <a:xfrm>
          <a:off x="20134795" y="635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16867</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4B45CEF4-9478-43C2-82E8-1A891A40A507}"/>
            </a:ext>
          </a:extLst>
        </xdr:cNvPr>
        <xdr:cNvSpPr txBox="1"/>
      </xdr:nvSpPr>
      <xdr:spPr>
        <a:xfrm>
          <a:off x="19245795" y="63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20247</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0CC4DCEF-0A5F-46AA-87DD-BE8E337F9771}"/>
            </a:ext>
          </a:extLst>
        </xdr:cNvPr>
        <xdr:cNvSpPr txBox="1"/>
      </xdr:nvSpPr>
      <xdr:spPr>
        <a:xfrm>
          <a:off x="18356795" y="63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2FA4705-579A-46E3-9DAD-8F1E56BEAD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CB43B59-5963-402A-84A7-DD32CA90B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ECE7BF5-D66A-430B-8C07-A022C80CD8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3EA7AB2-84FC-4B4F-96E2-066767B10E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E87C46E-DA94-4DE0-8CEF-5C8B6180DC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79D0CC2-984A-4639-9345-F652575063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A00FA5E-81D7-45EB-A7E6-572E9141A3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93E7D7B-4FB4-48C1-9A91-139819221F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C552187-66B2-4EE4-8EB7-47B589CB13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0F00244-73F6-43CC-BB16-909ED0B1DB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753C5F7-9A8B-4033-8C86-0F9E1EC31A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3F8B67DB-E067-4FD9-86A1-EB567CB772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A14694E4-43A3-48D6-A316-A25CA95E714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39F1BB7-7CD0-4995-9F56-D5C26E0217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97713542-D125-4BC1-B897-E31703A706C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8459EFEE-D47B-495C-B5C6-8C550C01FCA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52A93463-06C2-4340-807F-B6E98381BA8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6F29BA0-A928-4C3B-BD5E-47CFF60600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54A9F6C-CCF8-42BB-B0A1-2B29F62699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15FFD65A-9B74-4394-8416-8DAEDE4491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BC2930FC-14F9-4E87-AB6A-7E4DADA189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59A78E4F-36C2-46E6-990B-E13A74F181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B244AEE3-A4A6-4067-BC26-999935DAAEC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A826A5BD-1583-4842-A2C7-65CC64BB02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9FEFE22E-489C-4D4B-A3C7-AD31DB39FCD3}"/>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E88E0365-1644-46DA-BAF3-D560208EB19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61C15041-4284-4EA0-A16C-2FD3393D0C2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23ECBAB3-937C-4D9A-8153-5CB688FBC288}"/>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66BE428A-F137-423D-806F-B657A827A322}"/>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22D5D3D2-1954-44B2-8516-79231FD548E4}"/>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8C320DBD-0636-4C56-8E1D-D9AF0B675855}"/>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D6194284-27CF-4A85-92A2-B92D46744BF2}"/>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608C2391-6C3A-48EA-900C-F74A61332C1B}"/>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3E438A63-84AA-4FB6-AE72-65BE64A4B41C}"/>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FB690F24-096C-4FB0-BB2C-016710A252F4}"/>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707501F-5630-47B0-9B74-F49D11300B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0368F6A-F4C9-4F21-AB28-0D782F771D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F46F7A-02E0-4AB2-B063-16CEB45642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AEF4B7-F209-4AD1-8D20-1DC3C3A545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45CF04C-37DE-46CC-A6B6-72F7C6E34A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50" name="楕円 549">
          <a:extLst>
            <a:ext uri="{FF2B5EF4-FFF2-40B4-BE49-F238E27FC236}">
              <a16:creationId xmlns:a16="http://schemas.microsoft.com/office/drawing/2014/main" id="{2D812DB2-CB71-4001-84D2-FAAD662FE8F7}"/>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50297C06-361E-4C08-B3B1-5140F9A46400}"/>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552" name="楕円 551">
          <a:extLst>
            <a:ext uri="{FF2B5EF4-FFF2-40B4-BE49-F238E27FC236}">
              <a16:creationId xmlns:a16="http://schemas.microsoft.com/office/drawing/2014/main" id="{FF633946-7589-4E41-9D10-A71987FE7087}"/>
            </a:ext>
          </a:extLst>
        </xdr:cNvPr>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125730</xdr:rowOff>
    </xdr:to>
    <xdr:cxnSp macro="">
      <xdr:nvCxnSpPr>
        <xdr:cNvPr id="553" name="直線コネクタ 552">
          <a:extLst>
            <a:ext uri="{FF2B5EF4-FFF2-40B4-BE49-F238E27FC236}">
              <a16:creationId xmlns:a16="http://schemas.microsoft.com/office/drawing/2014/main" id="{9EBF3753-9C81-4C98-B73A-4AC2C62FF2BC}"/>
            </a:ext>
          </a:extLst>
        </xdr:cNvPr>
        <xdr:cNvCxnSpPr/>
      </xdr:nvCxnSpPr>
      <xdr:spPr>
        <a:xfrm>
          <a:off x="15481300" y="9856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554" name="楕円 553">
          <a:extLst>
            <a:ext uri="{FF2B5EF4-FFF2-40B4-BE49-F238E27FC236}">
              <a16:creationId xmlns:a16="http://schemas.microsoft.com/office/drawing/2014/main" id="{30DF84EB-B13B-4156-B64D-D62429B391E4}"/>
            </a:ext>
          </a:extLst>
        </xdr:cNvPr>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83820</xdr:rowOff>
    </xdr:to>
    <xdr:cxnSp macro="">
      <xdr:nvCxnSpPr>
        <xdr:cNvPr id="555" name="直線コネクタ 554">
          <a:extLst>
            <a:ext uri="{FF2B5EF4-FFF2-40B4-BE49-F238E27FC236}">
              <a16:creationId xmlns:a16="http://schemas.microsoft.com/office/drawing/2014/main" id="{1CC9D61F-2230-4496-A6AD-B6CE0656A8F0}"/>
            </a:ext>
          </a:extLst>
        </xdr:cNvPr>
        <xdr:cNvCxnSpPr/>
      </xdr:nvCxnSpPr>
      <xdr:spPr>
        <a:xfrm>
          <a:off x="14592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556" name="楕円 555">
          <a:extLst>
            <a:ext uri="{FF2B5EF4-FFF2-40B4-BE49-F238E27FC236}">
              <a16:creationId xmlns:a16="http://schemas.microsoft.com/office/drawing/2014/main" id="{CAB21C5F-309A-42C7-8B57-8CCF2B537194}"/>
            </a:ext>
          </a:extLst>
        </xdr:cNvPr>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41910</xdr:rowOff>
    </xdr:to>
    <xdr:cxnSp macro="">
      <xdr:nvCxnSpPr>
        <xdr:cNvPr id="557" name="直線コネクタ 556">
          <a:extLst>
            <a:ext uri="{FF2B5EF4-FFF2-40B4-BE49-F238E27FC236}">
              <a16:creationId xmlns:a16="http://schemas.microsoft.com/office/drawing/2014/main" id="{EC130862-2259-4E68-8B5E-E98D335B6293}"/>
            </a:ext>
          </a:extLst>
        </xdr:cNvPr>
        <xdr:cNvCxnSpPr/>
      </xdr:nvCxnSpPr>
      <xdr:spPr>
        <a:xfrm>
          <a:off x="13703300" y="9772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78740</xdr:rowOff>
    </xdr:from>
    <xdr:to>
      <xdr:col>67</xdr:col>
      <xdr:colOff>101600</xdr:colOff>
      <xdr:row>57</xdr:row>
      <xdr:rowOff>8890</xdr:rowOff>
    </xdr:to>
    <xdr:sp macro="" textlink="">
      <xdr:nvSpPr>
        <xdr:cNvPr id="558" name="楕円 557">
          <a:extLst>
            <a:ext uri="{FF2B5EF4-FFF2-40B4-BE49-F238E27FC236}">
              <a16:creationId xmlns:a16="http://schemas.microsoft.com/office/drawing/2014/main" id="{8D16777F-40B7-4DD9-8ABA-38A584F3BF93}"/>
            </a:ext>
          </a:extLst>
        </xdr:cNvPr>
        <xdr:cNvSpPr/>
      </xdr:nvSpPr>
      <xdr:spPr>
        <a:xfrm>
          <a:off x="1276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129540</xdr:rowOff>
    </xdr:from>
    <xdr:to>
      <xdr:col>71</xdr:col>
      <xdr:colOff>177800</xdr:colOff>
      <xdr:row>57</xdr:row>
      <xdr:rowOff>0</xdr:rowOff>
    </xdr:to>
    <xdr:cxnSp macro="">
      <xdr:nvCxnSpPr>
        <xdr:cNvPr id="559" name="直線コネクタ 558">
          <a:extLst>
            <a:ext uri="{FF2B5EF4-FFF2-40B4-BE49-F238E27FC236}">
              <a16:creationId xmlns:a16="http://schemas.microsoft.com/office/drawing/2014/main" id="{BABFA271-348F-446C-840B-7FB8E5FC5DD2}"/>
            </a:ext>
          </a:extLst>
        </xdr:cNvPr>
        <xdr:cNvCxnSpPr/>
      </xdr:nvCxnSpPr>
      <xdr:spPr>
        <a:xfrm>
          <a:off x="12814300" y="9730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DEAFC4F7-4EB1-4017-A513-4B632FD6960C}"/>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DB3173E9-3EA6-4A08-B625-30DFB309073F}"/>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8E9F70ED-F1C4-4598-A7FC-EB7910597CCF}"/>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7C116428-16B1-4A64-A30D-6BA47A4E11AD}"/>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D2924995-8B08-41C6-A481-7E1D2554B5E3}"/>
            </a:ext>
          </a:extLst>
        </xdr:cNvPr>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8F243B98-1F00-47DF-B520-44B164AA0550}"/>
            </a:ext>
          </a:extLst>
        </xdr:cNvPr>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42E24702-E6D4-4979-BFD4-E48255F81287}"/>
            </a:ext>
          </a:extLst>
        </xdr:cNvPr>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25417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EEC5AD39-75E9-42D1-B99D-AC0350C247D4}"/>
            </a:ext>
          </a:extLst>
        </xdr:cNvPr>
        <xdr:cNvSpPr txBox="1"/>
      </xdr:nvSpPr>
      <xdr:spPr>
        <a:xfrm>
          <a:off x="12611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0EA4072-8F2A-42FB-BDC2-72F0C605F9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C252ECD-B055-4098-B771-B1D3E479CF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A620F76-76B2-425B-A490-699E524620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FCEC5E0-7180-42F1-BB41-A9F058DCED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BA23C85-40A3-47AF-A08A-72E396D423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F2E5E0B-3CC2-4326-B1B0-8CC05F61BC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80BA907-3BEF-44D8-8CE9-6CB71C892F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E38DF9C-64D0-416A-BECD-6FD88D4081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9D418FB5-4E82-49F4-BAF0-4C85EB9DA0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22B00F17-1574-4F9F-8BEF-7E245B87D2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F3421F70-C266-4684-B41C-C84ED684E5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C715912E-5A20-46F3-B50C-62A838900E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1B77711-CDDC-45C7-AA4C-0C02CF888F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E0A92FC3-6085-4AAE-B52C-33D6F054E0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B33DD380-B5FB-4716-8273-F8EE9D879D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4A391B7A-A824-4A0A-ADAE-C4D01B65BD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8C2DCB3-4DD9-4D2B-87DD-3CA32FB580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613A8C6-62FE-4313-BA22-03659B10CB1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A705419E-AA3E-41D2-A585-2CACEDA21BF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FD907BA-B986-43E2-A1A4-F3B8C20B22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4582F66-3CDD-46FA-AD28-DB81E60550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4D827E3-749F-49BB-966A-C5485C7890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D2D5EF1D-A626-4A83-BCF4-C6B1E1E774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FF749E19-F527-45F8-9EFC-C33A6329F368}"/>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DF60DFFD-1AF4-4CD9-A1EB-73DA00D4678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502CC8D5-47EE-4218-90D0-4D9B7C40B69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88F43319-9920-4BD1-90FB-64F7482B42F2}"/>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9E1C3ECC-5CAE-47AC-B124-CEF8C11240AD}"/>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A104CBA-6BD9-4BB3-8AF2-DC70F0D43A82}"/>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CC635798-3A49-46A3-B916-68ECE1A3C907}"/>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DE1F1ECD-835E-43BA-B4D0-DC79670968DB}"/>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60E60A8F-8AD6-4B57-842A-2C94AD1AA394}"/>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79DA31E7-A413-43A9-A15D-BEAFE9D39C9B}"/>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3CF22097-E04F-4024-9B7D-5FD49BD91821}"/>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6B10A4B-C9A2-4D34-9099-619E110B31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E2A0FD1-DCB8-4E9A-9D71-3CA10EE164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2C7852F-1845-4E9B-82B6-017F0C5E1D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4471681-B158-4A66-A0B2-7FD4DF3981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AEEA5C-9FD4-4190-8161-96A57E10A7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07" name="楕円 606">
          <a:extLst>
            <a:ext uri="{FF2B5EF4-FFF2-40B4-BE49-F238E27FC236}">
              <a16:creationId xmlns:a16="http://schemas.microsoft.com/office/drawing/2014/main" id="{AE6F4C0E-F267-47DB-8261-FD34CFDE0A94}"/>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654BDA11-BD7D-4FFB-8A5E-C57B259A20D0}"/>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09" name="楕円 608">
          <a:extLst>
            <a:ext uri="{FF2B5EF4-FFF2-40B4-BE49-F238E27FC236}">
              <a16:creationId xmlns:a16="http://schemas.microsoft.com/office/drawing/2014/main" id="{CC386A6B-BB78-4528-891B-A9497C5FE00D}"/>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610" name="直線コネクタ 609">
          <a:extLst>
            <a:ext uri="{FF2B5EF4-FFF2-40B4-BE49-F238E27FC236}">
              <a16:creationId xmlns:a16="http://schemas.microsoft.com/office/drawing/2014/main" id="{07EB268D-2C36-4B7C-8367-D87A02216D51}"/>
            </a:ext>
          </a:extLst>
        </xdr:cNvPr>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1" name="楕円 610">
          <a:extLst>
            <a:ext uri="{FF2B5EF4-FFF2-40B4-BE49-F238E27FC236}">
              <a16:creationId xmlns:a16="http://schemas.microsoft.com/office/drawing/2014/main" id="{374CAB6F-03F5-470E-B79E-8B05E80901D8}"/>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2" name="直線コネクタ 611">
          <a:extLst>
            <a:ext uri="{FF2B5EF4-FFF2-40B4-BE49-F238E27FC236}">
              <a16:creationId xmlns:a16="http://schemas.microsoft.com/office/drawing/2014/main" id="{E5AB0BB4-0F36-4548-8FF1-9E4C6EA20997}"/>
            </a:ext>
          </a:extLst>
        </xdr:cNvPr>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3" name="楕円 612">
          <a:extLst>
            <a:ext uri="{FF2B5EF4-FFF2-40B4-BE49-F238E27FC236}">
              <a16:creationId xmlns:a16="http://schemas.microsoft.com/office/drawing/2014/main" id="{0854EDA9-128D-432A-A700-71416A5F43A3}"/>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14" name="直線コネクタ 613">
          <a:extLst>
            <a:ext uri="{FF2B5EF4-FFF2-40B4-BE49-F238E27FC236}">
              <a16:creationId xmlns:a16="http://schemas.microsoft.com/office/drawing/2014/main" id="{DA8FE347-55DA-439A-8AAD-1DE56DAD7A48}"/>
            </a:ext>
          </a:extLst>
        </xdr:cNvPr>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15" name="楕円 614">
          <a:extLst>
            <a:ext uri="{FF2B5EF4-FFF2-40B4-BE49-F238E27FC236}">
              <a16:creationId xmlns:a16="http://schemas.microsoft.com/office/drawing/2014/main" id="{96CA2787-DAD0-4E25-AF9A-C2FC7937CC3A}"/>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616" name="直線コネクタ 615">
          <a:extLst>
            <a:ext uri="{FF2B5EF4-FFF2-40B4-BE49-F238E27FC236}">
              <a16:creationId xmlns:a16="http://schemas.microsoft.com/office/drawing/2014/main" id="{42342431-0264-49EF-8ED5-ECAAADA05B67}"/>
            </a:ext>
          </a:extLst>
        </xdr:cNvPr>
        <xdr:cNvCxnSpPr/>
      </xdr:nvCxnSpPr>
      <xdr:spPr>
        <a:xfrm flipV="1">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7" name="n_1aveValue【保健センター・保健所】&#10;一人当たり面積">
          <a:extLst>
            <a:ext uri="{FF2B5EF4-FFF2-40B4-BE49-F238E27FC236}">
              <a16:creationId xmlns:a16="http://schemas.microsoft.com/office/drawing/2014/main" id="{7398A968-547F-405B-BAEC-5DA9C45D1BFA}"/>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8" name="n_2aveValue【保健センター・保健所】&#10;一人当たり面積">
          <a:extLst>
            <a:ext uri="{FF2B5EF4-FFF2-40B4-BE49-F238E27FC236}">
              <a16:creationId xmlns:a16="http://schemas.microsoft.com/office/drawing/2014/main" id="{99B4B693-A8A4-4C56-8132-0838A1B8C045}"/>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9" name="n_3aveValue【保健センター・保健所】&#10;一人当たり面積">
          <a:extLst>
            <a:ext uri="{FF2B5EF4-FFF2-40B4-BE49-F238E27FC236}">
              <a16:creationId xmlns:a16="http://schemas.microsoft.com/office/drawing/2014/main" id="{3A037D11-6F7F-44B8-BE43-B5AAFA5E6F0A}"/>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0" name="n_4aveValue【保健センター・保健所】&#10;一人当たり面積">
          <a:extLst>
            <a:ext uri="{FF2B5EF4-FFF2-40B4-BE49-F238E27FC236}">
              <a16:creationId xmlns:a16="http://schemas.microsoft.com/office/drawing/2014/main" id="{367ED067-DCEA-4ED9-A8F3-02A143403E66}"/>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1" name="n_1mainValue【保健センター・保健所】&#10;一人当たり面積">
          <a:extLst>
            <a:ext uri="{FF2B5EF4-FFF2-40B4-BE49-F238E27FC236}">
              <a16:creationId xmlns:a16="http://schemas.microsoft.com/office/drawing/2014/main" id="{DDD03BDB-7951-47CC-BF20-4D34AF36ED98}"/>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2" name="n_2mainValue【保健センター・保健所】&#10;一人当たり面積">
          <a:extLst>
            <a:ext uri="{FF2B5EF4-FFF2-40B4-BE49-F238E27FC236}">
              <a16:creationId xmlns:a16="http://schemas.microsoft.com/office/drawing/2014/main" id="{78BFFE80-5B7A-404B-BFD4-C902AC99D0E4}"/>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23" name="n_3mainValue【保健センター・保健所】&#10;一人当たり面積">
          <a:extLst>
            <a:ext uri="{FF2B5EF4-FFF2-40B4-BE49-F238E27FC236}">
              <a16:creationId xmlns:a16="http://schemas.microsoft.com/office/drawing/2014/main" id="{79077244-F900-4267-A6C7-4CE30E2493D7}"/>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24" name="n_4mainValue【保健センター・保健所】&#10;一人当たり面積">
          <a:extLst>
            <a:ext uri="{FF2B5EF4-FFF2-40B4-BE49-F238E27FC236}">
              <a16:creationId xmlns:a16="http://schemas.microsoft.com/office/drawing/2014/main" id="{A17F94C8-1D3D-4828-B0B7-EE512FE120B4}"/>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0A90284-07D3-4A34-98E0-08876EB59B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44C07822-0387-4DD7-8300-51640F2B8A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DF825E4-1931-4407-8379-7D95621139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DDD3A09-9710-4A49-A227-C13AE80E64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A17B21D-05CE-4A17-B8E3-F9F4B48F7F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AB9248B-E4CB-47D5-835D-81D1D701E0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F2899D73-9B3C-40A6-8617-1F84E0C755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5858909-2283-4369-B543-8EE0226B5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AA521A3-C658-4AFC-B1AB-715A8135E6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96D7A89-BDC0-46F9-8C79-D1E25B2C3C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8B04DA5-A546-45B6-B3E8-8543F7940D9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10BB263B-546D-4BAC-BAC5-FB893C1669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75DFD71E-C9AE-4A4F-8A63-834F33BB33E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BFE86561-6C15-47BC-B472-F2908D3D22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303ED810-C546-434B-A80C-0562E5F5E2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BF246180-B7C4-4989-861C-DB8DE5507EF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4148879A-F5B1-40E3-8385-A172D26289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8CA7AC11-9C12-4FF7-A9D9-175DA72446B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9DC43BDD-A064-41C8-86F5-5334BD7FBB6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C352EE71-71D5-4435-92EE-55ADDE503C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AF643E8C-7DE9-40E3-BE1E-EB475BB576A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98DC394-CF61-46E7-A40C-9943D201DF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338F7DAF-65B3-49C6-8575-09A89B36AD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EA5C7BF6-1C25-4CF8-90F4-16CC9AE25EE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FA72C46A-8A79-46ED-A439-F2CC2114EA6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E37ADC4D-F57B-4755-B120-A2271BFCA0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A6122D7F-7993-47CC-AE64-4C1F0EA795E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47ABD8F1-3540-4DD5-B407-476851116FE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6FC34A6-5560-4CE2-8865-66083786377C}"/>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DDE4CF13-A4C5-4904-ABB4-842EC7A5CF5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6950C327-6BEC-4144-BE63-703AB1C5F0CC}"/>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DF241FE9-43D0-4884-B054-EE26984EA94A}"/>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F56AAF9B-1514-45CE-87B1-2508B3CCF3D4}"/>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C7B66DC2-00F3-4068-A574-48DC3441E9C2}"/>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02862DC-59DA-4EEF-9831-5762F3533B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E324D3-A8E3-4A7A-A0D3-72FF351FF6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C08F730-FC7C-4CDE-903C-4782C05C83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3F9F8B-AF3D-4C91-B10A-C213D754FA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EFA5363-3CBB-4E9C-B6A7-98560871C3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68580</xdr:rowOff>
    </xdr:from>
    <xdr:to>
      <xdr:col>85</xdr:col>
      <xdr:colOff>177800</xdr:colOff>
      <xdr:row>79</xdr:row>
      <xdr:rowOff>170180</xdr:rowOff>
    </xdr:to>
    <xdr:sp macro="" textlink="">
      <xdr:nvSpPr>
        <xdr:cNvPr id="664" name="楕円 663">
          <a:extLst>
            <a:ext uri="{FF2B5EF4-FFF2-40B4-BE49-F238E27FC236}">
              <a16:creationId xmlns:a16="http://schemas.microsoft.com/office/drawing/2014/main" id="{71D660C0-F91C-4F9F-B9FA-A35D60FC9AD4}"/>
            </a:ext>
          </a:extLst>
        </xdr:cNvPr>
        <xdr:cNvSpPr/>
      </xdr:nvSpPr>
      <xdr:spPr>
        <a:xfrm>
          <a:off x="162687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91457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9CA00571-D56C-4781-81E1-F5F4C5A61D30}"/>
            </a:ext>
          </a:extLst>
        </xdr:cNvPr>
        <xdr:cNvSpPr txBox="1"/>
      </xdr:nvSpPr>
      <xdr:spPr>
        <a:xfrm>
          <a:off x="16357600"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46989</xdr:rowOff>
    </xdr:from>
    <xdr:to>
      <xdr:col>81</xdr:col>
      <xdr:colOff>101600</xdr:colOff>
      <xdr:row>79</xdr:row>
      <xdr:rowOff>148589</xdr:rowOff>
    </xdr:to>
    <xdr:sp macro="" textlink="">
      <xdr:nvSpPr>
        <xdr:cNvPr id="666" name="楕円 665">
          <a:extLst>
            <a:ext uri="{FF2B5EF4-FFF2-40B4-BE49-F238E27FC236}">
              <a16:creationId xmlns:a16="http://schemas.microsoft.com/office/drawing/2014/main" id="{B2961C62-9364-409D-86C6-0D37FF134E62}"/>
            </a:ext>
          </a:extLst>
        </xdr:cNvPr>
        <xdr:cNvSpPr/>
      </xdr:nvSpPr>
      <xdr:spPr>
        <a:xfrm>
          <a:off x="15430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97789</xdr:rowOff>
    </xdr:from>
    <xdr:to>
      <xdr:col>85</xdr:col>
      <xdr:colOff>127000</xdr:colOff>
      <xdr:row>79</xdr:row>
      <xdr:rowOff>119380</xdr:rowOff>
    </xdr:to>
    <xdr:cxnSp macro="">
      <xdr:nvCxnSpPr>
        <xdr:cNvPr id="667" name="直線コネクタ 666">
          <a:extLst>
            <a:ext uri="{FF2B5EF4-FFF2-40B4-BE49-F238E27FC236}">
              <a16:creationId xmlns:a16="http://schemas.microsoft.com/office/drawing/2014/main" id="{D3CBEEC2-0754-47B8-9273-2C8638155D06}"/>
            </a:ext>
          </a:extLst>
        </xdr:cNvPr>
        <xdr:cNvCxnSpPr/>
      </xdr:nvCxnSpPr>
      <xdr:spPr>
        <a:xfrm>
          <a:off x="15481300" y="1364233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48261</xdr:rowOff>
    </xdr:from>
    <xdr:to>
      <xdr:col>76</xdr:col>
      <xdr:colOff>165100</xdr:colOff>
      <xdr:row>79</xdr:row>
      <xdr:rowOff>149861</xdr:rowOff>
    </xdr:to>
    <xdr:sp macro="" textlink="">
      <xdr:nvSpPr>
        <xdr:cNvPr id="668" name="楕円 667">
          <a:extLst>
            <a:ext uri="{FF2B5EF4-FFF2-40B4-BE49-F238E27FC236}">
              <a16:creationId xmlns:a16="http://schemas.microsoft.com/office/drawing/2014/main" id="{4B940B65-AEE4-4179-B634-817772DB2535}"/>
            </a:ext>
          </a:extLst>
        </xdr:cNvPr>
        <xdr:cNvSpPr/>
      </xdr:nvSpPr>
      <xdr:spPr>
        <a:xfrm>
          <a:off x="14541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97789</xdr:rowOff>
    </xdr:from>
    <xdr:to>
      <xdr:col>81</xdr:col>
      <xdr:colOff>50800</xdr:colOff>
      <xdr:row>79</xdr:row>
      <xdr:rowOff>99061</xdr:rowOff>
    </xdr:to>
    <xdr:cxnSp macro="">
      <xdr:nvCxnSpPr>
        <xdr:cNvPr id="669" name="直線コネクタ 668">
          <a:extLst>
            <a:ext uri="{FF2B5EF4-FFF2-40B4-BE49-F238E27FC236}">
              <a16:creationId xmlns:a16="http://schemas.microsoft.com/office/drawing/2014/main" id="{5FD0886C-E55A-4250-88E6-41E687D2CA85}"/>
            </a:ext>
          </a:extLst>
        </xdr:cNvPr>
        <xdr:cNvCxnSpPr/>
      </xdr:nvCxnSpPr>
      <xdr:spPr>
        <a:xfrm flipV="1">
          <a:off x="14592300" y="13642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60961</xdr:rowOff>
    </xdr:from>
    <xdr:to>
      <xdr:col>72</xdr:col>
      <xdr:colOff>38100</xdr:colOff>
      <xdr:row>80</xdr:row>
      <xdr:rowOff>162561</xdr:rowOff>
    </xdr:to>
    <xdr:sp macro="" textlink="">
      <xdr:nvSpPr>
        <xdr:cNvPr id="670" name="楕円 669">
          <a:extLst>
            <a:ext uri="{FF2B5EF4-FFF2-40B4-BE49-F238E27FC236}">
              <a16:creationId xmlns:a16="http://schemas.microsoft.com/office/drawing/2014/main" id="{85CECA31-130B-442B-BDDC-3B9BE63C046F}"/>
            </a:ext>
          </a:extLst>
        </xdr:cNvPr>
        <xdr:cNvSpPr/>
      </xdr:nvSpPr>
      <xdr:spPr>
        <a:xfrm>
          <a:off x="136525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80</xdr:row>
      <xdr:rowOff>111761</xdr:rowOff>
    </xdr:to>
    <xdr:cxnSp macro="">
      <xdr:nvCxnSpPr>
        <xdr:cNvPr id="671" name="直線コネクタ 670">
          <a:extLst>
            <a:ext uri="{FF2B5EF4-FFF2-40B4-BE49-F238E27FC236}">
              <a16:creationId xmlns:a16="http://schemas.microsoft.com/office/drawing/2014/main" id="{DB705848-F1BF-46B3-B587-EEEC1711B58D}"/>
            </a:ext>
          </a:extLst>
        </xdr:cNvPr>
        <xdr:cNvCxnSpPr/>
      </xdr:nvCxnSpPr>
      <xdr:spPr>
        <a:xfrm flipV="1">
          <a:off x="13703300" y="13643611"/>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34289</xdr:rowOff>
    </xdr:from>
    <xdr:to>
      <xdr:col>67</xdr:col>
      <xdr:colOff>101600</xdr:colOff>
      <xdr:row>80</xdr:row>
      <xdr:rowOff>135889</xdr:rowOff>
    </xdr:to>
    <xdr:sp macro="" textlink="">
      <xdr:nvSpPr>
        <xdr:cNvPr id="672" name="楕円 671">
          <a:extLst>
            <a:ext uri="{FF2B5EF4-FFF2-40B4-BE49-F238E27FC236}">
              <a16:creationId xmlns:a16="http://schemas.microsoft.com/office/drawing/2014/main" id="{0BF69F86-6336-4B71-B760-81A4B32ACA7A}"/>
            </a:ext>
          </a:extLst>
        </xdr:cNvPr>
        <xdr:cNvSpPr/>
      </xdr:nvSpPr>
      <xdr:spPr>
        <a:xfrm>
          <a:off x="12763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85089</xdr:rowOff>
    </xdr:from>
    <xdr:to>
      <xdr:col>71</xdr:col>
      <xdr:colOff>177800</xdr:colOff>
      <xdr:row>80</xdr:row>
      <xdr:rowOff>111761</xdr:rowOff>
    </xdr:to>
    <xdr:cxnSp macro="">
      <xdr:nvCxnSpPr>
        <xdr:cNvPr id="673" name="直線コネクタ 672">
          <a:extLst>
            <a:ext uri="{FF2B5EF4-FFF2-40B4-BE49-F238E27FC236}">
              <a16:creationId xmlns:a16="http://schemas.microsoft.com/office/drawing/2014/main" id="{C1C7CF55-3D76-4AA1-883A-C861EB2DD110}"/>
            </a:ext>
          </a:extLst>
        </xdr:cNvPr>
        <xdr:cNvCxnSpPr/>
      </xdr:nvCxnSpPr>
      <xdr:spPr>
        <a:xfrm>
          <a:off x="12814300" y="13801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a:extLst>
            <a:ext uri="{FF2B5EF4-FFF2-40B4-BE49-F238E27FC236}">
              <a16:creationId xmlns:a16="http://schemas.microsoft.com/office/drawing/2014/main" id="{C4EFC46D-F9E6-4406-8A84-461FBC5F0A3A}"/>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5" name="n_2aveValue【消防施設】&#10;有形固定資産減価償却率">
          <a:extLst>
            <a:ext uri="{FF2B5EF4-FFF2-40B4-BE49-F238E27FC236}">
              <a16:creationId xmlns:a16="http://schemas.microsoft.com/office/drawing/2014/main" id="{FC20A696-9630-4177-8FD8-1D09444C338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B645A593-04BE-4667-9B35-41BE9622D7FE}"/>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7" name="n_4aveValue【消防施設】&#10;有形固定資産減価償却率">
          <a:extLst>
            <a:ext uri="{FF2B5EF4-FFF2-40B4-BE49-F238E27FC236}">
              <a16:creationId xmlns:a16="http://schemas.microsoft.com/office/drawing/2014/main" id="{5B08DBCE-57BC-4359-A836-4B330471C546}"/>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165116</xdr:rowOff>
    </xdr:from>
    <xdr:ext cx="405111" cy="259045"/>
    <xdr:sp macro="" textlink="">
      <xdr:nvSpPr>
        <xdr:cNvPr id="678" name="n_1mainValue【消防施設】&#10;有形固定資産減価償却率">
          <a:extLst>
            <a:ext uri="{FF2B5EF4-FFF2-40B4-BE49-F238E27FC236}">
              <a16:creationId xmlns:a16="http://schemas.microsoft.com/office/drawing/2014/main" id="{CFD3FED1-8F3A-42AC-8CFE-9D04D1515A6D}"/>
            </a:ext>
          </a:extLst>
        </xdr:cNvPr>
        <xdr:cNvSpPr txBox="1"/>
      </xdr:nvSpPr>
      <xdr:spPr>
        <a:xfrm>
          <a:off x="152660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166388</xdr:rowOff>
    </xdr:from>
    <xdr:ext cx="405111" cy="259045"/>
    <xdr:sp macro="" textlink="">
      <xdr:nvSpPr>
        <xdr:cNvPr id="679" name="n_2mainValue【消防施設】&#10;有形固定資産減価償却率">
          <a:extLst>
            <a:ext uri="{FF2B5EF4-FFF2-40B4-BE49-F238E27FC236}">
              <a16:creationId xmlns:a16="http://schemas.microsoft.com/office/drawing/2014/main" id="{4C286527-CF85-4000-81C5-B190F4B9D915}"/>
            </a:ext>
          </a:extLst>
        </xdr:cNvPr>
        <xdr:cNvSpPr txBox="1"/>
      </xdr:nvSpPr>
      <xdr:spPr>
        <a:xfrm>
          <a:off x="14389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7638</xdr:rowOff>
    </xdr:from>
    <xdr:ext cx="405111" cy="259045"/>
    <xdr:sp macro="" textlink="">
      <xdr:nvSpPr>
        <xdr:cNvPr id="680" name="n_3mainValue【消防施設】&#10;有形固定資産減価償却率">
          <a:extLst>
            <a:ext uri="{FF2B5EF4-FFF2-40B4-BE49-F238E27FC236}">
              <a16:creationId xmlns:a16="http://schemas.microsoft.com/office/drawing/2014/main" id="{EE3D64DC-A50B-40A8-94A1-122B4FA4788E}"/>
            </a:ext>
          </a:extLst>
        </xdr:cNvPr>
        <xdr:cNvSpPr txBox="1"/>
      </xdr:nvSpPr>
      <xdr:spPr>
        <a:xfrm>
          <a:off x="135007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152416</xdr:rowOff>
    </xdr:from>
    <xdr:ext cx="405111" cy="259045"/>
    <xdr:sp macro="" textlink="">
      <xdr:nvSpPr>
        <xdr:cNvPr id="681" name="n_4mainValue【消防施設】&#10;有形固定資産減価償却率">
          <a:extLst>
            <a:ext uri="{FF2B5EF4-FFF2-40B4-BE49-F238E27FC236}">
              <a16:creationId xmlns:a16="http://schemas.microsoft.com/office/drawing/2014/main" id="{D6290972-D4AC-4FB1-B2D0-8F6BCA6581F6}"/>
            </a:ext>
          </a:extLst>
        </xdr:cNvPr>
        <xdr:cNvSpPr txBox="1"/>
      </xdr:nvSpPr>
      <xdr:spPr>
        <a:xfrm>
          <a:off x="12611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8D3EBB5E-039C-4BAE-B97A-AB13AC2C3C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E1043BFE-0774-45BF-ADF0-2CED47D5D7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C3AB19A-17CB-44B7-A326-C1EB54B60E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3130169-741B-410D-8966-86B8C434CF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37A529F-C865-423B-BF81-C53E952602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8F912A4-A150-4911-BBE2-475CE3152A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AA171E8B-8724-4623-985E-0003D1BE24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D609E6B-667A-42C9-AC0F-7ABBC56C4A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43E513F-8C23-466B-AA09-7970AC6E9E2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552ED71B-BBA1-4B67-A352-C33D626A70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C38462A3-DD80-4F78-B5A0-B81844C7B3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B0317F3-766E-4A1C-B58F-4DF3A0BB755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27DACBC-3237-4957-9077-1EB3BD71B4B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3D7A6725-31C1-4400-9965-382CB8FEBB0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9FA6D372-CF55-4067-8A1D-8ADEAD7BFD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BB2E38B5-25EA-46B2-AD49-57B8C5B2B3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8D4244B-FA96-4EC3-922D-C9501308F0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2E2664EE-9BD7-4647-AB08-10DBF07B5CB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D9BF9FC1-3BEA-467D-B94C-9B6AEDF345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661C18B3-6B7B-4490-ABB3-08E0B92FC8C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8991E6A-2D81-476E-9CB1-9C15F8A006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D658628-9BC3-45CA-96BF-3AF88B8B0A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687DB734-BD08-4A94-ADD1-0E96DEDB70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A08C6692-3932-4426-9D10-EC8B594F7AF8}"/>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812B91BF-E2D8-4683-9CAF-63011D213FF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B8646036-BBCC-4EF5-B79D-365C5126A9ED}"/>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F6864510-5AC9-44D2-AF7B-B7C0B4BB0D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2E6FE3F0-3F1B-43E7-BB97-3D812E597E1D}"/>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10" name="【消防施設】&#10;一人当たり面積平均値テキスト">
          <a:extLst>
            <a:ext uri="{FF2B5EF4-FFF2-40B4-BE49-F238E27FC236}">
              <a16:creationId xmlns:a16="http://schemas.microsoft.com/office/drawing/2014/main" id="{4AB1B025-54D2-474B-A52C-2568E886E94B}"/>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D3BD2A5B-98A0-4CC7-9D23-5A180CA72C39}"/>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61400D11-25B8-40DD-B26E-3B0F3D7610E2}"/>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49369798-4D7F-4473-9692-AEEC60FF8C55}"/>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A806FB4D-3742-45C7-A119-6AB5E2324794}"/>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609096F0-6089-4B15-B01F-E5326595209F}"/>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0EA2A1F-BAC0-4809-B56B-5BCA2590BE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6F1F1EE-5E2C-4F0C-BC85-376FE80D5C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6F5F795-23A2-41E0-A6D6-D9496042DF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C8673F1-AA58-42FC-ABFA-8CA35EA362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9AFC845-49EE-4B23-911D-82FB056271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xdr:rowOff>
    </xdr:from>
    <xdr:to>
      <xdr:col>116</xdr:col>
      <xdr:colOff>114300</xdr:colOff>
      <xdr:row>86</xdr:row>
      <xdr:rowOff>105663</xdr:rowOff>
    </xdr:to>
    <xdr:sp macro="" textlink="">
      <xdr:nvSpPr>
        <xdr:cNvPr id="721" name="楕円 720">
          <a:extLst>
            <a:ext uri="{FF2B5EF4-FFF2-40B4-BE49-F238E27FC236}">
              <a16:creationId xmlns:a16="http://schemas.microsoft.com/office/drawing/2014/main" id="{6A47FC0D-A8DC-4B93-B6FC-3A904CB5F248}"/>
            </a:ext>
          </a:extLst>
        </xdr:cNvPr>
        <xdr:cNvSpPr/>
      </xdr:nvSpPr>
      <xdr:spPr>
        <a:xfrm>
          <a:off x="22110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90440</xdr:rowOff>
    </xdr:from>
    <xdr:ext cx="469744" cy="259045"/>
    <xdr:sp macro="" textlink="">
      <xdr:nvSpPr>
        <xdr:cNvPr id="722" name="【消防施設】&#10;一人当たり面積該当値テキスト">
          <a:extLst>
            <a:ext uri="{FF2B5EF4-FFF2-40B4-BE49-F238E27FC236}">
              <a16:creationId xmlns:a16="http://schemas.microsoft.com/office/drawing/2014/main" id="{68B66EAC-8370-4679-B870-1FDF1F69372E}"/>
            </a:ext>
          </a:extLst>
        </xdr:cNvPr>
        <xdr:cNvSpPr txBox="1"/>
      </xdr:nvSpPr>
      <xdr:spPr>
        <a:xfrm>
          <a:off x="22199600" y="146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xdr:rowOff>
    </xdr:from>
    <xdr:to>
      <xdr:col>112</xdr:col>
      <xdr:colOff>38100</xdr:colOff>
      <xdr:row>86</xdr:row>
      <xdr:rowOff>105663</xdr:rowOff>
    </xdr:to>
    <xdr:sp macro="" textlink="">
      <xdr:nvSpPr>
        <xdr:cNvPr id="723" name="楕円 722">
          <a:extLst>
            <a:ext uri="{FF2B5EF4-FFF2-40B4-BE49-F238E27FC236}">
              <a16:creationId xmlns:a16="http://schemas.microsoft.com/office/drawing/2014/main" id="{A51F3FC3-A451-4A59-8133-F53846BA39E8}"/>
            </a:ext>
          </a:extLst>
        </xdr:cNvPr>
        <xdr:cNvSpPr/>
      </xdr:nvSpPr>
      <xdr:spPr>
        <a:xfrm>
          <a:off x="21272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54863</xdr:rowOff>
    </xdr:from>
    <xdr:to>
      <xdr:col>116</xdr:col>
      <xdr:colOff>63500</xdr:colOff>
      <xdr:row>86</xdr:row>
      <xdr:rowOff>54863</xdr:rowOff>
    </xdr:to>
    <xdr:cxnSp macro="">
      <xdr:nvCxnSpPr>
        <xdr:cNvPr id="724" name="直線コネクタ 723">
          <a:extLst>
            <a:ext uri="{FF2B5EF4-FFF2-40B4-BE49-F238E27FC236}">
              <a16:creationId xmlns:a16="http://schemas.microsoft.com/office/drawing/2014/main" id="{75AB16B3-81B3-4603-B8E3-5370FA7C0A6D}"/>
            </a:ext>
          </a:extLst>
        </xdr:cNvPr>
        <xdr:cNvCxnSpPr/>
      </xdr:nvCxnSpPr>
      <xdr:spPr>
        <a:xfrm>
          <a:off x="21323300" y="1479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5" name="楕円 724">
          <a:extLst>
            <a:ext uri="{FF2B5EF4-FFF2-40B4-BE49-F238E27FC236}">
              <a16:creationId xmlns:a16="http://schemas.microsoft.com/office/drawing/2014/main" id="{28BCA278-927C-4696-A921-CE88242E4C4C}"/>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54863</xdr:rowOff>
    </xdr:to>
    <xdr:cxnSp macro="">
      <xdr:nvCxnSpPr>
        <xdr:cNvPr id="726" name="直線コネクタ 725">
          <a:extLst>
            <a:ext uri="{FF2B5EF4-FFF2-40B4-BE49-F238E27FC236}">
              <a16:creationId xmlns:a16="http://schemas.microsoft.com/office/drawing/2014/main" id="{33FF84CC-014A-4021-AD59-4C73BDCC0343}"/>
            </a:ext>
          </a:extLst>
        </xdr:cNvPr>
        <xdr:cNvCxnSpPr/>
      </xdr:nvCxnSpPr>
      <xdr:spPr>
        <a:xfrm>
          <a:off x="20434300" y="14763750"/>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160274</xdr:rowOff>
    </xdr:from>
    <xdr:to>
      <xdr:col>102</xdr:col>
      <xdr:colOff>165100</xdr:colOff>
      <xdr:row>86</xdr:row>
      <xdr:rowOff>90424</xdr:rowOff>
    </xdr:to>
    <xdr:sp macro="" textlink="">
      <xdr:nvSpPr>
        <xdr:cNvPr id="727" name="楕円 726">
          <a:extLst>
            <a:ext uri="{FF2B5EF4-FFF2-40B4-BE49-F238E27FC236}">
              <a16:creationId xmlns:a16="http://schemas.microsoft.com/office/drawing/2014/main" id="{CD5653D0-BF13-4CF5-907B-F4840040C027}"/>
            </a:ext>
          </a:extLst>
        </xdr:cNvPr>
        <xdr:cNvSpPr/>
      </xdr:nvSpPr>
      <xdr:spPr>
        <a:xfrm>
          <a:off x="19494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39624</xdr:rowOff>
    </xdr:to>
    <xdr:cxnSp macro="">
      <xdr:nvCxnSpPr>
        <xdr:cNvPr id="728" name="直線コネクタ 727">
          <a:extLst>
            <a:ext uri="{FF2B5EF4-FFF2-40B4-BE49-F238E27FC236}">
              <a16:creationId xmlns:a16="http://schemas.microsoft.com/office/drawing/2014/main" id="{9434C483-7572-4914-92D8-1921D68E582A}"/>
            </a:ext>
          </a:extLst>
        </xdr:cNvPr>
        <xdr:cNvCxnSpPr/>
      </xdr:nvCxnSpPr>
      <xdr:spPr>
        <a:xfrm flipV="1">
          <a:off x="19545300" y="147637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729" name="楕円 728">
          <a:extLst>
            <a:ext uri="{FF2B5EF4-FFF2-40B4-BE49-F238E27FC236}">
              <a16:creationId xmlns:a16="http://schemas.microsoft.com/office/drawing/2014/main" id="{2265B35C-82C5-47EB-BA4F-0D94E73FFCD3}"/>
            </a:ext>
          </a:extLst>
        </xdr:cNvPr>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39624</xdr:rowOff>
    </xdr:from>
    <xdr:to>
      <xdr:col>102</xdr:col>
      <xdr:colOff>114300</xdr:colOff>
      <xdr:row>86</xdr:row>
      <xdr:rowOff>41911</xdr:rowOff>
    </xdr:to>
    <xdr:cxnSp macro="">
      <xdr:nvCxnSpPr>
        <xdr:cNvPr id="730" name="直線コネクタ 729">
          <a:extLst>
            <a:ext uri="{FF2B5EF4-FFF2-40B4-BE49-F238E27FC236}">
              <a16:creationId xmlns:a16="http://schemas.microsoft.com/office/drawing/2014/main" id="{54512B82-5E8F-4854-BA3D-D4EF3E3E4AD6}"/>
            </a:ext>
          </a:extLst>
        </xdr:cNvPr>
        <xdr:cNvCxnSpPr/>
      </xdr:nvCxnSpPr>
      <xdr:spPr>
        <a:xfrm flipV="1">
          <a:off x="18656300" y="147843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1" name="n_1aveValue【消防施設】&#10;一人当たり面積">
          <a:extLst>
            <a:ext uri="{FF2B5EF4-FFF2-40B4-BE49-F238E27FC236}">
              <a16:creationId xmlns:a16="http://schemas.microsoft.com/office/drawing/2014/main" id="{EDDE754E-B7C5-466D-A9FC-A04F175DB95B}"/>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E02B02E0-7CA6-4CC1-BCBE-31AC7DA6A216}"/>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3" name="n_3aveValue【消防施設】&#10;一人当たり面積">
          <a:extLst>
            <a:ext uri="{FF2B5EF4-FFF2-40B4-BE49-F238E27FC236}">
              <a16:creationId xmlns:a16="http://schemas.microsoft.com/office/drawing/2014/main" id="{F78A8DDB-B620-4AE3-A43F-135FB2904A8A}"/>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4" name="n_4aveValue【消防施設】&#10;一人当たり面積">
          <a:extLst>
            <a:ext uri="{FF2B5EF4-FFF2-40B4-BE49-F238E27FC236}">
              <a16:creationId xmlns:a16="http://schemas.microsoft.com/office/drawing/2014/main" id="{ACDCE6BB-749F-4567-AEA8-67EA4061760F}"/>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96790</xdr:rowOff>
    </xdr:from>
    <xdr:ext cx="469744" cy="259045"/>
    <xdr:sp macro="" textlink="">
      <xdr:nvSpPr>
        <xdr:cNvPr id="735" name="n_1mainValue【消防施設】&#10;一人当たり面積">
          <a:extLst>
            <a:ext uri="{FF2B5EF4-FFF2-40B4-BE49-F238E27FC236}">
              <a16:creationId xmlns:a16="http://schemas.microsoft.com/office/drawing/2014/main" id="{34CFF729-A0F2-402C-982B-5DA1A70B4249}"/>
            </a:ext>
          </a:extLst>
        </xdr:cNvPr>
        <xdr:cNvSpPr txBox="1"/>
      </xdr:nvSpPr>
      <xdr:spPr>
        <a:xfrm>
          <a:off x="210757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6" name="n_2mainValue【消防施設】&#10;一人当たり面積">
          <a:extLst>
            <a:ext uri="{FF2B5EF4-FFF2-40B4-BE49-F238E27FC236}">
              <a16:creationId xmlns:a16="http://schemas.microsoft.com/office/drawing/2014/main" id="{944EE54A-0E9E-4BEB-9390-80DAEAD7E8FB}"/>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81551</xdr:rowOff>
    </xdr:from>
    <xdr:ext cx="469744" cy="259045"/>
    <xdr:sp macro="" textlink="">
      <xdr:nvSpPr>
        <xdr:cNvPr id="737" name="n_3mainValue【消防施設】&#10;一人当たり面積">
          <a:extLst>
            <a:ext uri="{FF2B5EF4-FFF2-40B4-BE49-F238E27FC236}">
              <a16:creationId xmlns:a16="http://schemas.microsoft.com/office/drawing/2014/main" id="{F8C339C3-430E-4F90-A737-495EEB815567}"/>
            </a:ext>
          </a:extLst>
        </xdr:cNvPr>
        <xdr:cNvSpPr txBox="1"/>
      </xdr:nvSpPr>
      <xdr:spPr>
        <a:xfrm>
          <a:off x="19310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738" name="n_4mainValue【消防施設】&#10;一人当たり面積">
          <a:extLst>
            <a:ext uri="{FF2B5EF4-FFF2-40B4-BE49-F238E27FC236}">
              <a16:creationId xmlns:a16="http://schemas.microsoft.com/office/drawing/2014/main" id="{CBCDD61A-A0B6-4DF4-8C6F-0E4FC3D38EC7}"/>
            </a:ext>
          </a:extLst>
        </xdr:cNvPr>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85E7652-ED1A-45B7-A0EF-B4B5FF53DD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7F1C72E-689E-4C54-A6BC-79527C1168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5B0D5E2-66A0-48D1-B01D-7E4961DD9F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B660300-B1F8-4879-B954-DEA0285EFD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DC53469-870E-4B50-A434-131B6D1240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E6816BB-6653-4B1B-87ED-561992569C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406A305-BB07-47CB-BA94-FE1193EC02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E2AD7D7-3272-4AD3-8A91-A42093235F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CCD9A36F-7F01-4432-821F-7520F9ACF4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4EFAF29D-293E-4BC6-971E-87F37193D8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A2BD552-60E6-4E3E-A3FD-6FFC8EC8A6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97CBBC4B-D990-4440-8F3E-E21A7E36AF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A8EC9DE2-9AF3-4FF7-87B6-0C086A111B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4A1EE200-840F-4212-AA44-B50072987A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44C2E60A-886F-462F-91DF-8AA2D67710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AB88959A-484E-4911-B5AC-9715FD7D2B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7257F0EF-E68B-47CD-90A5-B0642767E5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DE369B27-AFCE-4236-945F-221E32EBBD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586CD5F-B628-4C7E-85B3-BD25693FB5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B68909BD-CC21-4352-BFBC-BCC194C1AC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2C46049-F3CE-4C0D-AC5D-58EBAE5EC8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447A0EF0-997A-42F1-A468-EEE6BD628E3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51E53800-E28C-42F9-B44A-7AE009EF79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3069099-06F9-4384-8991-0D8C0EBE8C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A2682DEA-9EE0-49DC-9D5E-51442C2022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7F16B1E-26FC-4633-A6CC-9D1193110A1C}"/>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D8A8B40A-0245-48BA-8AF6-8B174344939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569181EB-A528-4982-928D-0E389AE9A7A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F6518B43-69DC-4ABA-B00B-DECE2E904348}"/>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C3912F18-3317-41F1-BFEE-E628942DC962}"/>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a:extLst>
            <a:ext uri="{FF2B5EF4-FFF2-40B4-BE49-F238E27FC236}">
              <a16:creationId xmlns:a16="http://schemas.microsoft.com/office/drawing/2014/main" id="{AD67206A-70CF-4EB9-AB2A-69C46BE94465}"/>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7CF09AA4-E8EC-4AD2-B496-FBB4A453B723}"/>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86747B63-40B5-48D1-B4A7-6393539DA622}"/>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2B2EFE2D-9ED0-4FA0-B16D-459918F75143}"/>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E1FB2390-DE0D-4578-B2CA-241749091F6C}"/>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5B61F33C-3917-4179-95EE-7E4B36FEB4C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980CB46-391E-4FC8-A662-7479FC26DE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6194DAD-4EFF-470E-AC8D-BD73DE8E93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35C97B5-A77B-43C2-807D-FCAE66CDCF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110A794-56F7-4B77-AB99-8DF7459434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8F1A890-E297-4935-A4C2-0287A683FD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80" name="楕円 779">
          <a:extLst>
            <a:ext uri="{FF2B5EF4-FFF2-40B4-BE49-F238E27FC236}">
              <a16:creationId xmlns:a16="http://schemas.microsoft.com/office/drawing/2014/main" id="{621684BE-D631-4723-AD50-79675A42F231}"/>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781" name="【庁舎】&#10;有形固定資産減価償却率該当値テキスト">
          <a:extLst>
            <a:ext uri="{FF2B5EF4-FFF2-40B4-BE49-F238E27FC236}">
              <a16:creationId xmlns:a16="http://schemas.microsoft.com/office/drawing/2014/main" id="{C4ADAA65-A40B-4D87-9183-E50955A89A7E}"/>
            </a:ext>
          </a:extLst>
        </xdr:cNvPr>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82" name="楕円 781">
          <a:extLst>
            <a:ext uri="{FF2B5EF4-FFF2-40B4-BE49-F238E27FC236}">
              <a16:creationId xmlns:a16="http://schemas.microsoft.com/office/drawing/2014/main" id="{1F85B03A-B142-4F03-AB90-4EB6F0467F16}"/>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19050</xdr:rowOff>
    </xdr:to>
    <xdr:cxnSp macro="">
      <xdr:nvCxnSpPr>
        <xdr:cNvPr id="783" name="直線コネクタ 782">
          <a:extLst>
            <a:ext uri="{FF2B5EF4-FFF2-40B4-BE49-F238E27FC236}">
              <a16:creationId xmlns:a16="http://schemas.microsoft.com/office/drawing/2014/main" id="{53D68FE9-F98A-48D2-8D63-886F8015A8A9}"/>
            </a:ext>
          </a:extLst>
        </xdr:cNvPr>
        <xdr:cNvCxnSpPr/>
      </xdr:nvCxnSpPr>
      <xdr:spPr>
        <a:xfrm>
          <a:off x="15481300" y="172750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784" name="楕円 783">
          <a:extLst>
            <a:ext uri="{FF2B5EF4-FFF2-40B4-BE49-F238E27FC236}">
              <a16:creationId xmlns:a16="http://schemas.microsoft.com/office/drawing/2014/main" id="{21A9EC09-AFA0-4BCF-9075-D78BAE717B9C}"/>
            </a:ext>
          </a:extLst>
        </xdr:cNvPr>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101</xdr:row>
      <xdr:rowOff>92529</xdr:rowOff>
    </xdr:to>
    <xdr:cxnSp macro="">
      <xdr:nvCxnSpPr>
        <xdr:cNvPr id="785" name="直線コネクタ 784">
          <a:extLst>
            <a:ext uri="{FF2B5EF4-FFF2-40B4-BE49-F238E27FC236}">
              <a16:creationId xmlns:a16="http://schemas.microsoft.com/office/drawing/2014/main" id="{2E01CEFE-16A9-4CDF-883C-7642FC0B2364}"/>
            </a:ext>
          </a:extLst>
        </xdr:cNvPr>
        <xdr:cNvCxnSpPr/>
      </xdr:nvCxnSpPr>
      <xdr:spPr>
        <a:xfrm flipV="1">
          <a:off x="14592300" y="1727508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786" name="楕円 785">
          <a:extLst>
            <a:ext uri="{FF2B5EF4-FFF2-40B4-BE49-F238E27FC236}">
              <a16:creationId xmlns:a16="http://schemas.microsoft.com/office/drawing/2014/main" id="{9DCF1772-9CCD-4F7D-A4A6-D21FF2018610}"/>
            </a:ext>
          </a:extLst>
        </xdr:cNvPr>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92529</xdr:rowOff>
    </xdr:from>
    <xdr:to>
      <xdr:col>76</xdr:col>
      <xdr:colOff>114300</xdr:colOff>
      <xdr:row>105</xdr:row>
      <xdr:rowOff>54973</xdr:rowOff>
    </xdr:to>
    <xdr:cxnSp macro="">
      <xdr:nvCxnSpPr>
        <xdr:cNvPr id="787" name="直線コネクタ 786">
          <a:extLst>
            <a:ext uri="{FF2B5EF4-FFF2-40B4-BE49-F238E27FC236}">
              <a16:creationId xmlns:a16="http://schemas.microsoft.com/office/drawing/2014/main" id="{FFA16B43-77A5-4B1E-B75F-8BC8A5F48E3A}"/>
            </a:ext>
          </a:extLst>
        </xdr:cNvPr>
        <xdr:cNvCxnSpPr/>
      </xdr:nvCxnSpPr>
      <xdr:spPr>
        <a:xfrm flipV="1">
          <a:off x="13703300" y="17408979"/>
          <a:ext cx="889000"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788" name="楕円 787">
          <a:extLst>
            <a:ext uri="{FF2B5EF4-FFF2-40B4-BE49-F238E27FC236}">
              <a16:creationId xmlns:a16="http://schemas.microsoft.com/office/drawing/2014/main" id="{580DEE69-9724-458A-84EE-C064BA2B549B}"/>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54973</xdr:rowOff>
    </xdr:to>
    <xdr:cxnSp macro="">
      <xdr:nvCxnSpPr>
        <xdr:cNvPr id="789" name="直線コネクタ 788">
          <a:extLst>
            <a:ext uri="{FF2B5EF4-FFF2-40B4-BE49-F238E27FC236}">
              <a16:creationId xmlns:a16="http://schemas.microsoft.com/office/drawing/2014/main" id="{1761AF3E-F78E-4AA6-85A0-F0FF833EA0FE}"/>
            </a:ext>
          </a:extLst>
        </xdr:cNvPr>
        <xdr:cNvCxnSpPr/>
      </xdr:nvCxnSpPr>
      <xdr:spPr>
        <a:xfrm>
          <a:off x="12814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a:extLst>
            <a:ext uri="{FF2B5EF4-FFF2-40B4-BE49-F238E27FC236}">
              <a16:creationId xmlns:a16="http://schemas.microsoft.com/office/drawing/2014/main" id="{15AFD55B-C308-4E1E-88FF-8965A0FCB683}"/>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EB4A92E3-D50C-432A-95B2-3739209D6B0B}"/>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B008A1C9-F9AD-4FB0-9707-492FCE3E1877}"/>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C029F6E6-FBDA-4AF1-9B7E-A83E8144DC06}"/>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794" name="n_1mainValue【庁舎】&#10;有形固定資産減価償却率">
          <a:extLst>
            <a:ext uri="{FF2B5EF4-FFF2-40B4-BE49-F238E27FC236}">
              <a16:creationId xmlns:a16="http://schemas.microsoft.com/office/drawing/2014/main" id="{836D7453-EED5-4E1B-895F-4973F0B97E2E}"/>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795" name="n_2mainValue【庁舎】&#10;有形固定資産減価償却率">
          <a:extLst>
            <a:ext uri="{FF2B5EF4-FFF2-40B4-BE49-F238E27FC236}">
              <a16:creationId xmlns:a16="http://schemas.microsoft.com/office/drawing/2014/main" id="{93BDC84B-F4AE-4F16-8B3E-4A9D224CCB41}"/>
            </a:ext>
          </a:extLst>
        </xdr:cNvPr>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796" name="n_3mainValue【庁舎】&#10;有形固定資産減価償却率">
          <a:extLst>
            <a:ext uri="{FF2B5EF4-FFF2-40B4-BE49-F238E27FC236}">
              <a16:creationId xmlns:a16="http://schemas.microsoft.com/office/drawing/2014/main" id="{1BD10A57-FF9A-42BA-ABA6-374131FF5B53}"/>
            </a:ext>
          </a:extLst>
        </xdr:cNvPr>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797" name="n_4mainValue【庁舎】&#10;有形固定資産減価償却率">
          <a:extLst>
            <a:ext uri="{FF2B5EF4-FFF2-40B4-BE49-F238E27FC236}">
              <a16:creationId xmlns:a16="http://schemas.microsoft.com/office/drawing/2014/main" id="{1BDD14EA-AF80-4CE2-BFF0-B0C9931EB230}"/>
            </a:ext>
          </a:extLst>
        </xdr:cNvPr>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13A5DD1-4D8D-4001-9D80-321FC148E1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5912771-30A2-4E97-956D-2BD317DBEA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B95044-1E36-4FC8-AE9E-A8460555E3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3EC2489-6FF0-4F95-82B3-80A7299F70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5CA4827D-4088-4396-8B18-4201B86AF6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1F4057F7-A3F7-42C1-8F33-67BED8B3A5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ACAC7F6-556B-4D75-A5E5-3B9E09EB85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31B10B03-5D2B-463B-B069-40A29CBCAF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479A573-065A-41A2-9FDC-DCFB91A41F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B073A08-EA1D-4C9A-AA5E-9801D80CCC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B334B615-8CC1-49A6-9CEA-5F7D41719B1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C22530B3-F2B6-4444-A069-2DF42874401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8070115A-00A1-4FE9-9042-B99A1CAC2BB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62787BEA-663E-42E6-92E6-DC4D4B012F6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D6124917-1CB1-411E-9B9E-73E6A309CF0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F2A8D324-8483-42D5-B49E-A8B0CE3ABC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102777A2-76CC-4767-A8EA-5FB286A1B4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D24DA921-7500-4A06-A463-882950AE3B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64DEF5DB-DA97-4F09-840D-EB9AC0F2F4C9}"/>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B8EB03E3-E8BF-4128-B3E2-30861908D2C1}"/>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34E7C7A1-A375-45B4-AE31-A07AEC4FFCA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80642FDA-22F2-46FC-905A-17A21AE6266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D8873E1E-1919-494A-B416-B1962AE6C34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117505F4-3C4B-4ED9-837C-9F2529F4753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2B293ABA-066D-44E9-AB73-26BB8675FD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37B9872B-CF15-4F77-8B67-FAF1BA65FA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191EA460-FAD4-46AE-955D-39188485DD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71154E8A-2DAC-4BEF-AAC8-8806016B1D95}"/>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B2B30FA8-7AFE-44D1-80A3-898544D37A43}"/>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4863EF9E-EC5C-46FC-9B95-9A1AECAED2D9}"/>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A08C184A-ADE5-4E14-B7CA-6B036B3A8F62}"/>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90705AD5-821B-4691-AAD6-49B50B860FD6}"/>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02860A5F-0D0E-4F6F-80E0-096F5D501B3F}"/>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185933C7-B411-43EF-AA44-2BA372F2F1C3}"/>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82179662-9053-4AAA-9676-37AA5BB9E45D}"/>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6C4C79A4-530E-498E-AF35-59AB2F12B819}"/>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51FEB68B-7C7E-46EF-BBC5-CD701A04B2EA}"/>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390ACBB5-26C2-4715-A69A-855C16E58068}"/>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B6FBEC1-405D-4629-B11E-CF53BE3019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EC0D623-EE09-4780-8CF0-59276C8BF2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9C8BCEA-F169-46A1-8694-0413DBD21A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4ECD45F-B4AE-42EA-85DF-078762E396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141F01C-8742-4699-A18B-C9F51FC1C6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56832</xdr:rowOff>
    </xdr:from>
    <xdr:to>
      <xdr:col>116</xdr:col>
      <xdr:colOff>114300</xdr:colOff>
      <xdr:row>105</xdr:row>
      <xdr:rowOff>158432</xdr:rowOff>
    </xdr:to>
    <xdr:sp macro="" textlink="">
      <xdr:nvSpPr>
        <xdr:cNvPr id="841" name="楕円 840">
          <a:extLst>
            <a:ext uri="{FF2B5EF4-FFF2-40B4-BE49-F238E27FC236}">
              <a16:creationId xmlns:a16="http://schemas.microsoft.com/office/drawing/2014/main" id="{C7B3C601-ED3F-4216-9D16-9C22C12E78B6}"/>
            </a:ext>
          </a:extLst>
        </xdr:cNvPr>
        <xdr:cNvSpPr/>
      </xdr:nvSpPr>
      <xdr:spPr>
        <a:xfrm>
          <a:off x="22110700" y="180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79709</xdr:rowOff>
    </xdr:from>
    <xdr:ext cx="469744" cy="259045"/>
    <xdr:sp macro="" textlink="">
      <xdr:nvSpPr>
        <xdr:cNvPr id="842" name="【庁舎】&#10;一人当たり面積該当値テキスト">
          <a:extLst>
            <a:ext uri="{FF2B5EF4-FFF2-40B4-BE49-F238E27FC236}">
              <a16:creationId xmlns:a16="http://schemas.microsoft.com/office/drawing/2014/main" id="{C185DA03-D84F-46B8-BCA4-829A16B437B8}"/>
            </a:ext>
          </a:extLst>
        </xdr:cNvPr>
        <xdr:cNvSpPr txBox="1"/>
      </xdr:nvSpPr>
      <xdr:spPr>
        <a:xfrm>
          <a:off x="22199600" y="1791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62548</xdr:rowOff>
    </xdr:from>
    <xdr:to>
      <xdr:col>112</xdr:col>
      <xdr:colOff>38100</xdr:colOff>
      <xdr:row>105</xdr:row>
      <xdr:rowOff>164148</xdr:rowOff>
    </xdr:to>
    <xdr:sp macro="" textlink="">
      <xdr:nvSpPr>
        <xdr:cNvPr id="843" name="楕円 842">
          <a:extLst>
            <a:ext uri="{FF2B5EF4-FFF2-40B4-BE49-F238E27FC236}">
              <a16:creationId xmlns:a16="http://schemas.microsoft.com/office/drawing/2014/main" id="{ED18E59C-F22B-420B-83B7-644432D1BA01}"/>
            </a:ext>
          </a:extLst>
        </xdr:cNvPr>
        <xdr:cNvSpPr/>
      </xdr:nvSpPr>
      <xdr:spPr>
        <a:xfrm>
          <a:off x="21272500" y="180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107632</xdr:rowOff>
    </xdr:from>
    <xdr:to>
      <xdr:col>116</xdr:col>
      <xdr:colOff>63500</xdr:colOff>
      <xdr:row>105</xdr:row>
      <xdr:rowOff>113348</xdr:rowOff>
    </xdr:to>
    <xdr:cxnSp macro="">
      <xdr:nvCxnSpPr>
        <xdr:cNvPr id="844" name="直線コネクタ 843">
          <a:extLst>
            <a:ext uri="{FF2B5EF4-FFF2-40B4-BE49-F238E27FC236}">
              <a16:creationId xmlns:a16="http://schemas.microsoft.com/office/drawing/2014/main" id="{A14D4CA6-9F90-44FC-B58C-49E4CE11CC43}"/>
            </a:ext>
          </a:extLst>
        </xdr:cNvPr>
        <xdr:cNvCxnSpPr/>
      </xdr:nvCxnSpPr>
      <xdr:spPr>
        <a:xfrm flipV="1">
          <a:off x="21323300" y="1810988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35401</xdr:rowOff>
    </xdr:from>
    <xdr:to>
      <xdr:col>107</xdr:col>
      <xdr:colOff>101600</xdr:colOff>
      <xdr:row>104</xdr:row>
      <xdr:rowOff>137001</xdr:rowOff>
    </xdr:to>
    <xdr:sp macro="" textlink="">
      <xdr:nvSpPr>
        <xdr:cNvPr id="845" name="楕円 844">
          <a:extLst>
            <a:ext uri="{FF2B5EF4-FFF2-40B4-BE49-F238E27FC236}">
              <a16:creationId xmlns:a16="http://schemas.microsoft.com/office/drawing/2014/main" id="{6EE272B9-519F-456D-8FB9-55301A80EE7C}"/>
            </a:ext>
          </a:extLst>
        </xdr:cNvPr>
        <xdr:cNvSpPr/>
      </xdr:nvSpPr>
      <xdr:spPr>
        <a:xfrm>
          <a:off x="20383500" y="178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86201</xdr:rowOff>
    </xdr:from>
    <xdr:to>
      <xdr:col>111</xdr:col>
      <xdr:colOff>177800</xdr:colOff>
      <xdr:row>105</xdr:row>
      <xdr:rowOff>113348</xdr:rowOff>
    </xdr:to>
    <xdr:cxnSp macro="">
      <xdr:nvCxnSpPr>
        <xdr:cNvPr id="846" name="直線コネクタ 845">
          <a:extLst>
            <a:ext uri="{FF2B5EF4-FFF2-40B4-BE49-F238E27FC236}">
              <a16:creationId xmlns:a16="http://schemas.microsoft.com/office/drawing/2014/main" id="{317B18C4-C713-48A1-AC3F-62BDD04BC556}"/>
            </a:ext>
          </a:extLst>
        </xdr:cNvPr>
        <xdr:cNvCxnSpPr/>
      </xdr:nvCxnSpPr>
      <xdr:spPr>
        <a:xfrm>
          <a:off x="20434300" y="17917001"/>
          <a:ext cx="8890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847" name="楕円 846">
          <a:extLst>
            <a:ext uri="{FF2B5EF4-FFF2-40B4-BE49-F238E27FC236}">
              <a16:creationId xmlns:a16="http://schemas.microsoft.com/office/drawing/2014/main" id="{CA3A1B94-8F05-4C48-B8E3-DB4B23E1005A}"/>
            </a:ext>
          </a:extLst>
        </xdr:cNvPr>
        <xdr:cNvSpPr/>
      </xdr:nvSpPr>
      <xdr:spPr>
        <a:xfrm>
          <a:off x="19494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86201</xdr:rowOff>
    </xdr:from>
    <xdr:to>
      <xdr:col>107</xdr:col>
      <xdr:colOff>50800</xdr:colOff>
      <xdr:row>106</xdr:row>
      <xdr:rowOff>113348</xdr:rowOff>
    </xdr:to>
    <xdr:cxnSp macro="">
      <xdr:nvCxnSpPr>
        <xdr:cNvPr id="848" name="直線コネクタ 847">
          <a:extLst>
            <a:ext uri="{FF2B5EF4-FFF2-40B4-BE49-F238E27FC236}">
              <a16:creationId xmlns:a16="http://schemas.microsoft.com/office/drawing/2014/main" id="{C8C86582-3D9C-4F0F-A692-5126A347A023}"/>
            </a:ext>
          </a:extLst>
        </xdr:cNvPr>
        <xdr:cNvCxnSpPr/>
      </xdr:nvCxnSpPr>
      <xdr:spPr>
        <a:xfrm flipV="1">
          <a:off x="19545300" y="17917001"/>
          <a:ext cx="889000" cy="3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66833</xdr:rowOff>
    </xdr:from>
    <xdr:to>
      <xdr:col>98</xdr:col>
      <xdr:colOff>38100</xdr:colOff>
      <xdr:row>106</xdr:row>
      <xdr:rowOff>168433</xdr:rowOff>
    </xdr:to>
    <xdr:sp macro="" textlink="">
      <xdr:nvSpPr>
        <xdr:cNvPr id="849" name="楕円 848">
          <a:extLst>
            <a:ext uri="{FF2B5EF4-FFF2-40B4-BE49-F238E27FC236}">
              <a16:creationId xmlns:a16="http://schemas.microsoft.com/office/drawing/2014/main" id="{1D8DBED5-C206-493A-9084-3AE89A490F1B}"/>
            </a:ext>
          </a:extLst>
        </xdr:cNvPr>
        <xdr:cNvSpPr/>
      </xdr:nvSpPr>
      <xdr:spPr>
        <a:xfrm>
          <a:off x="18605500" y="18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113348</xdr:rowOff>
    </xdr:from>
    <xdr:to>
      <xdr:col>102</xdr:col>
      <xdr:colOff>114300</xdr:colOff>
      <xdr:row>106</xdr:row>
      <xdr:rowOff>117633</xdr:rowOff>
    </xdr:to>
    <xdr:cxnSp macro="">
      <xdr:nvCxnSpPr>
        <xdr:cNvPr id="850" name="直線コネクタ 849">
          <a:extLst>
            <a:ext uri="{FF2B5EF4-FFF2-40B4-BE49-F238E27FC236}">
              <a16:creationId xmlns:a16="http://schemas.microsoft.com/office/drawing/2014/main" id="{7E4CFC82-1C90-4733-8388-8611029D1179}"/>
            </a:ext>
          </a:extLst>
        </xdr:cNvPr>
        <xdr:cNvCxnSpPr/>
      </xdr:nvCxnSpPr>
      <xdr:spPr>
        <a:xfrm flipV="1">
          <a:off x="18656300" y="18287048"/>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B9DAFADA-1FD2-494B-8E99-D05776FBD592}"/>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0599D1CE-39DB-4374-A9B2-4E372663B6FA}"/>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3" name="n_3aveValue【庁舎】&#10;一人当たり面積">
          <a:extLst>
            <a:ext uri="{FF2B5EF4-FFF2-40B4-BE49-F238E27FC236}">
              <a16:creationId xmlns:a16="http://schemas.microsoft.com/office/drawing/2014/main" id="{84752E78-E2C9-499B-B952-FBEBE371109A}"/>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4" name="n_4aveValue【庁舎】&#10;一人当たり面積">
          <a:extLst>
            <a:ext uri="{FF2B5EF4-FFF2-40B4-BE49-F238E27FC236}">
              <a16:creationId xmlns:a16="http://schemas.microsoft.com/office/drawing/2014/main" id="{552989A5-332D-4FF9-B356-D2B94D91AC06}"/>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9225</xdr:rowOff>
    </xdr:from>
    <xdr:ext cx="469744" cy="259045"/>
    <xdr:sp macro="" textlink="">
      <xdr:nvSpPr>
        <xdr:cNvPr id="855" name="n_1mainValue【庁舎】&#10;一人当たり面積">
          <a:extLst>
            <a:ext uri="{FF2B5EF4-FFF2-40B4-BE49-F238E27FC236}">
              <a16:creationId xmlns:a16="http://schemas.microsoft.com/office/drawing/2014/main" id="{768D66EA-E168-42E4-B591-3A3A13F42202}"/>
            </a:ext>
          </a:extLst>
        </xdr:cNvPr>
        <xdr:cNvSpPr txBox="1"/>
      </xdr:nvSpPr>
      <xdr:spPr>
        <a:xfrm>
          <a:off x="21075727" y="1784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153528</xdr:rowOff>
    </xdr:from>
    <xdr:ext cx="469744" cy="259045"/>
    <xdr:sp macro="" textlink="">
      <xdr:nvSpPr>
        <xdr:cNvPr id="856" name="n_2mainValue【庁舎】&#10;一人当たり面積">
          <a:extLst>
            <a:ext uri="{FF2B5EF4-FFF2-40B4-BE49-F238E27FC236}">
              <a16:creationId xmlns:a16="http://schemas.microsoft.com/office/drawing/2014/main" id="{691FA323-280A-46BC-938D-E3B8DC12D5CC}"/>
            </a:ext>
          </a:extLst>
        </xdr:cNvPr>
        <xdr:cNvSpPr txBox="1"/>
      </xdr:nvSpPr>
      <xdr:spPr>
        <a:xfrm>
          <a:off x="20199427" y="1764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857" name="n_3mainValue【庁舎】&#10;一人当たり面積">
          <a:extLst>
            <a:ext uri="{FF2B5EF4-FFF2-40B4-BE49-F238E27FC236}">
              <a16:creationId xmlns:a16="http://schemas.microsoft.com/office/drawing/2014/main" id="{8D6752B2-7372-4659-9409-97B7AEF896FD}"/>
            </a:ext>
          </a:extLst>
        </xdr:cNvPr>
        <xdr:cNvSpPr txBox="1"/>
      </xdr:nvSpPr>
      <xdr:spPr>
        <a:xfrm>
          <a:off x="19310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159560</xdr:rowOff>
    </xdr:from>
    <xdr:ext cx="469744" cy="259045"/>
    <xdr:sp macro="" textlink="">
      <xdr:nvSpPr>
        <xdr:cNvPr id="858" name="n_4mainValue【庁舎】&#10;一人当たり面積">
          <a:extLst>
            <a:ext uri="{FF2B5EF4-FFF2-40B4-BE49-F238E27FC236}">
              <a16:creationId xmlns:a16="http://schemas.microsoft.com/office/drawing/2014/main" id="{4290CB27-7FEA-4E7A-B41C-43915CED3AEE}"/>
            </a:ext>
          </a:extLst>
        </xdr:cNvPr>
        <xdr:cNvSpPr txBox="1"/>
      </xdr:nvSpPr>
      <xdr:spPr>
        <a:xfrm>
          <a:off x="18421427" y="18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E70CEDA-EFFF-4705-8E9B-EEA2AB5AC4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378A6606-AA40-484E-BDF3-EB5D76B39D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71D12B8D-DF0E-4255-894B-F93C252E0A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令和２年度に図書館の移転に伴う書架や机等の備品購入の影響で上昇しており、令和４年度には学校および図書館の「図書館情報システム」のリプレースを行った影響で下降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20619415</v>
      </c>
      <c r="BO4" s="485"/>
      <c r="BP4" s="485"/>
      <c r="BQ4" s="485"/>
      <c r="BR4" s="485"/>
      <c r="BS4" s="485"/>
      <c r="BT4" s="485"/>
      <c r="BU4" s="486"/>
      <c r="BV4" s="484">
        <v>19554179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6.1</v>
      </c>
      <c r="CU4" s="625"/>
      <c r="CV4" s="625"/>
      <c r="CW4" s="625"/>
      <c r="CX4" s="625"/>
      <c r="CY4" s="625"/>
      <c r="CZ4" s="625"/>
      <c r="DA4" s="626"/>
      <c r="DB4" s="624">
        <v>8.6999999999999993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19874421</v>
      </c>
      <c r="BO5" s="456"/>
      <c r="BP5" s="456"/>
      <c r="BQ5" s="456"/>
      <c r="BR5" s="456"/>
      <c r="BS5" s="456"/>
      <c r="BT5" s="456"/>
      <c r="BU5" s="457"/>
      <c r="BV5" s="455">
        <v>18455414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v>
      </c>
      <c r="CU5" s="453"/>
      <c r="CV5" s="453"/>
      <c r="CW5" s="453"/>
      <c r="CX5" s="453"/>
      <c r="CY5" s="453"/>
      <c r="CZ5" s="453"/>
      <c r="DA5" s="454"/>
      <c r="DB5" s="452">
        <v>89.6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744994</v>
      </c>
      <c r="BO6" s="456"/>
      <c r="BP6" s="456"/>
      <c r="BQ6" s="456"/>
      <c r="BR6" s="456"/>
      <c r="BS6" s="456"/>
      <c r="BT6" s="456"/>
      <c r="BU6" s="457"/>
      <c r="BV6" s="455">
        <v>1098765</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93.3</v>
      </c>
      <c r="CU6" s="599"/>
      <c r="CV6" s="599"/>
      <c r="CW6" s="599"/>
      <c r="CX6" s="599"/>
      <c r="CY6" s="599"/>
      <c r="CZ6" s="599"/>
      <c r="DA6" s="600"/>
      <c r="DB6" s="598">
        <v>93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182306</v>
      </c>
      <c r="BO7" s="456"/>
      <c r="BP7" s="456"/>
      <c r="BQ7" s="456"/>
      <c r="BR7" s="456"/>
      <c r="BS7" s="456"/>
      <c r="BT7" s="456"/>
      <c r="BU7" s="457"/>
      <c r="BV7" s="455">
        <v>262749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9287668</v>
      </c>
      <c r="CU7" s="456"/>
      <c r="CV7" s="456"/>
      <c r="CW7" s="456"/>
      <c r="CX7" s="456"/>
      <c r="CY7" s="456"/>
      <c r="CZ7" s="456"/>
      <c r="DA7" s="457"/>
      <c r="DB7" s="455">
        <v>9588363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562688</v>
      </c>
      <c r="BO8" s="456"/>
      <c r="BP8" s="456"/>
      <c r="BQ8" s="456"/>
      <c r="BR8" s="456"/>
      <c r="BS8" s="456"/>
      <c r="BT8" s="456"/>
      <c r="BU8" s="457"/>
      <c r="BV8" s="455">
        <v>836016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0.44</v>
      </c>
      <c r="CU8" s="559"/>
      <c r="CV8" s="559"/>
      <c r="CW8" s="559"/>
      <c r="CX8" s="559"/>
      <c r="CY8" s="559"/>
      <c r="CZ8" s="559"/>
      <c r="DA8" s="560"/>
      <c r="DB8" s="558">
        <v>0.44</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31022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-273328</v>
      </c>
      <c r="BO9" s="456"/>
      <c r="BP9" s="456"/>
      <c r="BQ9" s="456"/>
      <c r="BR9" s="456"/>
      <c r="BS9" s="456"/>
      <c r="BT9" s="456"/>
      <c r="BU9" s="457"/>
      <c r="BV9" s="455">
        <v>511257</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15.8</v>
      </c>
      <c r="CU9" s="453"/>
      <c r="CV9" s="453"/>
      <c r="CW9" s="453"/>
      <c r="CX9" s="453"/>
      <c r="CY9" s="453"/>
      <c r="CZ9" s="453"/>
      <c r="DA9" s="454"/>
      <c r="DB9" s="452">
        <v>16.899999999999999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31842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418123</v>
      </c>
      <c r="BO10" s="456"/>
      <c r="BP10" s="456"/>
      <c r="BQ10" s="456"/>
      <c r="BR10" s="456"/>
      <c r="BS10" s="456"/>
      <c r="BT10" s="456"/>
      <c r="BU10" s="457"/>
      <c r="BV10" s="455">
        <v>174793</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30624</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206726</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143</v>
      </c>
      <c r="N13" s="540"/>
      <c r="O13" s="540"/>
      <c r="P13" s="540"/>
      <c r="Q13" s="541"/>
      <c r="R13" s="542">
        <v>30430</v>
      </c>
      <c r="S13" s="543"/>
      <c r="T13" s="543"/>
      <c r="U13" s="543"/>
      <c r="V13" s="544"/>
      <c r="W13" s="545" t="s">
        <v>144</v>
      </c>
      <c r="X13" s="441"/>
      <c r="Y13" s="441"/>
      <c r="Z13" s="441"/>
      <c r="AA13" s="441"/>
      <c r="AB13" s="442"/>
      <c r="AC13" s="408">
        <v>1198</v>
      </c>
      <c r="AD13" s="409"/>
      <c r="AE13" s="409"/>
      <c r="AF13" s="409"/>
      <c r="AG13" s="410"/>
      <c r="AH13" s="408">
        <v>1430</v>
      </c>
      <c r="AI13" s="409"/>
      <c r="AJ13" s="409"/>
      <c r="AK13" s="409"/>
      <c r="AL13" s="468"/>
      <c r="AM13" s="512" t="s">
        <v>145</v>
      </c>
      <c r="AN13" s="412"/>
      <c r="AO13" s="412"/>
      <c r="AP13" s="412"/>
      <c r="AQ13" s="412"/>
      <c r="AR13" s="412"/>
      <c r="AS13" s="412"/>
      <c r="AT13" s="413"/>
      <c r="AU13" s="513" t="s">
        <v>139</v>
      </c>
      <c r="AV13" s="514"/>
      <c r="AW13" s="514"/>
      <c r="AX13" s="514"/>
      <c r="AY13" s="469" t="s">
        <v>146</v>
      </c>
      <c r="AZ13" s="470"/>
      <c r="BA13" s="470"/>
      <c r="BB13" s="470"/>
      <c r="BC13" s="470"/>
      <c r="BD13" s="470"/>
      <c r="BE13" s="470"/>
      <c r="BF13" s="470"/>
      <c r="BG13" s="470"/>
      <c r="BH13" s="470"/>
      <c r="BI13" s="470"/>
      <c r="BJ13" s="470"/>
      <c r="BK13" s="470"/>
      <c r="BL13" s="470"/>
      <c r="BM13" s="471"/>
      <c r="BN13" s="455">
        <v>-61931</v>
      </c>
      <c r="BO13" s="456"/>
      <c r="BP13" s="456"/>
      <c r="BQ13" s="456"/>
      <c r="BR13" s="456"/>
      <c r="BS13" s="456"/>
      <c r="BT13" s="456"/>
      <c r="BU13" s="457"/>
      <c r="BV13" s="455">
        <v>686050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8.8000000000000007</v>
      </c>
      <c r="CU13" s="453"/>
      <c r="CV13" s="453"/>
      <c r="CW13" s="453"/>
      <c r="CX13" s="453"/>
      <c r="CY13" s="453"/>
      <c r="CZ13" s="453"/>
      <c r="DA13" s="454"/>
      <c r="DB13" s="452">
        <v>8.8000000000000007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30891</v>
      </c>
      <c r="S14" s="543"/>
      <c r="T14" s="543"/>
      <c r="U14" s="543"/>
      <c r="V14" s="544"/>
      <c r="W14" s="546"/>
      <c r="X14" s="444"/>
      <c r="Y14" s="444"/>
      <c r="Z14" s="444"/>
      <c r="AA14" s="444"/>
      <c r="AB14" s="445"/>
      <c r="AC14" s="535">
        <v>8.1999999999999993</v>
      </c>
      <c r="AD14" s="536"/>
      <c r="AE14" s="536"/>
      <c r="AF14" s="536"/>
      <c r="AG14" s="537"/>
      <c r="AH14" s="535">
        <v>9.3000000000000007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37</v>
      </c>
      <c r="CU14" s="553"/>
      <c r="CV14" s="553"/>
      <c r="CW14" s="553"/>
      <c r="CX14" s="553"/>
      <c r="CY14" s="553"/>
      <c r="CZ14" s="553"/>
      <c r="DA14" s="554"/>
      <c r="DB14" s="552">
        <v>50.6</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143</v>
      </c>
      <c r="N15" s="540"/>
      <c r="O15" s="540"/>
      <c r="P15" s="540"/>
      <c r="Q15" s="541"/>
      <c r="R15" s="542">
        <v>30698</v>
      </c>
      <c r="S15" s="543"/>
      <c r="T15" s="543"/>
      <c r="U15" s="543"/>
      <c r="V15" s="544"/>
      <c r="W15" s="545" t="s">
        <v>150</v>
      </c>
      <c r="X15" s="441"/>
      <c r="Y15" s="441"/>
      <c r="Z15" s="441"/>
      <c r="AA15" s="441"/>
      <c r="AB15" s="442"/>
      <c r="AC15" s="408">
        <v>4047</v>
      </c>
      <c r="AD15" s="409"/>
      <c r="AE15" s="409"/>
      <c r="AF15" s="409"/>
      <c r="AG15" s="410"/>
      <c r="AH15" s="408">
        <v>4224</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3632813</v>
      </c>
      <c r="BO15" s="485"/>
      <c r="BP15" s="485"/>
      <c r="BQ15" s="485"/>
      <c r="BR15" s="485"/>
      <c r="BS15" s="485"/>
      <c r="BT15" s="485"/>
      <c r="BU15" s="486"/>
      <c r="BV15" s="484">
        <v>3505667</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27.6</v>
      </c>
      <c r="AD16" s="536"/>
      <c r="AE16" s="536"/>
      <c r="AF16" s="536"/>
      <c r="AG16" s="537"/>
      <c r="AH16" s="535">
        <v>27.4</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8242610</v>
      </c>
      <c r="BO16" s="456"/>
      <c r="BP16" s="456"/>
      <c r="BQ16" s="456"/>
      <c r="BR16" s="456"/>
      <c r="BS16" s="456"/>
      <c r="BT16" s="456"/>
      <c r="BU16" s="457"/>
      <c r="BV16" s="455">
        <v>8228016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154</v>
      </c>
      <c r="S17" s="533"/>
      <c r="T17" s="533"/>
      <c r="U17" s="533"/>
      <c r="V17" s="534"/>
      <c r="W17" s="545" t="s">
        <v>157</v>
      </c>
      <c r="X17" s="441"/>
      <c r="Y17" s="441"/>
      <c r="Z17" s="441"/>
      <c r="AA17" s="441"/>
      <c r="AB17" s="442"/>
      <c r="AC17" s="408">
        <v>9419</v>
      </c>
      <c r="AD17" s="409"/>
      <c r="AE17" s="409"/>
      <c r="AF17" s="409"/>
      <c r="AG17" s="410"/>
      <c r="AH17" s="408">
        <v>9788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4544242</v>
      </c>
      <c r="BO17" s="456"/>
      <c r="BP17" s="456"/>
      <c r="BQ17" s="456"/>
      <c r="BR17" s="456"/>
      <c r="BS17" s="456"/>
      <c r="BT17" s="456"/>
      <c r="BU17" s="457"/>
      <c r="BV17" s="455">
        <v>4381323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125.13</v>
      </c>
      <c r="M18" s="508"/>
      <c r="N18" s="508"/>
      <c r="O18" s="508"/>
      <c r="P18" s="508"/>
      <c r="Q18" s="508"/>
      <c r="R18" s="509"/>
      <c r="S18" s="509"/>
      <c r="T18" s="509"/>
      <c r="U18" s="509"/>
      <c r="V18" s="510"/>
      <c r="W18" s="526"/>
      <c r="X18" s="527"/>
      <c r="Y18" s="527"/>
      <c r="Z18" s="527"/>
      <c r="AA18" s="527"/>
      <c r="AB18" s="551"/>
      <c r="AC18" s="425">
        <v>64.2</v>
      </c>
      <c r="AD18" s="426"/>
      <c r="AE18" s="426"/>
      <c r="AF18" s="426"/>
      <c r="AG18" s="511"/>
      <c r="AH18" s="425">
        <v>63.4</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8547596</v>
      </c>
      <c r="BO18" s="456"/>
      <c r="BP18" s="456"/>
      <c r="BQ18" s="456"/>
      <c r="BR18" s="456"/>
      <c r="BS18" s="456"/>
      <c r="BT18" s="456"/>
      <c r="BU18" s="457"/>
      <c r="BV18" s="455">
        <v>8608287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248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11726449</v>
      </c>
      <c r="BO19" s="456"/>
      <c r="BP19" s="456"/>
      <c r="BQ19" s="456"/>
      <c r="BR19" s="456"/>
      <c r="BS19" s="456"/>
      <c r="BT19" s="456"/>
      <c r="BU19" s="457"/>
      <c r="BV19" s="455">
        <v>11308937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11452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18734523</v>
      </c>
      <c r="BO22" s="485"/>
      <c r="BP22" s="485"/>
      <c r="BQ22" s="485"/>
      <c r="BR22" s="485"/>
      <c r="BS22" s="485"/>
      <c r="BT22" s="485"/>
      <c r="BU22" s="486"/>
      <c r="BV22" s="484">
        <v>19663123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8935197</v>
      </c>
      <c r="BO23" s="456"/>
      <c r="BP23" s="456"/>
      <c r="BQ23" s="456"/>
      <c r="BR23" s="456"/>
      <c r="BS23" s="456"/>
      <c r="BT23" s="456"/>
      <c r="BU23" s="457"/>
      <c r="BV23" s="455">
        <v>9124681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8290</v>
      </c>
      <c r="R24" s="409"/>
      <c r="S24" s="409"/>
      <c r="T24" s="409"/>
      <c r="U24" s="409"/>
      <c r="V24" s="410"/>
      <c r="W24" s="498"/>
      <c r="X24" s="435"/>
      <c r="Y24" s="436"/>
      <c r="Z24" s="411" t="s">
        <v>174</v>
      </c>
      <c r="AA24" s="412"/>
      <c r="AB24" s="412"/>
      <c r="AC24" s="412"/>
      <c r="AD24" s="412"/>
      <c r="AE24" s="412"/>
      <c r="AF24" s="412"/>
      <c r="AG24" s="413"/>
      <c r="AH24" s="408">
        <v>245</v>
      </c>
      <c r="AI24" s="409"/>
      <c r="AJ24" s="409"/>
      <c r="AK24" s="409"/>
      <c r="AL24" s="410"/>
      <c r="AM24" s="408">
        <v>701190</v>
      </c>
      <c r="AN24" s="409"/>
      <c r="AO24" s="409"/>
      <c r="AP24" s="409"/>
      <c r="AQ24" s="409"/>
      <c r="AR24" s="410"/>
      <c r="AS24" s="408">
        <v>2862</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13365893</v>
      </c>
      <c r="BO24" s="456"/>
      <c r="BP24" s="456"/>
      <c r="BQ24" s="456"/>
      <c r="BR24" s="456"/>
      <c r="BS24" s="456"/>
      <c r="BT24" s="456"/>
      <c r="BU24" s="457"/>
      <c r="BV24" s="455">
        <v>13928710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6550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179</v>
      </c>
      <c r="AN25" s="409"/>
      <c r="AO25" s="409"/>
      <c r="AP25" s="409"/>
      <c r="AQ25" s="409"/>
      <c r="AR25" s="410"/>
      <c r="AS25" s="408" t="s">
        <v>142</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1115498</v>
      </c>
      <c r="BO25" s="485"/>
      <c r="BP25" s="485"/>
      <c r="BQ25" s="485"/>
      <c r="BR25" s="485"/>
      <c r="BS25" s="485"/>
      <c r="BT25" s="485"/>
      <c r="BU25" s="486"/>
      <c r="BV25" s="484">
        <v>829952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5700</v>
      </c>
      <c r="R26" s="409"/>
      <c r="S26" s="409"/>
      <c r="T26" s="409"/>
      <c r="U26" s="409"/>
      <c r="V26" s="410"/>
      <c r="W26" s="498"/>
      <c r="X26" s="435"/>
      <c r="Y26" s="436"/>
      <c r="Z26" s="411" t="s">
        <v>182</v>
      </c>
      <c r="AA26" s="466"/>
      <c r="AB26" s="466"/>
      <c r="AC26" s="466"/>
      <c r="AD26" s="466"/>
      <c r="AE26" s="466"/>
      <c r="AF26" s="466"/>
      <c r="AG26" s="467"/>
      <c r="AH26" s="408">
        <v>2</v>
      </c>
      <c r="AI26" s="409"/>
      <c r="AJ26" s="409"/>
      <c r="AK26" s="409"/>
      <c r="AL26" s="410"/>
      <c r="AM26" s="408" t="s">
        <v>183</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186</v>
      </c>
      <c r="F27" s="412"/>
      <c r="G27" s="412"/>
      <c r="H27" s="412"/>
      <c r="I27" s="412"/>
      <c r="J27" s="412"/>
      <c r="K27" s="413"/>
      <c r="L27" s="408">
        <v>1</v>
      </c>
      <c r="M27" s="409"/>
      <c r="N27" s="409"/>
      <c r="O27" s="409"/>
      <c r="P27" s="410"/>
      <c r="Q27" s="408">
        <v>4000</v>
      </c>
      <c r="R27" s="409"/>
      <c r="S27" s="409"/>
      <c r="T27" s="409"/>
      <c r="U27" s="409"/>
      <c r="V27" s="410"/>
      <c r="W27" s="498"/>
      <c r="X27" s="435"/>
      <c r="Y27" s="436"/>
      <c r="Z27" s="411" t="s">
        <v>187</v>
      </c>
      <c r="AA27" s="412"/>
      <c r="AB27" s="412"/>
      <c r="AC27" s="412"/>
      <c r="AD27" s="412"/>
      <c r="AE27" s="412"/>
      <c r="AF27" s="412"/>
      <c r="AG27" s="413"/>
      <c r="AH27" s="408">
        <v>3</v>
      </c>
      <c r="AI27" s="409"/>
      <c r="AJ27" s="409"/>
      <c r="AK27" s="409"/>
      <c r="AL27" s="410"/>
      <c r="AM27" s="408">
        <v>12171</v>
      </c>
      <c r="AN27" s="409"/>
      <c r="AO27" s="409"/>
      <c r="AP27" s="409"/>
      <c r="AQ27" s="409"/>
      <c r="AR27" s="410"/>
      <c r="AS27" s="408">
        <v>4057</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488118</v>
      </c>
      <c r="BO27" s="490"/>
      <c r="BP27" s="490"/>
      <c r="BQ27" s="490"/>
      <c r="BR27" s="490"/>
      <c r="BS27" s="490"/>
      <c r="BT27" s="490"/>
      <c r="BU27" s="491"/>
      <c r="BV27" s="489">
        <v>487711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189</v>
      </c>
      <c r="F28" s="412"/>
      <c r="G28" s="412"/>
      <c r="H28" s="412"/>
      <c r="I28" s="412"/>
      <c r="J28" s="412"/>
      <c r="K28" s="413"/>
      <c r="L28" s="408">
        <v>1</v>
      </c>
      <c r="M28" s="409"/>
      <c r="N28" s="409"/>
      <c r="O28" s="409"/>
      <c r="P28" s="410"/>
      <c r="Q28" s="408">
        <v>3320</v>
      </c>
      <c r="R28" s="409"/>
      <c r="S28" s="409"/>
      <c r="T28" s="409"/>
      <c r="U28" s="409"/>
      <c r="V28" s="410"/>
      <c r="W28" s="498"/>
      <c r="X28" s="435"/>
      <c r="Y28" s="436"/>
      <c r="Z28" s="411" t="s">
        <v>190</v>
      </c>
      <c r="AA28" s="412"/>
      <c r="AB28" s="412"/>
      <c r="AC28" s="412"/>
      <c r="AD28" s="412"/>
      <c r="AE28" s="412"/>
      <c r="AF28" s="412"/>
      <c r="AG28" s="413"/>
      <c r="AH28" s="408" t="s">
        <v>178</v>
      </c>
      <c r="AI28" s="409"/>
      <c r="AJ28" s="409"/>
      <c r="AK28" s="409"/>
      <c r="AL28" s="410"/>
      <c r="AM28" s="408" t="s">
        <v>178</v>
      </c>
      <c r="AN28" s="409"/>
      <c r="AO28" s="409"/>
      <c r="AP28" s="409"/>
      <c r="AQ28" s="409"/>
      <c r="AR28" s="410"/>
      <c r="AS28" s="408" t="s">
        <v>142</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2312486</v>
      </c>
      <c r="BO28" s="485"/>
      <c r="BP28" s="485"/>
      <c r="BQ28" s="485"/>
      <c r="BR28" s="485"/>
      <c r="BS28" s="485"/>
      <c r="BT28" s="485"/>
      <c r="BU28" s="486"/>
      <c r="BV28" s="484">
        <v>2101089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192</v>
      </c>
      <c r="F29" s="412"/>
      <c r="G29" s="412"/>
      <c r="H29" s="412"/>
      <c r="I29" s="412"/>
      <c r="J29" s="412"/>
      <c r="K29" s="413"/>
      <c r="L29" s="408">
        <v>18</v>
      </c>
      <c r="M29" s="409"/>
      <c r="N29" s="409"/>
      <c r="O29" s="409"/>
      <c r="P29" s="410"/>
      <c r="Q29" s="408">
        <v>3100</v>
      </c>
      <c r="R29" s="409"/>
      <c r="S29" s="409"/>
      <c r="T29" s="409"/>
      <c r="U29" s="409"/>
      <c r="V29" s="410"/>
      <c r="W29" s="499"/>
      <c r="X29" s="500"/>
      <c r="Y29" s="501"/>
      <c r="Z29" s="411" t="s">
        <v>193</v>
      </c>
      <c r="AA29" s="412"/>
      <c r="AB29" s="412"/>
      <c r="AC29" s="412"/>
      <c r="AD29" s="412"/>
      <c r="AE29" s="412"/>
      <c r="AF29" s="412"/>
      <c r="AG29" s="413"/>
      <c r="AH29" s="408">
        <v>248</v>
      </c>
      <c r="AI29" s="409"/>
      <c r="AJ29" s="409"/>
      <c r="AK29" s="409"/>
      <c r="AL29" s="410"/>
      <c r="AM29" s="408">
        <v>713361</v>
      </c>
      <c r="AN29" s="409"/>
      <c r="AO29" s="409"/>
      <c r="AP29" s="409"/>
      <c r="AQ29" s="409"/>
      <c r="AR29" s="410"/>
      <c r="AS29" s="408">
        <v>2876</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385945</v>
      </c>
      <c r="BO29" s="456"/>
      <c r="BP29" s="456"/>
      <c r="BQ29" s="456"/>
      <c r="BR29" s="456"/>
      <c r="BS29" s="456"/>
      <c r="BT29" s="456"/>
      <c r="BU29" s="457"/>
      <c r="BV29" s="455">
        <v>385722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97.3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5207116</v>
      </c>
      <c r="BO30" s="490"/>
      <c r="BP30" s="490"/>
      <c r="BQ30" s="490"/>
      <c r="BR30" s="490"/>
      <c r="BS30" s="490"/>
      <c r="BT30" s="490"/>
      <c r="BU30" s="491"/>
      <c r="BV30" s="489">
        <v>4864189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202</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神埼市国民健康保険事業特別会計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神埼市下水道事業会計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脊振共同塵芥処理組合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神埼市土地開発公社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簡易水道特別会計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神埼市国民健康保険診療所特別会計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佐賀中部広域連合（一般会計）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神埼市後期高齢者医療特別会計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佐賀中部広域連合（特別会計）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三神地区環境事務組合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佐賀県後期高齢者医療広域連合（一般会計）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佐賀県後期高齢者医療広域連合（特別会計）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佐賀県市町総合事務組合（一般会計）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佐賀県市町総合事務組合（特別会計）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神埼市・吉野ヶ里町葬祭組合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佐賀県東部環境施設組合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55pa+8reMJu+U7Kg2jRSi/a2edNGU1R3n2an4bnfGml5ZejGJHWCBdFyFRcmwgynGOKlU9tFEv2AuTYvUN7RBA==" saltValue="wDwz7gG5SFPJL47sfVCy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3487992</v>
      </c>
      <c r="S5" s="713"/>
      <c r="T5" s="713"/>
      <c r="U5" s="713"/>
      <c r="V5" s="713"/>
      <c r="W5" s="713"/>
      <c r="X5" s="713"/>
      <c r="Y5" s="738"/>
      <c r="Z5" s="751">
        <v>16.899999999999999</v>
      </c>
      <c r="AA5" s="751"/>
      <c r="AB5" s="751"/>
      <c r="AC5" s="751"/>
      <c r="AD5" s="752">
        <v>3487992</v>
      </c>
      <c r="AE5" s="752"/>
      <c r="AF5" s="752"/>
      <c r="AG5" s="752"/>
      <c r="AH5" s="752"/>
      <c r="AI5" s="752"/>
      <c r="AJ5" s="752"/>
      <c r="AK5" s="752"/>
      <c r="AL5" s="739">
        <v>38.1</v>
      </c>
      <c r="AM5" s="721"/>
      <c r="AN5" s="721"/>
      <c r="AO5" s="740"/>
      <c r="AP5" s="715" t="s">
        <v>234</v>
      </c>
      <c r="AQ5" s="716"/>
      <c r="AR5" s="716"/>
      <c r="AS5" s="716"/>
      <c r="AT5" s="716"/>
      <c r="AU5" s="716"/>
      <c r="AV5" s="716"/>
      <c r="AW5" s="716"/>
      <c r="AX5" s="716"/>
      <c r="AY5" s="716"/>
      <c r="AZ5" s="716"/>
      <c r="BA5" s="716"/>
      <c r="BB5" s="716"/>
      <c r="BC5" s="716"/>
      <c r="BD5" s="716"/>
      <c r="BE5" s="716"/>
      <c r="BF5" s="717"/>
      <c r="BG5" s="657">
        <v>3487992</v>
      </c>
      <c r="BH5" s="658"/>
      <c r="BI5" s="658"/>
      <c r="BJ5" s="658"/>
      <c r="BK5" s="658"/>
      <c r="BL5" s="658"/>
      <c r="BM5" s="658"/>
      <c r="BN5" s="659"/>
      <c r="BO5" s="695">
        <v>100</v>
      </c>
      <c r="BP5" s="695"/>
      <c r="BQ5" s="695"/>
      <c r="BR5" s="695"/>
      <c r="BS5" s="696">
        <v>37467</v>
      </c>
      <c r="BT5" s="696"/>
      <c r="BU5" s="696"/>
      <c r="BV5" s="696"/>
      <c r="BW5" s="696"/>
      <c r="BX5" s="696"/>
      <c r="BY5" s="696"/>
      <c r="BZ5" s="696"/>
      <c r="CA5" s="696"/>
      <c r="CB5" s="734"/>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168733</v>
      </c>
      <c r="S6" s="658"/>
      <c r="T6" s="658"/>
      <c r="U6" s="658"/>
      <c r="V6" s="658"/>
      <c r="W6" s="658"/>
      <c r="X6" s="658"/>
      <c r="Y6" s="659"/>
      <c r="Z6" s="695">
        <v>0.8</v>
      </c>
      <c r="AA6" s="695"/>
      <c r="AB6" s="695"/>
      <c r="AC6" s="695"/>
      <c r="AD6" s="696">
        <v>168733</v>
      </c>
      <c r="AE6" s="696"/>
      <c r="AF6" s="696"/>
      <c r="AG6" s="696"/>
      <c r="AH6" s="696"/>
      <c r="AI6" s="696"/>
      <c r="AJ6" s="696"/>
      <c r="AK6" s="696"/>
      <c r="AL6" s="660">
        <v>1.8</v>
      </c>
      <c r="AM6" s="661"/>
      <c r="AN6" s="661"/>
      <c r="AO6" s="697"/>
      <c r="AP6" s="654" t="s">
        <v>239</v>
      </c>
      <c r="AQ6" s="655"/>
      <c r="AR6" s="655"/>
      <c r="AS6" s="655"/>
      <c r="AT6" s="655"/>
      <c r="AU6" s="655"/>
      <c r="AV6" s="655"/>
      <c r="AW6" s="655"/>
      <c r="AX6" s="655"/>
      <c r="AY6" s="655"/>
      <c r="AZ6" s="655"/>
      <c r="BA6" s="655"/>
      <c r="BB6" s="655"/>
      <c r="BC6" s="655"/>
      <c r="BD6" s="655"/>
      <c r="BE6" s="655"/>
      <c r="BF6" s="656"/>
      <c r="BG6" s="657">
        <v>3487992</v>
      </c>
      <c r="BH6" s="658"/>
      <c r="BI6" s="658"/>
      <c r="BJ6" s="658"/>
      <c r="BK6" s="658"/>
      <c r="BL6" s="658"/>
      <c r="BM6" s="658"/>
      <c r="BN6" s="659"/>
      <c r="BO6" s="695">
        <v>100</v>
      </c>
      <c r="BP6" s="695"/>
      <c r="BQ6" s="695"/>
      <c r="BR6" s="695"/>
      <c r="BS6" s="696">
        <v>37467</v>
      </c>
      <c r="BT6" s="696"/>
      <c r="BU6" s="696"/>
      <c r="BV6" s="696"/>
      <c r="BW6" s="696"/>
      <c r="BX6" s="696"/>
      <c r="BY6" s="696"/>
      <c r="BZ6" s="696"/>
      <c r="CA6" s="696"/>
      <c r="CB6" s="734"/>
      <c r="CD6" s="715" t="s">
        <v>240</v>
      </c>
      <c r="CE6" s="716"/>
      <c r="CF6" s="716"/>
      <c r="CG6" s="716"/>
      <c r="CH6" s="716"/>
      <c r="CI6" s="716"/>
      <c r="CJ6" s="716"/>
      <c r="CK6" s="716"/>
      <c r="CL6" s="716"/>
      <c r="CM6" s="716"/>
      <c r="CN6" s="716"/>
      <c r="CO6" s="716"/>
      <c r="CP6" s="716"/>
      <c r="CQ6" s="717"/>
      <c r="CR6" s="657">
        <v>148098</v>
      </c>
      <c r="CS6" s="658"/>
      <c r="CT6" s="658"/>
      <c r="CU6" s="658"/>
      <c r="CV6" s="658"/>
      <c r="CW6" s="658"/>
      <c r="CX6" s="658"/>
      <c r="CY6" s="659"/>
      <c r="CZ6" s="739">
        <v>0.7</v>
      </c>
      <c r="DA6" s="721"/>
      <c r="DB6" s="721"/>
      <c r="DC6" s="741"/>
      <c r="DD6" s="663" t="s">
        <v>241</v>
      </c>
      <c r="DE6" s="658"/>
      <c r="DF6" s="658"/>
      <c r="DG6" s="658"/>
      <c r="DH6" s="658"/>
      <c r="DI6" s="658"/>
      <c r="DJ6" s="658"/>
      <c r="DK6" s="658"/>
      <c r="DL6" s="658"/>
      <c r="DM6" s="658"/>
      <c r="DN6" s="658"/>
      <c r="DO6" s="658"/>
      <c r="DP6" s="659"/>
      <c r="DQ6" s="663">
        <v>148098</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1441</v>
      </c>
      <c r="S7" s="658"/>
      <c r="T7" s="658"/>
      <c r="U7" s="658"/>
      <c r="V7" s="658"/>
      <c r="W7" s="658"/>
      <c r="X7" s="658"/>
      <c r="Y7" s="659"/>
      <c r="Z7" s="695">
        <v>0</v>
      </c>
      <c r="AA7" s="695"/>
      <c r="AB7" s="695"/>
      <c r="AC7" s="695"/>
      <c r="AD7" s="696">
        <v>1441</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1554779</v>
      </c>
      <c r="BH7" s="658"/>
      <c r="BI7" s="658"/>
      <c r="BJ7" s="658"/>
      <c r="BK7" s="658"/>
      <c r="BL7" s="658"/>
      <c r="BM7" s="658"/>
      <c r="BN7" s="659"/>
      <c r="BO7" s="695">
        <v>44.6</v>
      </c>
      <c r="BP7" s="695"/>
      <c r="BQ7" s="695"/>
      <c r="BR7" s="695"/>
      <c r="BS7" s="696">
        <v>37467</v>
      </c>
      <c r="BT7" s="696"/>
      <c r="BU7" s="696"/>
      <c r="BV7" s="696"/>
      <c r="BW7" s="696"/>
      <c r="BX7" s="696"/>
      <c r="BY7" s="696"/>
      <c r="BZ7" s="696"/>
      <c r="CA7" s="696"/>
      <c r="CB7" s="734"/>
      <c r="CD7" s="654" t="s">
        <v>244</v>
      </c>
      <c r="CE7" s="655"/>
      <c r="CF7" s="655"/>
      <c r="CG7" s="655"/>
      <c r="CH7" s="655"/>
      <c r="CI7" s="655"/>
      <c r="CJ7" s="655"/>
      <c r="CK7" s="655"/>
      <c r="CL7" s="655"/>
      <c r="CM7" s="655"/>
      <c r="CN7" s="655"/>
      <c r="CO7" s="655"/>
      <c r="CP7" s="655"/>
      <c r="CQ7" s="656"/>
      <c r="CR7" s="657">
        <v>4997104</v>
      </c>
      <c r="CS7" s="658"/>
      <c r="CT7" s="658"/>
      <c r="CU7" s="658"/>
      <c r="CV7" s="658"/>
      <c r="CW7" s="658"/>
      <c r="CX7" s="658"/>
      <c r="CY7" s="659"/>
      <c r="CZ7" s="695">
        <v>25.1</v>
      </c>
      <c r="DA7" s="695"/>
      <c r="DB7" s="695"/>
      <c r="DC7" s="695"/>
      <c r="DD7" s="663">
        <v>117478</v>
      </c>
      <c r="DE7" s="658"/>
      <c r="DF7" s="658"/>
      <c r="DG7" s="658"/>
      <c r="DH7" s="658"/>
      <c r="DI7" s="658"/>
      <c r="DJ7" s="658"/>
      <c r="DK7" s="658"/>
      <c r="DL7" s="658"/>
      <c r="DM7" s="658"/>
      <c r="DN7" s="658"/>
      <c r="DO7" s="658"/>
      <c r="DP7" s="659"/>
      <c r="DQ7" s="663">
        <v>1827682</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11614</v>
      </c>
      <c r="S8" s="658"/>
      <c r="T8" s="658"/>
      <c r="U8" s="658"/>
      <c r="V8" s="658"/>
      <c r="W8" s="658"/>
      <c r="X8" s="658"/>
      <c r="Y8" s="659"/>
      <c r="Z8" s="695">
        <v>0.1</v>
      </c>
      <c r="AA8" s="695"/>
      <c r="AB8" s="695"/>
      <c r="AC8" s="695"/>
      <c r="AD8" s="696">
        <v>11614</v>
      </c>
      <c r="AE8" s="696"/>
      <c r="AF8" s="696"/>
      <c r="AG8" s="696"/>
      <c r="AH8" s="696"/>
      <c r="AI8" s="696"/>
      <c r="AJ8" s="696"/>
      <c r="AK8" s="696"/>
      <c r="AL8" s="660">
        <v>0.1</v>
      </c>
      <c r="AM8" s="661"/>
      <c r="AN8" s="661"/>
      <c r="AO8" s="697"/>
      <c r="AP8" s="654" t="s">
        <v>246</v>
      </c>
      <c r="AQ8" s="655"/>
      <c r="AR8" s="655"/>
      <c r="AS8" s="655"/>
      <c r="AT8" s="655"/>
      <c r="AU8" s="655"/>
      <c r="AV8" s="655"/>
      <c r="AW8" s="655"/>
      <c r="AX8" s="655"/>
      <c r="AY8" s="655"/>
      <c r="AZ8" s="655"/>
      <c r="BA8" s="655"/>
      <c r="BB8" s="655"/>
      <c r="BC8" s="655"/>
      <c r="BD8" s="655"/>
      <c r="BE8" s="655"/>
      <c r="BF8" s="656"/>
      <c r="BG8" s="657">
        <v>55997</v>
      </c>
      <c r="BH8" s="658"/>
      <c r="BI8" s="658"/>
      <c r="BJ8" s="658"/>
      <c r="BK8" s="658"/>
      <c r="BL8" s="658"/>
      <c r="BM8" s="658"/>
      <c r="BN8" s="659"/>
      <c r="BO8" s="695">
        <v>1.6</v>
      </c>
      <c r="BP8" s="695"/>
      <c r="BQ8" s="695"/>
      <c r="BR8" s="695"/>
      <c r="BS8" s="696" t="s">
        <v>178</v>
      </c>
      <c r="BT8" s="696"/>
      <c r="BU8" s="696"/>
      <c r="BV8" s="696"/>
      <c r="BW8" s="696"/>
      <c r="BX8" s="696"/>
      <c r="BY8" s="696"/>
      <c r="BZ8" s="696"/>
      <c r="CA8" s="696"/>
      <c r="CB8" s="734"/>
      <c r="CD8" s="654" t="s">
        <v>247</v>
      </c>
      <c r="CE8" s="655"/>
      <c r="CF8" s="655"/>
      <c r="CG8" s="655"/>
      <c r="CH8" s="655"/>
      <c r="CI8" s="655"/>
      <c r="CJ8" s="655"/>
      <c r="CK8" s="655"/>
      <c r="CL8" s="655"/>
      <c r="CM8" s="655"/>
      <c r="CN8" s="655"/>
      <c r="CO8" s="655"/>
      <c r="CP8" s="655"/>
      <c r="CQ8" s="656"/>
      <c r="CR8" s="657">
        <v>5622208</v>
      </c>
      <c r="CS8" s="658"/>
      <c r="CT8" s="658"/>
      <c r="CU8" s="658"/>
      <c r="CV8" s="658"/>
      <c r="CW8" s="658"/>
      <c r="CX8" s="658"/>
      <c r="CY8" s="659"/>
      <c r="CZ8" s="695">
        <v>28.3</v>
      </c>
      <c r="DA8" s="695"/>
      <c r="DB8" s="695"/>
      <c r="DC8" s="695"/>
      <c r="DD8" s="663">
        <v>59298</v>
      </c>
      <c r="DE8" s="658"/>
      <c r="DF8" s="658"/>
      <c r="DG8" s="658"/>
      <c r="DH8" s="658"/>
      <c r="DI8" s="658"/>
      <c r="DJ8" s="658"/>
      <c r="DK8" s="658"/>
      <c r="DL8" s="658"/>
      <c r="DM8" s="658"/>
      <c r="DN8" s="658"/>
      <c r="DO8" s="658"/>
      <c r="DP8" s="659"/>
      <c r="DQ8" s="663">
        <v>2648716</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9942</v>
      </c>
      <c r="S9" s="658"/>
      <c r="T9" s="658"/>
      <c r="U9" s="658"/>
      <c r="V9" s="658"/>
      <c r="W9" s="658"/>
      <c r="X9" s="658"/>
      <c r="Y9" s="659"/>
      <c r="Z9" s="695">
        <v>0</v>
      </c>
      <c r="AA9" s="695"/>
      <c r="AB9" s="695"/>
      <c r="AC9" s="695"/>
      <c r="AD9" s="696">
        <v>9942</v>
      </c>
      <c r="AE9" s="696"/>
      <c r="AF9" s="696"/>
      <c r="AG9" s="696"/>
      <c r="AH9" s="696"/>
      <c r="AI9" s="696"/>
      <c r="AJ9" s="696"/>
      <c r="AK9" s="696"/>
      <c r="AL9" s="660">
        <v>0.1</v>
      </c>
      <c r="AM9" s="661"/>
      <c r="AN9" s="661"/>
      <c r="AO9" s="697"/>
      <c r="AP9" s="654" t="s">
        <v>249</v>
      </c>
      <c r="AQ9" s="655"/>
      <c r="AR9" s="655"/>
      <c r="AS9" s="655"/>
      <c r="AT9" s="655"/>
      <c r="AU9" s="655"/>
      <c r="AV9" s="655"/>
      <c r="AW9" s="655"/>
      <c r="AX9" s="655"/>
      <c r="AY9" s="655"/>
      <c r="AZ9" s="655"/>
      <c r="BA9" s="655"/>
      <c r="BB9" s="655"/>
      <c r="BC9" s="655"/>
      <c r="BD9" s="655"/>
      <c r="BE9" s="655"/>
      <c r="BF9" s="656"/>
      <c r="BG9" s="657">
        <v>1297322</v>
      </c>
      <c r="BH9" s="658"/>
      <c r="BI9" s="658"/>
      <c r="BJ9" s="658"/>
      <c r="BK9" s="658"/>
      <c r="BL9" s="658"/>
      <c r="BM9" s="658"/>
      <c r="BN9" s="659"/>
      <c r="BO9" s="695">
        <v>37.200000000000003</v>
      </c>
      <c r="BP9" s="695"/>
      <c r="BQ9" s="695"/>
      <c r="BR9" s="695"/>
      <c r="BS9" s="696" t="s">
        <v>178</v>
      </c>
      <c r="BT9" s="696"/>
      <c r="BU9" s="696"/>
      <c r="BV9" s="696"/>
      <c r="BW9" s="696"/>
      <c r="BX9" s="696"/>
      <c r="BY9" s="696"/>
      <c r="BZ9" s="696"/>
      <c r="CA9" s="696"/>
      <c r="CB9" s="734"/>
      <c r="CD9" s="654" t="s">
        <v>250</v>
      </c>
      <c r="CE9" s="655"/>
      <c r="CF9" s="655"/>
      <c r="CG9" s="655"/>
      <c r="CH9" s="655"/>
      <c r="CI9" s="655"/>
      <c r="CJ9" s="655"/>
      <c r="CK9" s="655"/>
      <c r="CL9" s="655"/>
      <c r="CM9" s="655"/>
      <c r="CN9" s="655"/>
      <c r="CO9" s="655"/>
      <c r="CP9" s="655"/>
      <c r="CQ9" s="656"/>
      <c r="CR9" s="657">
        <v>1274367</v>
      </c>
      <c r="CS9" s="658"/>
      <c r="CT9" s="658"/>
      <c r="CU9" s="658"/>
      <c r="CV9" s="658"/>
      <c r="CW9" s="658"/>
      <c r="CX9" s="658"/>
      <c r="CY9" s="659"/>
      <c r="CZ9" s="695">
        <v>6.4</v>
      </c>
      <c r="DA9" s="695"/>
      <c r="DB9" s="695"/>
      <c r="DC9" s="695"/>
      <c r="DD9" s="663">
        <v>17563</v>
      </c>
      <c r="DE9" s="658"/>
      <c r="DF9" s="658"/>
      <c r="DG9" s="658"/>
      <c r="DH9" s="658"/>
      <c r="DI9" s="658"/>
      <c r="DJ9" s="658"/>
      <c r="DK9" s="658"/>
      <c r="DL9" s="658"/>
      <c r="DM9" s="658"/>
      <c r="DN9" s="658"/>
      <c r="DO9" s="658"/>
      <c r="DP9" s="659"/>
      <c r="DQ9" s="663">
        <v>1019625</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178</v>
      </c>
      <c r="S10" s="658"/>
      <c r="T10" s="658"/>
      <c r="U10" s="658"/>
      <c r="V10" s="658"/>
      <c r="W10" s="658"/>
      <c r="X10" s="658"/>
      <c r="Y10" s="659"/>
      <c r="Z10" s="695" t="s">
        <v>241</v>
      </c>
      <c r="AA10" s="695"/>
      <c r="AB10" s="695"/>
      <c r="AC10" s="695"/>
      <c r="AD10" s="696" t="s">
        <v>178</v>
      </c>
      <c r="AE10" s="696"/>
      <c r="AF10" s="696"/>
      <c r="AG10" s="696"/>
      <c r="AH10" s="696"/>
      <c r="AI10" s="696"/>
      <c r="AJ10" s="696"/>
      <c r="AK10" s="696"/>
      <c r="AL10" s="660" t="s">
        <v>178</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70226</v>
      </c>
      <c r="BH10" s="658"/>
      <c r="BI10" s="658"/>
      <c r="BJ10" s="658"/>
      <c r="BK10" s="658"/>
      <c r="BL10" s="658"/>
      <c r="BM10" s="658"/>
      <c r="BN10" s="659"/>
      <c r="BO10" s="695">
        <v>2</v>
      </c>
      <c r="BP10" s="695"/>
      <c r="BQ10" s="695"/>
      <c r="BR10" s="695"/>
      <c r="BS10" s="696" t="s">
        <v>178</v>
      </c>
      <c r="BT10" s="696"/>
      <c r="BU10" s="696"/>
      <c r="BV10" s="696"/>
      <c r="BW10" s="696"/>
      <c r="BX10" s="696"/>
      <c r="BY10" s="696"/>
      <c r="BZ10" s="696"/>
      <c r="CA10" s="696"/>
      <c r="CB10" s="734"/>
      <c r="CD10" s="654" t="s">
        <v>253</v>
      </c>
      <c r="CE10" s="655"/>
      <c r="CF10" s="655"/>
      <c r="CG10" s="655"/>
      <c r="CH10" s="655"/>
      <c r="CI10" s="655"/>
      <c r="CJ10" s="655"/>
      <c r="CK10" s="655"/>
      <c r="CL10" s="655"/>
      <c r="CM10" s="655"/>
      <c r="CN10" s="655"/>
      <c r="CO10" s="655"/>
      <c r="CP10" s="655"/>
      <c r="CQ10" s="656"/>
      <c r="CR10" s="657">
        <v>10143</v>
      </c>
      <c r="CS10" s="658"/>
      <c r="CT10" s="658"/>
      <c r="CU10" s="658"/>
      <c r="CV10" s="658"/>
      <c r="CW10" s="658"/>
      <c r="CX10" s="658"/>
      <c r="CY10" s="659"/>
      <c r="CZ10" s="695">
        <v>0.1</v>
      </c>
      <c r="DA10" s="695"/>
      <c r="DB10" s="695"/>
      <c r="DC10" s="695"/>
      <c r="DD10" s="663" t="s">
        <v>178</v>
      </c>
      <c r="DE10" s="658"/>
      <c r="DF10" s="658"/>
      <c r="DG10" s="658"/>
      <c r="DH10" s="658"/>
      <c r="DI10" s="658"/>
      <c r="DJ10" s="658"/>
      <c r="DK10" s="658"/>
      <c r="DL10" s="658"/>
      <c r="DM10" s="658"/>
      <c r="DN10" s="658"/>
      <c r="DO10" s="658"/>
      <c r="DP10" s="659"/>
      <c r="DQ10" s="663">
        <v>143</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727879</v>
      </c>
      <c r="S11" s="658"/>
      <c r="T11" s="658"/>
      <c r="U11" s="658"/>
      <c r="V11" s="658"/>
      <c r="W11" s="658"/>
      <c r="X11" s="658"/>
      <c r="Y11" s="659"/>
      <c r="Z11" s="660">
        <v>3.5</v>
      </c>
      <c r="AA11" s="661"/>
      <c r="AB11" s="661"/>
      <c r="AC11" s="662"/>
      <c r="AD11" s="663">
        <v>727879</v>
      </c>
      <c r="AE11" s="658"/>
      <c r="AF11" s="658"/>
      <c r="AG11" s="658"/>
      <c r="AH11" s="658"/>
      <c r="AI11" s="658"/>
      <c r="AJ11" s="658"/>
      <c r="AK11" s="659"/>
      <c r="AL11" s="660">
        <v>7.9</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131234</v>
      </c>
      <c r="BH11" s="658"/>
      <c r="BI11" s="658"/>
      <c r="BJ11" s="658"/>
      <c r="BK11" s="658"/>
      <c r="BL11" s="658"/>
      <c r="BM11" s="658"/>
      <c r="BN11" s="659"/>
      <c r="BO11" s="695">
        <v>3.8</v>
      </c>
      <c r="BP11" s="695"/>
      <c r="BQ11" s="695"/>
      <c r="BR11" s="695"/>
      <c r="BS11" s="696">
        <v>37467</v>
      </c>
      <c r="BT11" s="696"/>
      <c r="BU11" s="696"/>
      <c r="BV11" s="696"/>
      <c r="BW11" s="696"/>
      <c r="BX11" s="696"/>
      <c r="BY11" s="696"/>
      <c r="BZ11" s="696"/>
      <c r="CA11" s="696"/>
      <c r="CB11" s="734"/>
      <c r="CD11" s="654" t="s">
        <v>256</v>
      </c>
      <c r="CE11" s="655"/>
      <c r="CF11" s="655"/>
      <c r="CG11" s="655"/>
      <c r="CH11" s="655"/>
      <c r="CI11" s="655"/>
      <c r="CJ11" s="655"/>
      <c r="CK11" s="655"/>
      <c r="CL11" s="655"/>
      <c r="CM11" s="655"/>
      <c r="CN11" s="655"/>
      <c r="CO11" s="655"/>
      <c r="CP11" s="655"/>
      <c r="CQ11" s="656"/>
      <c r="CR11" s="657">
        <v>1007541</v>
      </c>
      <c r="CS11" s="658"/>
      <c r="CT11" s="658"/>
      <c r="CU11" s="658"/>
      <c r="CV11" s="658"/>
      <c r="CW11" s="658"/>
      <c r="CX11" s="658"/>
      <c r="CY11" s="659"/>
      <c r="CZ11" s="695">
        <v>5.0999999999999996</v>
      </c>
      <c r="DA11" s="695"/>
      <c r="DB11" s="695"/>
      <c r="DC11" s="695"/>
      <c r="DD11" s="663">
        <v>385824</v>
      </c>
      <c r="DE11" s="658"/>
      <c r="DF11" s="658"/>
      <c r="DG11" s="658"/>
      <c r="DH11" s="658"/>
      <c r="DI11" s="658"/>
      <c r="DJ11" s="658"/>
      <c r="DK11" s="658"/>
      <c r="DL11" s="658"/>
      <c r="DM11" s="658"/>
      <c r="DN11" s="658"/>
      <c r="DO11" s="658"/>
      <c r="DP11" s="659"/>
      <c r="DQ11" s="663">
        <v>498578</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v>13118</v>
      </c>
      <c r="S12" s="658"/>
      <c r="T12" s="658"/>
      <c r="U12" s="658"/>
      <c r="V12" s="658"/>
      <c r="W12" s="658"/>
      <c r="X12" s="658"/>
      <c r="Y12" s="659"/>
      <c r="Z12" s="695">
        <v>0.1</v>
      </c>
      <c r="AA12" s="695"/>
      <c r="AB12" s="695"/>
      <c r="AC12" s="695"/>
      <c r="AD12" s="696">
        <v>13118</v>
      </c>
      <c r="AE12" s="696"/>
      <c r="AF12" s="696"/>
      <c r="AG12" s="696"/>
      <c r="AH12" s="696"/>
      <c r="AI12" s="696"/>
      <c r="AJ12" s="696"/>
      <c r="AK12" s="696"/>
      <c r="AL12" s="660">
        <v>0.1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1586020</v>
      </c>
      <c r="BH12" s="658"/>
      <c r="BI12" s="658"/>
      <c r="BJ12" s="658"/>
      <c r="BK12" s="658"/>
      <c r="BL12" s="658"/>
      <c r="BM12" s="658"/>
      <c r="BN12" s="659"/>
      <c r="BO12" s="695">
        <v>45.5</v>
      </c>
      <c r="BP12" s="695"/>
      <c r="BQ12" s="695"/>
      <c r="BR12" s="695"/>
      <c r="BS12" s="696" t="s">
        <v>178</v>
      </c>
      <c r="BT12" s="696"/>
      <c r="BU12" s="696"/>
      <c r="BV12" s="696"/>
      <c r="BW12" s="696"/>
      <c r="BX12" s="696"/>
      <c r="BY12" s="696"/>
      <c r="BZ12" s="696"/>
      <c r="CA12" s="696"/>
      <c r="CB12" s="734"/>
      <c r="CD12" s="654" t="s">
        <v>259</v>
      </c>
      <c r="CE12" s="655"/>
      <c r="CF12" s="655"/>
      <c r="CG12" s="655"/>
      <c r="CH12" s="655"/>
      <c r="CI12" s="655"/>
      <c r="CJ12" s="655"/>
      <c r="CK12" s="655"/>
      <c r="CL12" s="655"/>
      <c r="CM12" s="655"/>
      <c r="CN12" s="655"/>
      <c r="CO12" s="655"/>
      <c r="CP12" s="655"/>
      <c r="CQ12" s="656"/>
      <c r="CR12" s="657">
        <v>478169</v>
      </c>
      <c r="CS12" s="658"/>
      <c r="CT12" s="658"/>
      <c r="CU12" s="658"/>
      <c r="CV12" s="658"/>
      <c r="CW12" s="658"/>
      <c r="CX12" s="658"/>
      <c r="CY12" s="659"/>
      <c r="CZ12" s="695">
        <v>2.4</v>
      </c>
      <c r="DA12" s="695"/>
      <c r="DB12" s="695"/>
      <c r="DC12" s="695"/>
      <c r="DD12" s="663">
        <v>39423</v>
      </c>
      <c r="DE12" s="658"/>
      <c r="DF12" s="658"/>
      <c r="DG12" s="658"/>
      <c r="DH12" s="658"/>
      <c r="DI12" s="658"/>
      <c r="DJ12" s="658"/>
      <c r="DK12" s="658"/>
      <c r="DL12" s="658"/>
      <c r="DM12" s="658"/>
      <c r="DN12" s="658"/>
      <c r="DO12" s="658"/>
      <c r="DP12" s="659"/>
      <c r="DQ12" s="663">
        <v>412600</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178</v>
      </c>
      <c r="S13" s="658"/>
      <c r="T13" s="658"/>
      <c r="U13" s="658"/>
      <c r="V13" s="658"/>
      <c r="W13" s="658"/>
      <c r="X13" s="658"/>
      <c r="Y13" s="659"/>
      <c r="Z13" s="695" t="s">
        <v>178</v>
      </c>
      <c r="AA13" s="695"/>
      <c r="AB13" s="695"/>
      <c r="AC13" s="695"/>
      <c r="AD13" s="696" t="s">
        <v>178</v>
      </c>
      <c r="AE13" s="696"/>
      <c r="AF13" s="696"/>
      <c r="AG13" s="696"/>
      <c r="AH13" s="696"/>
      <c r="AI13" s="696"/>
      <c r="AJ13" s="696"/>
      <c r="AK13" s="696"/>
      <c r="AL13" s="660" t="s">
        <v>178</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1573018</v>
      </c>
      <c r="BH13" s="658"/>
      <c r="BI13" s="658"/>
      <c r="BJ13" s="658"/>
      <c r="BK13" s="658"/>
      <c r="BL13" s="658"/>
      <c r="BM13" s="658"/>
      <c r="BN13" s="659"/>
      <c r="BO13" s="695">
        <v>45.1</v>
      </c>
      <c r="BP13" s="695"/>
      <c r="BQ13" s="695"/>
      <c r="BR13" s="695"/>
      <c r="BS13" s="696" t="s">
        <v>178</v>
      </c>
      <c r="BT13" s="696"/>
      <c r="BU13" s="696"/>
      <c r="BV13" s="696"/>
      <c r="BW13" s="696"/>
      <c r="BX13" s="696"/>
      <c r="BY13" s="696"/>
      <c r="BZ13" s="696"/>
      <c r="CA13" s="696"/>
      <c r="CB13" s="734"/>
      <c r="CD13" s="654" t="s">
        <v>262</v>
      </c>
      <c r="CE13" s="655"/>
      <c r="CF13" s="655"/>
      <c r="CG13" s="655"/>
      <c r="CH13" s="655"/>
      <c r="CI13" s="655"/>
      <c r="CJ13" s="655"/>
      <c r="CK13" s="655"/>
      <c r="CL13" s="655"/>
      <c r="CM13" s="655"/>
      <c r="CN13" s="655"/>
      <c r="CO13" s="655"/>
      <c r="CP13" s="655"/>
      <c r="CQ13" s="656"/>
      <c r="CR13" s="657">
        <v>1635212</v>
      </c>
      <c r="CS13" s="658"/>
      <c r="CT13" s="658"/>
      <c r="CU13" s="658"/>
      <c r="CV13" s="658"/>
      <c r="CW13" s="658"/>
      <c r="CX13" s="658"/>
      <c r="CY13" s="659"/>
      <c r="CZ13" s="695">
        <v>8.1999999999999993</v>
      </c>
      <c r="DA13" s="695"/>
      <c r="DB13" s="695"/>
      <c r="DC13" s="695"/>
      <c r="DD13" s="663">
        <v>869964</v>
      </c>
      <c r="DE13" s="658"/>
      <c r="DF13" s="658"/>
      <c r="DG13" s="658"/>
      <c r="DH13" s="658"/>
      <c r="DI13" s="658"/>
      <c r="DJ13" s="658"/>
      <c r="DK13" s="658"/>
      <c r="DL13" s="658"/>
      <c r="DM13" s="658"/>
      <c r="DN13" s="658"/>
      <c r="DO13" s="658"/>
      <c r="DP13" s="659"/>
      <c r="DQ13" s="663">
        <v>836690</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310</v>
      </c>
      <c r="S14" s="658"/>
      <c r="T14" s="658"/>
      <c r="U14" s="658"/>
      <c r="V14" s="658"/>
      <c r="W14" s="658"/>
      <c r="X14" s="658"/>
      <c r="Y14" s="659"/>
      <c r="Z14" s="695">
        <v>0</v>
      </c>
      <c r="AA14" s="695"/>
      <c r="AB14" s="695"/>
      <c r="AC14" s="695"/>
      <c r="AD14" s="696">
        <v>310</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133609</v>
      </c>
      <c r="BH14" s="658"/>
      <c r="BI14" s="658"/>
      <c r="BJ14" s="658"/>
      <c r="BK14" s="658"/>
      <c r="BL14" s="658"/>
      <c r="BM14" s="658"/>
      <c r="BN14" s="659"/>
      <c r="BO14" s="695">
        <v>3.8</v>
      </c>
      <c r="BP14" s="695"/>
      <c r="BQ14" s="695"/>
      <c r="BR14" s="695"/>
      <c r="BS14" s="696" t="s">
        <v>178</v>
      </c>
      <c r="BT14" s="696"/>
      <c r="BU14" s="696"/>
      <c r="BV14" s="696"/>
      <c r="BW14" s="696"/>
      <c r="BX14" s="696"/>
      <c r="BY14" s="696"/>
      <c r="BZ14" s="696"/>
      <c r="CA14" s="696"/>
      <c r="CB14" s="734"/>
      <c r="CD14" s="654" t="s">
        <v>265</v>
      </c>
      <c r="CE14" s="655"/>
      <c r="CF14" s="655"/>
      <c r="CG14" s="655"/>
      <c r="CH14" s="655"/>
      <c r="CI14" s="655"/>
      <c r="CJ14" s="655"/>
      <c r="CK14" s="655"/>
      <c r="CL14" s="655"/>
      <c r="CM14" s="655"/>
      <c r="CN14" s="655"/>
      <c r="CO14" s="655"/>
      <c r="CP14" s="655"/>
      <c r="CQ14" s="656"/>
      <c r="CR14" s="657">
        <v>707029</v>
      </c>
      <c r="CS14" s="658"/>
      <c r="CT14" s="658"/>
      <c r="CU14" s="658"/>
      <c r="CV14" s="658"/>
      <c r="CW14" s="658"/>
      <c r="CX14" s="658"/>
      <c r="CY14" s="659"/>
      <c r="CZ14" s="695">
        <v>3.6</v>
      </c>
      <c r="DA14" s="695"/>
      <c r="DB14" s="695"/>
      <c r="DC14" s="695"/>
      <c r="DD14" s="663">
        <v>63883</v>
      </c>
      <c r="DE14" s="658"/>
      <c r="DF14" s="658"/>
      <c r="DG14" s="658"/>
      <c r="DH14" s="658"/>
      <c r="DI14" s="658"/>
      <c r="DJ14" s="658"/>
      <c r="DK14" s="658"/>
      <c r="DL14" s="658"/>
      <c r="DM14" s="658"/>
      <c r="DN14" s="658"/>
      <c r="DO14" s="658"/>
      <c r="DP14" s="659"/>
      <c r="DQ14" s="663">
        <v>639753</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178</v>
      </c>
      <c r="S15" s="658"/>
      <c r="T15" s="658"/>
      <c r="U15" s="658"/>
      <c r="V15" s="658"/>
      <c r="W15" s="658"/>
      <c r="X15" s="658"/>
      <c r="Y15" s="659"/>
      <c r="Z15" s="695" t="s">
        <v>178</v>
      </c>
      <c r="AA15" s="695"/>
      <c r="AB15" s="695"/>
      <c r="AC15" s="695"/>
      <c r="AD15" s="696" t="s">
        <v>178</v>
      </c>
      <c r="AE15" s="696"/>
      <c r="AF15" s="696"/>
      <c r="AG15" s="696"/>
      <c r="AH15" s="696"/>
      <c r="AI15" s="696"/>
      <c r="AJ15" s="696"/>
      <c r="AK15" s="696"/>
      <c r="AL15" s="660" t="s">
        <v>178</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213584</v>
      </c>
      <c r="BH15" s="658"/>
      <c r="BI15" s="658"/>
      <c r="BJ15" s="658"/>
      <c r="BK15" s="658"/>
      <c r="BL15" s="658"/>
      <c r="BM15" s="658"/>
      <c r="BN15" s="659"/>
      <c r="BO15" s="695">
        <v>6.1</v>
      </c>
      <c r="BP15" s="695"/>
      <c r="BQ15" s="695"/>
      <c r="BR15" s="695"/>
      <c r="BS15" s="696" t="s">
        <v>241</v>
      </c>
      <c r="BT15" s="696"/>
      <c r="BU15" s="696"/>
      <c r="BV15" s="696"/>
      <c r="BW15" s="696"/>
      <c r="BX15" s="696"/>
      <c r="BY15" s="696"/>
      <c r="BZ15" s="696"/>
      <c r="CA15" s="696"/>
      <c r="CB15" s="734"/>
      <c r="CD15" s="654" t="s">
        <v>268</v>
      </c>
      <c r="CE15" s="655"/>
      <c r="CF15" s="655"/>
      <c r="CG15" s="655"/>
      <c r="CH15" s="655"/>
      <c r="CI15" s="655"/>
      <c r="CJ15" s="655"/>
      <c r="CK15" s="655"/>
      <c r="CL15" s="655"/>
      <c r="CM15" s="655"/>
      <c r="CN15" s="655"/>
      <c r="CO15" s="655"/>
      <c r="CP15" s="655"/>
      <c r="CQ15" s="656"/>
      <c r="CR15" s="657">
        <v>1500588</v>
      </c>
      <c r="CS15" s="658"/>
      <c r="CT15" s="658"/>
      <c r="CU15" s="658"/>
      <c r="CV15" s="658"/>
      <c r="CW15" s="658"/>
      <c r="CX15" s="658"/>
      <c r="CY15" s="659"/>
      <c r="CZ15" s="695">
        <v>7.6</v>
      </c>
      <c r="DA15" s="695"/>
      <c r="DB15" s="695"/>
      <c r="DC15" s="695"/>
      <c r="DD15" s="663">
        <v>243124</v>
      </c>
      <c r="DE15" s="658"/>
      <c r="DF15" s="658"/>
      <c r="DG15" s="658"/>
      <c r="DH15" s="658"/>
      <c r="DI15" s="658"/>
      <c r="DJ15" s="658"/>
      <c r="DK15" s="658"/>
      <c r="DL15" s="658"/>
      <c r="DM15" s="658"/>
      <c r="DN15" s="658"/>
      <c r="DO15" s="658"/>
      <c r="DP15" s="659"/>
      <c r="DQ15" s="663">
        <v>1040366</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11947</v>
      </c>
      <c r="S16" s="658"/>
      <c r="T16" s="658"/>
      <c r="U16" s="658"/>
      <c r="V16" s="658"/>
      <c r="W16" s="658"/>
      <c r="X16" s="658"/>
      <c r="Y16" s="659"/>
      <c r="Z16" s="695">
        <v>0.1</v>
      </c>
      <c r="AA16" s="695"/>
      <c r="AB16" s="695"/>
      <c r="AC16" s="695"/>
      <c r="AD16" s="696">
        <v>11947</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178</v>
      </c>
      <c r="BH16" s="658"/>
      <c r="BI16" s="658"/>
      <c r="BJ16" s="658"/>
      <c r="BK16" s="658"/>
      <c r="BL16" s="658"/>
      <c r="BM16" s="658"/>
      <c r="BN16" s="659"/>
      <c r="BO16" s="695" t="s">
        <v>178</v>
      </c>
      <c r="BP16" s="695"/>
      <c r="BQ16" s="695"/>
      <c r="BR16" s="695"/>
      <c r="BS16" s="696" t="s">
        <v>178</v>
      </c>
      <c r="BT16" s="696"/>
      <c r="BU16" s="696"/>
      <c r="BV16" s="696"/>
      <c r="BW16" s="696"/>
      <c r="BX16" s="696"/>
      <c r="BY16" s="696"/>
      <c r="BZ16" s="696"/>
      <c r="CA16" s="696"/>
      <c r="CB16" s="734"/>
      <c r="CD16" s="654" t="s">
        <v>271</v>
      </c>
      <c r="CE16" s="655"/>
      <c r="CF16" s="655"/>
      <c r="CG16" s="655"/>
      <c r="CH16" s="655"/>
      <c r="CI16" s="655"/>
      <c r="CJ16" s="655"/>
      <c r="CK16" s="655"/>
      <c r="CL16" s="655"/>
      <c r="CM16" s="655"/>
      <c r="CN16" s="655"/>
      <c r="CO16" s="655"/>
      <c r="CP16" s="655"/>
      <c r="CQ16" s="656"/>
      <c r="CR16" s="657">
        <v>636431</v>
      </c>
      <c r="CS16" s="658"/>
      <c r="CT16" s="658"/>
      <c r="CU16" s="658"/>
      <c r="CV16" s="658"/>
      <c r="CW16" s="658"/>
      <c r="CX16" s="658"/>
      <c r="CY16" s="659"/>
      <c r="CZ16" s="695">
        <v>3.2</v>
      </c>
      <c r="DA16" s="695"/>
      <c r="DB16" s="695"/>
      <c r="DC16" s="695"/>
      <c r="DD16" s="663" t="s">
        <v>178</v>
      </c>
      <c r="DE16" s="658"/>
      <c r="DF16" s="658"/>
      <c r="DG16" s="658"/>
      <c r="DH16" s="658"/>
      <c r="DI16" s="658"/>
      <c r="DJ16" s="658"/>
      <c r="DK16" s="658"/>
      <c r="DL16" s="658"/>
      <c r="DM16" s="658"/>
      <c r="DN16" s="658"/>
      <c r="DO16" s="658"/>
      <c r="DP16" s="659"/>
      <c r="DQ16" s="663">
        <v>59139</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51128</v>
      </c>
      <c r="S17" s="658"/>
      <c r="T17" s="658"/>
      <c r="U17" s="658"/>
      <c r="V17" s="658"/>
      <c r="W17" s="658"/>
      <c r="X17" s="658"/>
      <c r="Y17" s="659"/>
      <c r="Z17" s="695">
        <v>0.2</v>
      </c>
      <c r="AA17" s="695"/>
      <c r="AB17" s="695"/>
      <c r="AC17" s="695"/>
      <c r="AD17" s="696">
        <v>51128</v>
      </c>
      <c r="AE17" s="696"/>
      <c r="AF17" s="696"/>
      <c r="AG17" s="696"/>
      <c r="AH17" s="696"/>
      <c r="AI17" s="696"/>
      <c r="AJ17" s="696"/>
      <c r="AK17" s="696"/>
      <c r="AL17" s="660">
        <v>0.6</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178</v>
      </c>
      <c r="BH17" s="658"/>
      <c r="BI17" s="658"/>
      <c r="BJ17" s="658"/>
      <c r="BK17" s="658"/>
      <c r="BL17" s="658"/>
      <c r="BM17" s="658"/>
      <c r="BN17" s="659"/>
      <c r="BO17" s="695" t="s">
        <v>241</v>
      </c>
      <c r="BP17" s="695"/>
      <c r="BQ17" s="695"/>
      <c r="BR17" s="695"/>
      <c r="BS17" s="696" t="s">
        <v>178</v>
      </c>
      <c r="BT17" s="696"/>
      <c r="BU17" s="696"/>
      <c r="BV17" s="696"/>
      <c r="BW17" s="696"/>
      <c r="BX17" s="696"/>
      <c r="BY17" s="696"/>
      <c r="BZ17" s="696"/>
      <c r="CA17" s="696"/>
      <c r="CB17" s="734"/>
      <c r="CD17" s="654" t="s">
        <v>274</v>
      </c>
      <c r="CE17" s="655"/>
      <c r="CF17" s="655"/>
      <c r="CG17" s="655"/>
      <c r="CH17" s="655"/>
      <c r="CI17" s="655"/>
      <c r="CJ17" s="655"/>
      <c r="CK17" s="655"/>
      <c r="CL17" s="655"/>
      <c r="CM17" s="655"/>
      <c r="CN17" s="655"/>
      <c r="CO17" s="655"/>
      <c r="CP17" s="655"/>
      <c r="CQ17" s="656"/>
      <c r="CR17" s="657">
        <v>1857531</v>
      </c>
      <c r="CS17" s="658"/>
      <c r="CT17" s="658"/>
      <c r="CU17" s="658"/>
      <c r="CV17" s="658"/>
      <c r="CW17" s="658"/>
      <c r="CX17" s="658"/>
      <c r="CY17" s="659"/>
      <c r="CZ17" s="695">
        <v>9.3000000000000007</v>
      </c>
      <c r="DA17" s="695"/>
      <c r="DB17" s="695"/>
      <c r="DC17" s="695"/>
      <c r="DD17" s="663" t="s">
        <v>178</v>
      </c>
      <c r="DE17" s="658"/>
      <c r="DF17" s="658"/>
      <c r="DG17" s="658"/>
      <c r="DH17" s="658"/>
      <c r="DI17" s="658"/>
      <c r="DJ17" s="658"/>
      <c r="DK17" s="658"/>
      <c r="DL17" s="658"/>
      <c r="DM17" s="658"/>
      <c r="DN17" s="658"/>
      <c r="DO17" s="658"/>
      <c r="DP17" s="659"/>
      <c r="DQ17" s="663">
        <v>1850065</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28938</v>
      </c>
      <c r="S18" s="658"/>
      <c r="T18" s="658"/>
      <c r="U18" s="658"/>
      <c r="V18" s="658"/>
      <c r="W18" s="658"/>
      <c r="X18" s="658"/>
      <c r="Y18" s="659"/>
      <c r="Z18" s="695">
        <v>0.1</v>
      </c>
      <c r="AA18" s="695"/>
      <c r="AB18" s="695"/>
      <c r="AC18" s="695"/>
      <c r="AD18" s="696">
        <v>28938</v>
      </c>
      <c r="AE18" s="696"/>
      <c r="AF18" s="696"/>
      <c r="AG18" s="696"/>
      <c r="AH18" s="696"/>
      <c r="AI18" s="696"/>
      <c r="AJ18" s="696"/>
      <c r="AK18" s="696"/>
      <c r="AL18" s="660">
        <v>0.3</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178</v>
      </c>
      <c r="BH18" s="658"/>
      <c r="BI18" s="658"/>
      <c r="BJ18" s="658"/>
      <c r="BK18" s="658"/>
      <c r="BL18" s="658"/>
      <c r="BM18" s="658"/>
      <c r="BN18" s="659"/>
      <c r="BO18" s="695" t="s">
        <v>178</v>
      </c>
      <c r="BP18" s="695"/>
      <c r="BQ18" s="695"/>
      <c r="BR18" s="695"/>
      <c r="BS18" s="696" t="s">
        <v>241</v>
      </c>
      <c r="BT18" s="696"/>
      <c r="BU18" s="696"/>
      <c r="BV18" s="696"/>
      <c r="BW18" s="696"/>
      <c r="BX18" s="696"/>
      <c r="BY18" s="696"/>
      <c r="BZ18" s="696"/>
      <c r="CA18" s="696"/>
      <c r="CB18" s="734"/>
      <c r="CD18" s="654" t="s">
        <v>277</v>
      </c>
      <c r="CE18" s="655"/>
      <c r="CF18" s="655"/>
      <c r="CG18" s="655"/>
      <c r="CH18" s="655"/>
      <c r="CI18" s="655"/>
      <c r="CJ18" s="655"/>
      <c r="CK18" s="655"/>
      <c r="CL18" s="655"/>
      <c r="CM18" s="655"/>
      <c r="CN18" s="655"/>
      <c r="CO18" s="655"/>
      <c r="CP18" s="655"/>
      <c r="CQ18" s="656"/>
      <c r="CR18" s="657" t="s">
        <v>178</v>
      </c>
      <c r="CS18" s="658"/>
      <c r="CT18" s="658"/>
      <c r="CU18" s="658"/>
      <c r="CV18" s="658"/>
      <c r="CW18" s="658"/>
      <c r="CX18" s="658"/>
      <c r="CY18" s="659"/>
      <c r="CZ18" s="695" t="s">
        <v>241</v>
      </c>
      <c r="DA18" s="695"/>
      <c r="DB18" s="695"/>
      <c r="DC18" s="695"/>
      <c r="DD18" s="663" t="s">
        <v>178</v>
      </c>
      <c r="DE18" s="658"/>
      <c r="DF18" s="658"/>
      <c r="DG18" s="658"/>
      <c r="DH18" s="658"/>
      <c r="DI18" s="658"/>
      <c r="DJ18" s="658"/>
      <c r="DK18" s="658"/>
      <c r="DL18" s="658"/>
      <c r="DM18" s="658"/>
      <c r="DN18" s="658"/>
      <c r="DO18" s="658"/>
      <c r="DP18" s="659"/>
      <c r="DQ18" s="663" t="s">
        <v>178</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28717</v>
      </c>
      <c r="S19" s="658"/>
      <c r="T19" s="658"/>
      <c r="U19" s="658"/>
      <c r="V19" s="658"/>
      <c r="W19" s="658"/>
      <c r="X19" s="658"/>
      <c r="Y19" s="659"/>
      <c r="Z19" s="695">
        <v>0.1</v>
      </c>
      <c r="AA19" s="695"/>
      <c r="AB19" s="695"/>
      <c r="AC19" s="695"/>
      <c r="AD19" s="696">
        <v>28717</v>
      </c>
      <c r="AE19" s="696"/>
      <c r="AF19" s="696"/>
      <c r="AG19" s="696"/>
      <c r="AH19" s="696"/>
      <c r="AI19" s="696"/>
      <c r="AJ19" s="696"/>
      <c r="AK19" s="696"/>
      <c r="AL19" s="660">
        <v>0.3</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t="s">
        <v>178</v>
      </c>
      <c r="BH19" s="658"/>
      <c r="BI19" s="658"/>
      <c r="BJ19" s="658"/>
      <c r="BK19" s="658"/>
      <c r="BL19" s="658"/>
      <c r="BM19" s="658"/>
      <c r="BN19" s="659"/>
      <c r="BO19" s="695" t="s">
        <v>178</v>
      </c>
      <c r="BP19" s="695"/>
      <c r="BQ19" s="695"/>
      <c r="BR19" s="695"/>
      <c r="BS19" s="696" t="s">
        <v>241</v>
      </c>
      <c r="BT19" s="696"/>
      <c r="BU19" s="696"/>
      <c r="BV19" s="696"/>
      <c r="BW19" s="696"/>
      <c r="BX19" s="696"/>
      <c r="BY19" s="696"/>
      <c r="BZ19" s="696"/>
      <c r="CA19" s="696"/>
      <c r="CB19" s="734"/>
      <c r="CD19" s="654" t="s">
        <v>280</v>
      </c>
      <c r="CE19" s="655"/>
      <c r="CF19" s="655"/>
      <c r="CG19" s="655"/>
      <c r="CH19" s="655"/>
      <c r="CI19" s="655"/>
      <c r="CJ19" s="655"/>
      <c r="CK19" s="655"/>
      <c r="CL19" s="655"/>
      <c r="CM19" s="655"/>
      <c r="CN19" s="655"/>
      <c r="CO19" s="655"/>
      <c r="CP19" s="655"/>
      <c r="CQ19" s="656"/>
      <c r="CR19" s="657" t="s">
        <v>178</v>
      </c>
      <c r="CS19" s="658"/>
      <c r="CT19" s="658"/>
      <c r="CU19" s="658"/>
      <c r="CV19" s="658"/>
      <c r="CW19" s="658"/>
      <c r="CX19" s="658"/>
      <c r="CY19" s="659"/>
      <c r="CZ19" s="695" t="s">
        <v>178</v>
      </c>
      <c r="DA19" s="695"/>
      <c r="DB19" s="695"/>
      <c r="DC19" s="695"/>
      <c r="DD19" s="663" t="s">
        <v>241</v>
      </c>
      <c r="DE19" s="658"/>
      <c r="DF19" s="658"/>
      <c r="DG19" s="658"/>
      <c r="DH19" s="658"/>
      <c r="DI19" s="658"/>
      <c r="DJ19" s="658"/>
      <c r="DK19" s="658"/>
      <c r="DL19" s="658"/>
      <c r="DM19" s="658"/>
      <c r="DN19" s="658"/>
      <c r="DO19" s="658"/>
      <c r="DP19" s="659"/>
      <c r="DQ19" s="663" t="s">
        <v>178</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221</v>
      </c>
      <c r="S20" s="658"/>
      <c r="T20" s="658"/>
      <c r="U20" s="658"/>
      <c r="V20" s="658"/>
      <c r="W20" s="658"/>
      <c r="X20" s="658"/>
      <c r="Y20" s="659"/>
      <c r="Z20" s="695">
        <v>0</v>
      </c>
      <c r="AA20" s="695"/>
      <c r="AB20" s="695"/>
      <c r="AC20" s="695"/>
      <c r="AD20" s="696">
        <v>221</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t="s">
        <v>178</v>
      </c>
      <c r="BH20" s="658"/>
      <c r="BI20" s="658"/>
      <c r="BJ20" s="658"/>
      <c r="BK20" s="658"/>
      <c r="BL20" s="658"/>
      <c r="BM20" s="658"/>
      <c r="BN20" s="659"/>
      <c r="BO20" s="695" t="s">
        <v>178</v>
      </c>
      <c r="BP20" s="695"/>
      <c r="BQ20" s="695"/>
      <c r="BR20" s="695"/>
      <c r="BS20" s="696" t="s">
        <v>241</v>
      </c>
      <c r="BT20" s="696"/>
      <c r="BU20" s="696"/>
      <c r="BV20" s="696"/>
      <c r="BW20" s="696"/>
      <c r="BX20" s="696"/>
      <c r="BY20" s="696"/>
      <c r="BZ20" s="696"/>
      <c r="CA20" s="696"/>
      <c r="CB20" s="734"/>
      <c r="CD20" s="654" t="s">
        <v>283</v>
      </c>
      <c r="CE20" s="655"/>
      <c r="CF20" s="655"/>
      <c r="CG20" s="655"/>
      <c r="CH20" s="655"/>
      <c r="CI20" s="655"/>
      <c r="CJ20" s="655"/>
      <c r="CK20" s="655"/>
      <c r="CL20" s="655"/>
      <c r="CM20" s="655"/>
      <c r="CN20" s="655"/>
      <c r="CO20" s="655"/>
      <c r="CP20" s="655"/>
      <c r="CQ20" s="656"/>
      <c r="CR20" s="657">
        <v>19874421</v>
      </c>
      <c r="CS20" s="658"/>
      <c r="CT20" s="658"/>
      <c r="CU20" s="658"/>
      <c r="CV20" s="658"/>
      <c r="CW20" s="658"/>
      <c r="CX20" s="658"/>
      <c r="CY20" s="659"/>
      <c r="CZ20" s="695">
        <v>100</v>
      </c>
      <c r="DA20" s="695"/>
      <c r="DB20" s="695"/>
      <c r="DC20" s="695"/>
      <c r="DD20" s="663">
        <v>1796557</v>
      </c>
      <c r="DE20" s="658"/>
      <c r="DF20" s="658"/>
      <c r="DG20" s="658"/>
      <c r="DH20" s="658"/>
      <c r="DI20" s="658"/>
      <c r="DJ20" s="658"/>
      <c r="DK20" s="658"/>
      <c r="DL20" s="658"/>
      <c r="DM20" s="658"/>
      <c r="DN20" s="658"/>
      <c r="DO20" s="658"/>
      <c r="DP20" s="659"/>
      <c r="DQ20" s="663">
        <v>10981455</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5207379</v>
      </c>
      <c r="S21" s="658"/>
      <c r="T21" s="658"/>
      <c r="U21" s="658"/>
      <c r="V21" s="658"/>
      <c r="W21" s="658"/>
      <c r="X21" s="658"/>
      <c r="Y21" s="659"/>
      <c r="Z21" s="695">
        <v>25.3</v>
      </c>
      <c r="AA21" s="695"/>
      <c r="AB21" s="695"/>
      <c r="AC21" s="695"/>
      <c r="AD21" s="696">
        <v>4614507</v>
      </c>
      <c r="AE21" s="696"/>
      <c r="AF21" s="696"/>
      <c r="AG21" s="696"/>
      <c r="AH21" s="696"/>
      <c r="AI21" s="696"/>
      <c r="AJ21" s="696"/>
      <c r="AK21" s="696"/>
      <c r="AL21" s="660">
        <v>50.4</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t="s">
        <v>178</v>
      </c>
      <c r="BH21" s="658"/>
      <c r="BI21" s="658"/>
      <c r="BJ21" s="658"/>
      <c r="BK21" s="658"/>
      <c r="BL21" s="658"/>
      <c r="BM21" s="658"/>
      <c r="BN21" s="659"/>
      <c r="BO21" s="695" t="s">
        <v>178</v>
      </c>
      <c r="BP21" s="695"/>
      <c r="BQ21" s="695"/>
      <c r="BR21" s="695"/>
      <c r="BS21" s="696" t="s">
        <v>178</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4614507</v>
      </c>
      <c r="S22" s="658"/>
      <c r="T22" s="658"/>
      <c r="U22" s="658"/>
      <c r="V22" s="658"/>
      <c r="W22" s="658"/>
      <c r="X22" s="658"/>
      <c r="Y22" s="659"/>
      <c r="Z22" s="695">
        <v>22.4</v>
      </c>
      <c r="AA22" s="695"/>
      <c r="AB22" s="695"/>
      <c r="AC22" s="695"/>
      <c r="AD22" s="696">
        <v>4614507</v>
      </c>
      <c r="AE22" s="696"/>
      <c r="AF22" s="696"/>
      <c r="AG22" s="696"/>
      <c r="AH22" s="696"/>
      <c r="AI22" s="696"/>
      <c r="AJ22" s="696"/>
      <c r="AK22" s="696"/>
      <c r="AL22" s="660">
        <v>50.4</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241</v>
      </c>
      <c r="BH22" s="658"/>
      <c r="BI22" s="658"/>
      <c r="BJ22" s="658"/>
      <c r="BK22" s="658"/>
      <c r="BL22" s="658"/>
      <c r="BM22" s="658"/>
      <c r="BN22" s="659"/>
      <c r="BO22" s="695" t="s">
        <v>178</v>
      </c>
      <c r="BP22" s="695"/>
      <c r="BQ22" s="695"/>
      <c r="BR22" s="695"/>
      <c r="BS22" s="696" t="s">
        <v>178</v>
      </c>
      <c r="BT22" s="696"/>
      <c r="BU22" s="696"/>
      <c r="BV22" s="696"/>
      <c r="BW22" s="696"/>
      <c r="BX22" s="696"/>
      <c r="BY22" s="696"/>
      <c r="BZ22" s="696"/>
      <c r="CA22" s="696"/>
      <c r="CB22" s="734"/>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592872</v>
      </c>
      <c r="S23" s="658"/>
      <c r="T23" s="658"/>
      <c r="U23" s="658"/>
      <c r="V23" s="658"/>
      <c r="W23" s="658"/>
      <c r="X23" s="658"/>
      <c r="Y23" s="659"/>
      <c r="Z23" s="695">
        <v>2.9</v>
      </c>
      <c r="AA23" s="695"/>
      <c r="AB23" s="695"/>
      <c r="AC23" s="695"/>
      <c r="AD23" s="696" t="s">
        <v>178</v>
      </c>
      <c r="AE23" s="696"/>
      <c r="AF23" s="696"/>
      <c r="AG23" s="696"/>
      <c r="AH23" s="696"/>
      <c r="AI23" s="696"/>
      <c r="AJ23" s="696"/>
      <c r="AK23" s="696"/>
      <c r="AL23" s="660" t="s">
        <v>178</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178</v>
      </c>
      <c r="BH23" s="658"/>
      <c r="BI23" s="658"/>
      <c r="BJ23" s="658"/>
      <c r="BK23" s="658"/>
      <c r="BL23" s="658"/>
      <c r="BM23" s="658"/>
      <c r="BN23" s="659"/>
      <c r="BO23" s="695" t="s">
        <v>178</v>
      </c>
      <c r="BP23" s="695"/>
      <c r="BQ23" s="695"/>
      <c r="BR23" s="695"/>
      <c r="BS23" s="696" t="s">
        <v>178</v>
      </c>
      <c r="BT23" s="696"/>
      <c r="BU23" s="696"/>
      <c r="BV23" s="696"/>
      <c r="BW23" s="696"/>
      <c r="BX23" s="696"/>
      <c r="BY23" s="696"/>
      <c r="BZ23" s="696"/>
      <c r="CA23" s="696"/>
      <c r="CB23" s="734"/>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178</v>
      </c>
      <c r="S24" s="658"/>
      <c r="T24" s="658"/>
      <c r="U24" s="658"/>
      <c r="V24" s="658"/>
      <c r="W24" s="658"/>
      <c r="X24" s="658"/>
      <c r="Y24" s="659"/>
      <c r="Z24" s="695" t="s">
        <v>178</v>
      </c>
      <c r="AA24" s="695"/>
      <c r="AB24" s="695"/>
      <c r="AC24" s="695"/>
      <c r="AD24" s="696" t="s">
        <v>241</v>
      </c>
      <c r="AE24" s="696"/>
      <c r="AF24" s="696"/>
      <c r="AG24" s="696"/>
      <c r="AH24" s="696"/>
      <c r="AI24" s="696"/>
      <c r="AJ24" s="696"/>
      <c r="AK24" s="696"/>
      <c r="AL24" s="660" t="s">
        <v>178</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178</v>
      </c>
      <c r="BH24" s="658"/>
      <c r="BI24" s="658"/>
      <c r="BJ24" s="658"/>
      <c r="BK24" s="658"/>
      <c r="BL24" s="658"/>
      <c r="BM24" s="658"/>
      <c r="BN24" s="659"/>
      <c r="BO24" s="695" t="s">
        <v>241</v>
      </c>
      <c r="BP24" s="695"/>
      <c r="BQ24" s="695"/>
      <c r="BR24" s="695"/>
      <c r="BS24" s="696" t="s">
        <v>178</v>
      </c>
      <c r="BT24" s="696"/>
      <c r="BU24" s="696"/>
      <c r="BV24" s="696"/>
      <c r="BW24" s="696"/>
      <c r="BX24" s="696"/>
      <c r="BY24" s="696"/>
      <c r="BZ24" s="696"/>
      <c r="CA24" s="696"/>
      <c r="CB24" s="734"/>
      <c r="CD24" s="715" t="s">
        <v>298</v>
      </c>
      <c r="CE24" s="716"/>
      <c r="CF24" s="716"/>
      <c r="CG24" s="716"/>
      <c r="CH24" s="716"/>
      <c r="CI24" s="716"/>
      <c r="CJ24" s="716"/>
      <c r="CK24" s="716"/>
      <c r="CL24" s="716"/>
      <c r="CM24" s="716"/>
      <c r="CN24" s="716"/>
      <c r="CO24" s="716"/>
      <c r="CP24" s="716"/>
      <c r="CQ24" s="717"/>
      <c r="CR24" s="712">
        <v>7717266</v>
      </c>
      <c r="CS24" s="713"/>
      <c r="CT24" s="713"/>
      <c r="CU24" s="713"/>
      <c r="CV24" s="713"/>
      <c r="CW24" s="713"/>
      <c r="CX24" s="713"/>
      <c r="CY24" s="738"/>
      <c r="CZ24" s="739">
        <v>38.799999999999997</v>
      </c>
      <c r="DA24" s="721"/>
      <c r="DB24" s="721"/>
      <c r="DC24" s="741"/>
      <c r="DD24" s="737">
        <v>4931483</v>
      </c>
      <c r="DE24" s="713"/>
      <c r="DF24" s="713"/>
      <c r="DG24" s="713"/>
      <c r="DH24" s="713"/>
      <c r="DI24" s="713"/>
      <c r="DJ24" s="713"/>
      <c r="DK24" s="738"/>
      <c r="DL24" s="737">
        <v>4896961</v>
      </c>
      <c r="DM24" s="713"/>
      <c r="DN24" s="713"/>
      <c r="DO24" s="713"/>
      <c r="DP24" s="713"/>
      <c r="DQ24" s="713"/>
      <c r="DR24" s="713"/>
      <c r="DS24" s="713"/>
      <c r="DT24" s="713"/>
      <c r="DU24" s="713"/>
      <c r="DV24" s="738"/>
      <c r="DW24" s="739">
        <v>52.7</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9720421</v>
      </c>
      <c r="S25" s="658"/>
      <c r="T25" s="658"/>
      <c r="U25" s="658"/>
      <c r="V25" s="658"/>
      <c r="W25" s="658"/>
      <c r="X25" s="658"/>
      <c r="Y25" s="659"/>
      <c r="Z25" s="695">
        <v>47.1</v>
      </c>
      <c r="AA25" s="695"/>
      <c r="AB25" s="695"/>
      <c r="AC25" s="695"/>
      <c r="AD25" s="696">
        <v>9127549</v>
      </c>
      <c r="AE25" s="696"/>
      <c r="AF25" s="696"/>
      <c r="AG25" s="696"/>
      <c r="AH25" s="696"/>
      <c r="AI25" s="696"/>
      <c r="AJ25" s="696"/>
      <c r="AK25" s="696"/>
      <c r="AL25" s="660">
        <v>99.6</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241</v>
      </c>
      <c r="BH25" s="658"/>
      <c r="BI25" s="658"/>
      <c r="BJ25" s="658"/>
      <c r="BK25" s="658"/>
      <c r="BL25" s="658"/>
      <c r="BM25" s="658"/>
      <c r="BN25" s="659"/>
      <c r="BO25" s="695" t="s">
        <v>178</v>
      </c>
      <c r="BP25" s="695"/>
      <c r="BQ25" s="695"/>
      <c r="BR25" s="695"/>
      <c r="BS25" s="696" t="s">
        <v>241</v>
      </c>
      <c r="BT25" s="696"/>
      <c r="BU25" s="696"/>
      <c r="BV25" s="696"/>
      <c r="BW25" s="696"/>
      <c r="BX25" s="696"/>
      <c r="BY25" s="696"/>
      <c r="BZ25" s="696"/>
      <c r="CA25" s="696"/>
      <c r="CB25" s="734"/>
      <c r="CD25" s="654" t="s">
        <v>301</v>
      </c>
      <c r="CE25" s="655"/>
      <c r="CF25" s="655"/>
      <c r="CG25" s="655"/>
      <c r="CH25" s="655"/>
      <c r="CI25" s="655"/>
      <c r="CJ25" s="655"/>
      <c r="CK25" s="655"/>
      <c r="CL25" s="655"/>
      <c r="CM25" s="655"/>
      <c r="CN25" s="655"/>
      <c r="CO25" s="655"/>
      <c r="CP25" s="655"/>
      <c r="CQ25" s="656"/>
      <c r="CR25" s="657">
        <v>2511794</v>
      </c>
      <c r="CS25" s="670"/>
      <c r="CT25" s="670"/>
      <c r="CU25" s="670"/>
      <c r="CV25" s="670"/>
      <c r="CW25" s="670"/>
      <c r="CX25" s="670"/>
      <c r="CY25" s="671"/>
      <c r="CZ25" s="660">
        <v>12.6</v>
      </c>
      <c r="DA25" s="672"/>
      <c r="DB25" s="672"/>
      <c r="DC25" s="673"/>
      <c r="DD25" s="663">
        <v>2201191</v>
      </c>
      <c r="DE25" s="670"/>
      <c r="DF25" s="670"/>
      <c r="DG25" s="670"/>
      <c r="DH25" s="670"/>
      <c r="DI25" s="670"/>
      <c r="DJ25" s="670"/>
      <c r="DK25" s="671"/>
      <c r="DL25" s="663">
        <v>2174094</v>
      </c>
      <c r="DM25" s="670"/>
      <c r="DN25" s="670"/>
      <c r="DO25" s="670"/>
      <c r="DP25" s="670"/>
      <c r="DQ25" s="670"/>
      <c r="DR25" s="670"/>
      <c r="DS25" s="670"/>
      <c r="DT25" s="670"/>
      <c r="DU25" s="670"/>
      <c r="DV25" s="671"/>
      <c r="DW25" s="660">
        <v>23.4</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6595</v>
      </c>
      <c r="S26" s="658"/>
      <c r="T26" s="658"/>
      <c r="U26" s="658"/>
      <c r="V26" s="658"/>
      <c r="W26" s="658"/>
      <c r="X26" s="658"/>
      <c r="Y26" s="659"/>
      <c r="Z26" s="695">
        <v>0</v>
      </c>
      <c r="AA26" s="695"/>
      <c r="AB26" s="695"/>
      <c r="AC26" s="695"/>
      <c r="AD26" s="696">
        <v>6595</v>
      </c>
      <c r="AE26" s="696"/>
      <c r="AF26" s="696"/>
      <c r="AG26" s="696"/>
      <c r="AH26" s="696"/>
      <c r="AI26" s="696"/>
      <c r="AJ26" s="696"/>
      <c r="AK26" s="696"/>
      <c r="AL26" s="660">
        <v>0.1</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178</v>
      </c>
      <c r="BH26" s="658"/>
      <c r="BI26" s="658"/>
      <c r="BJ26" s="658"/>
      <c r="BK26" s="658"/>
      <c r="BL26" s="658"/>
      <c r="BM26" s="658"/>
      <c r="BN26" s="659"/>
      <c r="BO26" s="695" t="s">
        <v>178</v>
      </c>
      <c r="BP26" s="695"/>
      <c r="BQ26" s="695"/>
      <c r="BR26" s="695"/>
      <c r="BS26" s="696" t="s">
        <v>178</v>
      </c>
      <c r="BT26" s="696"/>
      <c r="BU26" s="696"/>
      <c r="BV26" s="696"/>
      <c r="BW26" s="696"/>
      <c r="BX26" s="696"/>
      <c r="BY26" s="696"/>
      <c r="BZ26" s="696"/>
      <c r="CA26" s="696"/>
      <c r="CB26" s="734"/>
      <c r="CD26" s="654" t="s">
        <v>304</v>
      </c>
      <c r="CE26" s="655"/>
      <c r="CF26" s="655"/>
      <c r="CG26" s="655"/>
      <c r="CH26" s="655"/>
      <c r="CI26" s="655"/>
      <c r="CJ26" s="655"/>
      <c r="CK26" s="655"/>
      <c r="CL26" s="655"/>
      <c r="CM26" s="655"/>
      <c r="CN26" s="655"/>
      <c r="CO26" s="655"/>
      <c r="CP26" s="655"/>
      <c r="CQ26" s="656"/>
      <c r="CR26" s="657">
        <v>1392089</v>
      </c>
      <c r="CS26" s="658"/>
      <c r="CT26" s="658"/>
      <c r="CU26" s="658"/>
      <c r="CV26" s="658"/>
      <c r="CW26" s="658"/>
      <c r="CX26" s="658"/>
      <c r="CY26" s="659"/>
      <c r="CZ26" s="660">
        <v>7</v>
      </c>
      <c r="DA26" s="672"/>
      <c r="DB26" s="672"/>
      <c r="DC26" s="673"/>
      <c r="DD26" s="663">
        <v>1241738</v>
      </c>
      <c r="DE26" s="658"/>
      <c r="DF26" s="658"/>
      <c r="DG26" s="658"/>
      <c r="DH26" s="658"/>
      <c r="DI26" s="658"/>
      <c r="DJ26" s="658"/>
      <c r="DK26" s="659"/>
      <c r="DL26" s="663" t="s">
        <v>178</v>
      </c>
      <c r="DM26" s="658"/>
      <c r="DN26" s="658"/>
      <c r="DO26" s="658"/>
      <c r="DP26" s="658"/>
      <c r="DQ26" s="658"/>
      <c r="DR26" s="658"/>
      <c r="DS26" s="658"/>
      <c r="DT26" s="658"/>
      <c r="DU26" s="658"/>
      <c r="DV26" s="659"/>
      <c r="DW26" s="660" t="s">
        <v>178</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165863</v>
      </c>
      <c r="S27" s="658"/>
      <c r="T27" s="658"/>
      <c r="U27" s="658"/>
      <c r="V27" s="658"/>
      <c r="W27" s="658"/>
      <c r="X27" s="658"/>
      <c r="Y27" s="659"/>
      <c r="Z27" s="695">
        <v>0.8</v>
      </c>
      <c r="AA27" s="695"/>
      <c r="AB27" s="695"/>
      <c r="AC27" s="695"/>
      <c r="AD27" s="696" t="s">
        <v>178</v>
      </c>
      <c r="AE27" s="696"/>
      <c r="AF27" s="696"/>
      <c r="AG27" s="696"/>
      <c r="AH27" s="696"/>
      <c r="AI27" s="696"/>
      <c r="AJ27" s="696"/>
      <c r="AK27" s="696"/>
      <c r="AL27" s="660" t="s">
        <v>178</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3487992</v>
      </c>
      <c r="BH27" s="658"/>
      <c r="BI27" s="658"/>
      <c r="BJ27" s="658"/>
      <c r="BK27" s="658"/>
      <c r="BL27" s="658"/>
      <c r="BM27" s="658"/>
      <c r="BN27" s="659"/>
      <c r="BO27" s="695">
        <v>100</v>
      </c>
      <c r="BP27" s="695"/>
      <c r="BQ27" s="695"/>
      <c r="BR27" s="695"/>
      <c r="BS27" s="696">
        <v>37467</v>
      </c>
      <c r="BT27" s="696"/>
      <c r="BU27" s="696"/>
      <c r="BV27" s="696"/>
      <c r="BW27" s="696"/>
      <c r="BX27" s="696"/>
      <c r="BY27" s="696"/>
      <c r="BZ27" s="696"/>
      <c r="CA27" s="696"/>
      <c r="CB27" s="734"/>
      <c r="CD27" s="654" t="s">
        <v>307</v>
      </c>
      <c r="CE27" s="655"/>
      <c r="CF27" s="655"/>
      <c r="CG27" s="655"/>
      <c r="CH27" s="655"/>
      <c r="CI27" s="655"/>
      <c r="CJ27" s="655"/>
      <c r="CK27" s="655"/>
      <c r="CL27" s="655"/>
      <c r="CM27" s="655"/>
      <c r="CN27" s="655"/>
      <c r="CO27" s="655"/>
      <c r="CP27" s="655"/>
      <c r="CQ27" s="656"/>
      <c r="CR27" s="657">
        <v>3347941</v>
      </c>
      <c r="CS27" s="670"/>
      <c r="CT27" s="670"/>
      <c r="CU27" s="670"/>
      <c r="CV27" s="670"/>
      <c r="CW27" s="670"/>
      <c r="CX27" s="670"/>
      <c r="CY27" s="671"/>
      <c r="CZ27" s="660">
        <v>16.8</v>
      </c>
      <c r="DA27" s="672"/>
      <c r="DB27" s="672"/>
      <c r="DC27" s="673"/>
      <c r="DD27" s="663">
        <v>880227</v>
      </c>
      <c r="DE27" s="670"/>
      <c r="DF27" s="670"/>
      <c r="DG27" s="670"/>
      <c r="DH27" s="670"/>
      <c r="DI27" s="670"/>
      <c r="DJ27" s="670"/>
      <c r="DK27" s="671"/>
      <c r="DL27" s="663">
        <v>872802</v>
      </c>
      <c r="DM27" s="670"/>
      <c r="DN27" s="670"/>
      <c r="DO27" s="670"/>
      <c r="DP27" s="670"/>
      <c r="DQ27" s="670"/>
      <c r="DR27" s="670"/>
      <c r="DS27" s="670"/>
      <c r="DT27" s="670"/>
      <c r="DU27" s="670"/>
      <c r="DV27" s="671"/>
      <c r="DW27" s="660">
        <v>9.4</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155008</v>
      </c>
      <c r="S28" s="658"/>
      <c r="T28" s="658"/>
      <c r="U28" s="658"/>
      <c r="V28" s="658"/>
      <c r="W28" s="658"/>
      <c r="X28" s="658"/>
      <c r="Y28" s="659"/>
      <c r="Z28" s="695">
        <v>0.8</v>
      </c>
      <c r="AA28" s="695"/>
      <c r="AB28" s="695"/>
      <c r="AC28" s="695"/>
      <c r="AD28" s="696">
        <v>7271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1857531</v>
      </c>
      <c r="CS28" s="658"/>
      <c r="CT28" s="658"/>
      <c r="CU28" s="658"/>
      <c r="CV28" s="658"/>
      <c r="CW28" s="658"/>
      <c r="CX28" s="658"/>
      <c r="CY28" s="659"/>
      <c r="CZ28" s="660">
        <v>9.3000000000000007</v>
      </c>
      <c r="DA28" s="672"/>
      <c r="DB28" s="672"/>
      <c r="DC28" s="673"/>
      <c r="DD28" s="663">
        <v>1850065</v>
      </c>
      <c r="DE28" s="658"/>
      <c r="DF28" s="658"/>
      <c r="DG28" s="658"/>
      <c r="DH28" s="658"/>
      <c r="DI28" s="658"/>
      <c r="DJ28" s="658"/>
      <c r="DK28" s="659"/>
      <c r="DL28" s="663">
        <v>1850065</v>
      </c>
      <c r="DM28" s="658"/>
      <c r="DN28" s="658"/>
      <c r="DO28" s="658"/>
      <c r="DP28" s="658"/>
      <c r="DQ28" s="658"/>
      <c r="DR28" s="658"/>
      <c r="DS28" s="658"/>
      <c r="DT28" s="658"/>
      <c r="DU28" s="658"/>
      <c r="DV28" s="659"/>
      <c r="DW28" s="660">
        <v>19.899999999999999</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66958</v>
      </c>
      <c r="S29" s="658"/>
      <c r="T29" s="658"/>
      <c r="U29" s="658"/>
      <c r="V29" s="658"/>
      <c r="W29" s="658"/>
      <c r="X29" s="658"/>
      <c r="Y29" s="659"/>
      <c r="Z29" s="695">
        <v>0.3</v>
      </c>
      <c r="AA29" s="695"/>
      <c r="AB29" s="695"/>
      <c r="AC29" s="695"/>
      <c r="AD29" s="696" t="s">
        <v>178</v>
      </c>
      <c r="AE29" s="696"/>
      <c r="AF29" s="696"/>
      <c r="AG29" s="696"/>
      <c r="AH29" s="696"/>
      <c r="AI29" s="696"/>
      <c r="AJ29" s="696"/>
      <c r="AK29" s="696"/>
      <c r="AL29" s="660" t="s">
        <v>178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311</v>
      </c>
      <c r="CE29" s="677"/>
      <c r="CF29" s="654" t="s">
        <v>312</v>
      </c>
      <c r="CG29" s="655"/>
      <c r="CH29" s="655"/>
      <c r="CI29" s="655"/>
      <c r="CJ29" s="655"/>
      <c r="CK29" s="655"/>
      <c r="CL29" s="655"/>
      <c r="CM29" s="655"/>
      <c r="CN29" s="655"/>
      <c r="CO29" s="655"/>
      <c r="CP29" s="655"/>
      <c r="CQ29" s="656"/>
      <c r="CR29" s="657">
        <v>1857531</v>
      </c>
      <c r="CS29" s="670"/>
      <c r="CT29" s="670"/>
      <c r="CU29" s="670"/>
      <c r="CV29" s="670"/>
      <c r="CW29" s="670"/>
      <c r="CX29" s="670"/>
      <c r="CY29" s="671"/>
      <c r="CZ29" s="660">
        <v>9.3000000000000007</v>
      </c>
      <c r="DA29" s="672"/>
      <c r="DB29" s="672"/>
      <c r="DC29" s="673"/>
      <c r="DD29" s="663">
        <v>1850065</v>
      </c>
      <c r="DE29" s="670"/>
      <c r="DF29" s="670"/>
      <c r="DG29" s="670"/>
      <c r="DH29" s="670"/>
      <c r="DI29" s="670"/>
      <c r="DJ29" s="670"/>
      <c r="DK29" s="671"/>
      <c r="DL29" s="663">
        <v>1850065</v>
      </c>
      <c r="DM29" s="670"/>
      <c r="DN29" s="670"/>
      <c r="DO29" s="670"/>
      <c r="DP29" s="670"/>
      <c r="DQ29" s="670"/>
      <c r="DR29" s="670"/>
      <c r="DS29" s="670"/>
      <c r="DT29" s="670"/>
      <c r="DU29" s="670"/>
      <c r="DV29" s="671"/>
      <c r="DW29" s="660">
        <v>19.899999999999999</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3071481</v>
      </c>
      <c r="S30" s="658"/>
      <c r="T30" s="658"/>
      <c r="U30" s="658"/>
      <c r="V30" s="658"/>
      <c r="W30" s="658"/>
      <c r="X30" s="658"/>
      <c r="Y30" s="659"/>
      <c r="Z30" s="695">
        <v>14.9</v>
      </c>
      <c r="AA30" s="695"/>
      <c r="AB30" s="695"/>
      <c r="AC30" s="695"/>
      <c r="AD30" s="696" t="s">
        <v>178</v>
      </c>
      <c r="AE30" s="696"/>
      <c r="AF30" s="696"/>
      <c r="AG30" s="696"/>
      <c r="AH30" s="696"/>
      <c r="AI30" s="696"/>
      <c r="AJ30" s="696"/>
      <c r="AK30" s="696"/>
      <c r="AL30" s="660" t="s">
        <v>178</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32"/>
      <c r="BI30" s="732"/>
      <c r="BJ30" s="732"/>
      <c r="BK30" s="732"/>
      <c r="BL30" s="732"/>
      <c r="BM30" s="732"/>
      <c r="BN30" s="732"/>
      <c r="BO30" s="732"/>
      <c r="BP30" s="732"/>
      <c r="BQ30" s="733"/>
      <c r="BR30" s="709" t="s">
        <v>315</v>
      </c>
      <c r="BS30" s="732"/>
      <c r="BT30" s="732"/>
      <c r="BU30" s="732"/>
      <c r="BV30" s="732"/>
      <c r="BW30" s="732"/>
      <c r="BX30" s="732"/>
      <c r="BY30" s="732"/>
      <c r="BZ30" s="732"/>
      <c r="CA30" s="732"/>
      <c r="CB30" s="733"/>
      <c r="CD30" s="678"/>
      <c r="CE30" s="679"/>
      <c r="CF30" s="654" t="s">
        <v>316</v>
      </c>
      <c r="CG30" s="655"/>
      <c r="CH30" s="655"/>
      <c r="CI30" s="655"/>
      <c r="CJ30" s="655"/>
      <c r="CK30" s="655"/>
      <c r="CL30" s="655"/>
      <c r="CM30" s="655"/>
      <c r="CN30" s="655"/>
      <c r="CO30" s="655"/>
      <c r="CP30" s="655"/>
      <c r="CQ30" s="656"/>
      <c r="CR30" s="657">
        <v>1801000</v>
      </c>
      <c r="CS30" s="658"/>
      <c r="CT30" s="658"/>
      <c r="CU30" s="658"/>
      <c r="CV30" s="658"/>
      <c r="CW30" s="658"/>
      <c r="CX30" s="658"/>
      <c r="CY30" s="659"/>
      <c r="CZ30" s="660">
        <v>9.1</v>
      </c>
      <c r="DA30" s="672"/>
      <c r="DB30" s="672"/>
      <c r="DC30" s="673"/>
      <c r="DD30" s="663">
        <v>1793669</v>
      </c>
      <c r="DE30" s="658"/>
      <c r="DF30" s="658"/>
      <c r="DG30" s="658"/>
      <c r="DH30" s="658"/>
      <c r="DI30" s="658"/>
      <c r="DJ30" s="658"/>
      <c r="DK30" s="659"/>
      <c r="DL30" s="663">
        <v>1793669</v>
      </c>
      <c r="DM30" s="658"/>
      <c r="DN30" s="658"/>
      <c r="DO30" s="658"/>
      <c r="DP30" s="658"/>
      <c r="DQ30" s="658"/>
      <c r="DR30" s="658"/>
      <c r="DS30" s="658"/>
      <c r="DT30" s="658"/>
      <c r="DU30" s="658"/>
      <c r="DV30" s="659"/>
      <c r="DW30" s="660">
        <v>19.3</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v>8907</v>
      </c>
      <c r="S31" s="658"/>
      <c r="T31" s="658"/>
      <c r="U31" s="658"/>
      <c r="V31" s="658"/>
      <c r="W31" s="658"/>
      <c r="X31" s="658"/>
      <c r="Y31" s="659"/>
      <c r="Z31" s="695">
        <v>0</v>
      </c>
      <c r="AA31" s="695"/>
      <c r="AB31" s="695"/>
      <c r="AC31" s="695"/>
      <c r="AD31" s="696">
        <v>8907</v>
      </c>
      <c r="AE31" s="696"/>
      <c r="AF31" s="696"/>
      <c r="AG31" s="696"/>
      <c r="AH31" s="696"/>
      <c r="AI31" s="696"/>
      <c r="AJ31" s="696"/>
      <c r="AK31" s="696"/>
      <c r="AL31" s="660">
        <v>0.1</v>
      </c>
      <c r="AM31" s="661"/>
      <c r="AN31" s="661"/>
      <c r="AO31" s="697"/>
      <c r="AP31" s="727" t="s">
        <v>318</v>
      </c>
      <c r="AQ31" s="728"/>
      <c r="AR31" s="728"/>
      <c r="AS31" s="728"/>
      <c r="AT31" s="729" t="s">
        <v>319</v>
      </c>
      <c r="AU31" s="218"/>
      <c r="AV31" s="218"/>
      <c r="AW31" s="218"/>
      <c r="AX31" s="715" t="s">
        <v>193</v>
      </c>
      <c r="AY31" s="716"/>
      <c r="AZ31" s="716"/>
      <c r="BA31" s="716"/>
      <c r="BB31" s="716"/>
      <c r="BC31" s="716"/>
      <c r="BD31" s="716"/>
      <c r="BE31" s="716"/>
      <c r="BF31" s="717"/>
      <c r="BG31" s="719">
        <v>99.1</v>
      </c>
      <c r="BH31" s="720"/>
      <c r="BI31" s="720"/>
      <c r="BJ31" s="720"/>
      <c r="BK31" s="720"/>
      <c r="BL31" s="720"/>
      <c r="BM31" s="721">
        <v>97.8</v>
      </c>
      <c r="BN31" s="720"/>
      <c r="BO31" s="720"/>
      <c r="BP31" s="720"/>
      <c r="BQ31" s="722"/>
      <c r="BR31" s="719">
        <v>99.1</v>
      </c>
      <c r="BS31" s="720"/>
      <c r="BT31" s="720"/>
      <c r="BU31" s="720"/>
      <c r="BV31" s="720"/>
      <c r="BW31" s="720"/>
      <c r="BX31" s="721">
        <v>97.5</v>
      </c>
      <c r="BY31" s="720"/>
      <c r="BZ31" s="720"/>
      <c r="CA31" s="720"/>
      <c r="CB31" s="722"/>
      <c r="CD31" s="678"/>
      <c r="CE31" s="679"/>
      <c r="CF31" s="654" t="s">
        <v>320</v>
      </c>
      <c r="CG31" s="655"/>
      <c r="CH31" s="655"/>
      <c r="CI31" s="655"/>
      <c r="CJ31" s="655"/>
      <c r="CK31" s="655"/>
      <c r="CL31" s="655"/>
      <c r="CM31" s="655"/>
      <c r="CN31" s="655"/>
      <c r="CO31" s="655"/>
      <c r="CP31" s="655"/>
      <c r="CQ31" s="656"/>
      <c r="CR31" s="657">
        <v>56531</v>
      </c>
      <c r="CS31" s="670"/>
      <c r="CT31" s="670"/>
      <c r="CU31" s="670"/>
      <c r="CV31" s="670"/>
      <c r="CW31" s="670"/>
      <c r="CX31" s="670"/>
      <c r="CY31" s="671"/>
      <c r="CZ31" s="660">
        <v>0.3</v>
      </c>
      <c r="DA31" s="672"/>
      <c r="DB31" s="672"/>
      <c r="DC31" s="673"/>
      <c r="DD31" s="663">
        <v>56396</v>
      </c>
      <c r="DE31" s="670"/>
      <c r="DF31" s="670"/>
      <c r="DG31" s="670"/>
      <c r="DH31" s="670"/>
      <c r="DI31" s="670"/>
      <c r="DJ31" s="670"/>
      <c r="DK31" s="671"/>
      <c r="DL31" s="663">
        <v>56396</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1743580</v>
      </c>
      <c r="S32" s="658"/>
      <c r="T32" s="658"/>
      <c r="U32" s="658"/>
      <c r="V32" s="658"/>
      <c r="W32" s="658"/>
      <c r="X32" s="658"/>
      <c r="Y32" s="659"/>
      <c r="Z32" s="695">
        <v>8.5</v>
      </c>
      <c r="AA32" s="695"/>
      <c r="AB32" s="695"/>
      <c r="AC32" s="695"/>
      <c r="AD32" s="696" t="s">
        <v>178</v>
      </c>
      <c r="AE32" s="696"/>
      <c r="AF32" s="696"/>
      <c r="AG32" s="696"/>
      <c r="AH32" s="696"/>
      <c r="AI32" s="696"/>
      <c r="AJ32" s="696"/>
      <c r="AK32" s="696"/>
      <c r="AL32" s="660" t="s">
        <v>178</v>
      </c>
      <c r="AM32" s="661"/>
      <c r="AN32" s="661"/>
      <c r="AO32" s="697"/>
      <c r="AP32" s="698"/>
      <c r="AQ32" s="699"/>
      <c r="AR32" s="699"/>
      <c r="AS32" s="699"/>
      <c r="AT32" s="730"/>
      <c r="AU32" s="214" t="s">
        <v>322</v>
      </c>
      <c r="AX32" s="654" t="s">
        <v>323</v>
      </c>
      <c r="AY32" s="655"/>
      <c r="AZ32" s="655"/>
      <c r="BA32" s="655"/>
      <c r="BB32" s="655"/>
      <c r="BC32" s="655"/>
      <c r="BD32" s="655"/>
      <c r="BE32" s="655"/>
      <c r="BF32" s="656"/>
      <c r="BG32" s="723">
        <v>99.1</v>
      </c>
      <c r="BH32" s="670"/>
      <c r="BI32" s="670"/>
      <c r="BJ32" s="670"/>
      <c r="BK32" s="670"/>
      <c r="BL32" s="670"/>
      <c r="BM32" s="661">
        <v>97.9</v>
      </c>
      <c r="BN32" s="670"/>
      <c r="BO32" s="670"/>
      <c r="BP32" s="670"/>
      <c r="BQ32" s="693"/>
      <c r="BR32" s="723">
        <v>98.9</v>
      </c>
      <c r="BS32" s="670"/>
      <c r="BT32" s="670"/>
      <c r="BU32" s="670"/>
      <c r="BV32" s="670"/>
      <c r="BW32" s="670"/>
      <c r="BX32" s="661">
        <v>97.8</v>
      </c>
      <c r="BY32" s="670"/>
      <c r="BZ32" s="670"/>
      <c r="CA32" s="670"/>
      <c r="CB32" s="693"/>
      <c r="CD32" s="680"/>
      <c r="CE32" s="681"/>
      <c r="CF32" s="654" t="s">
        <v>324</v>
      </c>
      <c r="CG32" s="655"/>
      <c r="CH32" s="655"/>
      <c r="CI32" s="655"/>
      <c r="CJ32" s="655"/>
      <c r="CK32" s="655"/>
      <c r="CL32" s="655"/>
      <c r="CM32" s="655"/>
      <c r="CN32" s="655"/>
      <c r="CO32" s="655"/>
      <c r="CP32" s="655"/>
      <c r="CQ32" s="656"/>
      <c r="CR32" s="657" t="s">
        <v>178</v>
      </c>
      <c r="CS32" s="658"/>
      <c r="CT32" s="658"/>
      <c r="CU32" s="658"/>
      <c r="CV32" s="658"/>
      <c r="CW32" s="658"/>
      <c r="CX32" s="658"/>
      <c r="CY32" s="659"/>
      <c r="CZ32" s="660" t="s">
        <v>178</v>
      </c>
      <c r="DA32" s="672"/>
      <c r="DB32" s="672"/>
      <c r="DC32" s="673"/>
      <c r="DD32" s="663" t="s">
        <v>178</v>
      </c>
      <c r="DE32" s="658"/>
      <c r="DF32" s="658"/>
      <c r="DG32" s="658"/>
      <c r="DH32" s="658"/>
      <c r="DI32" s="658"/>
      <c r="DJ32" s="658"/>
      <c r="DK32" s="659"/>
      <c r="DL32" s="663" t="s">
        <v>178</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40928</v>
      </c>
      <c r="S33" s="658"/>
      <c r="T33" s="658"/>
      <c r="U33" s="658"/>
      <c r="V33" s="658"/>
      <c r="W33" s="658"/>
      <c r="X33" s="658"/>
      <c r="Y33" s="659"/>
      <c r="Z33" s="695">
        <v>0.2</v>
      </c>
      <c r="AA33" s="695"/>
      <c r="AB33" s="695"/>
      <c r="AC33" s="695"/>
      <c r="AD33" s="696">
        <v>10889</v>
      </c>
      <c r="AE33" s="696"/>
      <c r="AF33" s="696"/>
      <c r="AG33" s="696"/>
      <c r="AH33" s="696"/>
      <c r="AI33" s="696"/>
      <c r="AJ33" s="696"/>
      <c r="AK33" s="696"/>
      <c r="AL33" s="660">
        <v>0.1</v>
      </c>
      <c r="AM33" s="661"/>
      <c r="AN33" s="661"/>
      <c r="AO33" s="697"/>
      <c r="AP33" s="700"/>
      <c r="AQ33" s="701"/>
      <c r="AR33" s="701"/>
      <c r="AS33" s="701"/>
      <c r="AT33" s="731"/>
      <c r="AU33" s="219"/>
      <c r="AV33" s="219"/>
      <c r="AW33" s="219"/>
      <c r="AX33" s="638" t="s">
        <v>326</v>
      </c>
      <c r="AY33" s="639"/>
      <c r="AZ33" s="639"/>
      <c r="BA33" s="639"/>
      <c r="BB33" s="639"/>
      <c r="BC33" s="639"/>
      <c r="BD33" s="639"/>
      <c r="BE33" s="639"/>
      <c r="BF33" s="640"/>
      <c r="BG33" s="718">
        <v>99.1</v>
      </c>
      <c r="BH33" s="642"/>
      <c r="BI33" s="642"/>
      <c r="BJ33" s="642"/>
      <c r="BK33" s="642"/>
      <c r="BL33" s="642"/>
      <c r="BM33" s="688">
        <v>97.4</v>
      </c>
      <c r="BN33" s="642"/>
      <c r="BO33" s="642"/>
      <c r="BP33" s="642"/>
      <c r="BQ33" s="705"/>
      <c r="BR33" s="718">
        <v>99.1</v>
      </c>
      <c r="BS33" s="642"/>
      <c r="BT33" s="642"/>
      <c r="BU33" s="642"/>
      <c r="BV33" s="642"/>
      <c r="BW33" s="642"/>
      <c r="BX33" s="688">
        <v>96.9</v>
      </c>
      <c r="BY33" s="642"/>
      <c r="BZ33" s="642"/>
      <c r="CA33" s="642"/>
      <c r="CB33" s="705"/>
      <c r="CD33" s="654" t="s">
        <v>327</v>
      </c>
      <c r="CE33" s="655"/>
      <c r="CF33" s="655"/>
      <c r="CG33" s="655"/>
      <c r="CH33" s="655"/>
      <c r="CI33" s="655"/>
      <c r="CJ33" s="655"/>
      <c r="CK33" s="655"/>
      <c r="CL33" s="655"/>
      <c r="CM33" s="655"/>
      <c r="CN33" s="655"/>
      <c r="CO33" s="655"/>
      <c r="CP33" s="655"/>
      <c r="CQ33" s="656"/>
      <c r="CR33" s="657">
        <v>9724167</v>
      </c>
      <c r="CS33" s="670"/>
      <c r="CT33" s="670"/>
      <c r="CU33" s="670"/>
      <c r="CV33" s="670"/>
      <c r="CW33" s="670"/>
      <c r="CX33" s="670"/>
      <c r="CY33" s="671"/>
      <c r="CZ33" s="660">
        <v>48.9</v>
      </c>
      <c r="DA33" s="672"/>
      <c r="DB33" s="672"/>
      <c r="DC33" s="673"/>
      <c r="DD33" s="663">
        <v>5621905</v>
      </c>
      <c r="DE33" s="670"/>
      <c r="DF33" s="670"/>
      <c r="DG33" s="670"/>
      <c r="DH33" s="670"/>
      <c r="DI33" s="670"/>
      <c r="DJ33" s="670"/>
      <c r="DK33" s="671"/>
      <c r="DL33" s="663">
        <v>3650635</v>
      </c>
      <c r="DM33" s="670"/>
      <c r="DN33" s="670"/>
      <c r="DO33" s="670"/>
      <c r="DP33" s="670"/>
      <c r="DQ33" s="670"/>
      <c r="DR33" s="670"/>
      <c r="DS33" s="670"/>
      <c r="DT33" s="670"/>
      <c r="DU33" s="670"/>
      <c r="DV33" s="671"/>
      <c r="DW33" s="660">
        <v>39.299999999999997</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1791636</v>
      </c>
      <c r="S34" s="658"/>
      <c r="T34" s="658"/>
      <c r="U34" s="658"/>
      <c r="V34" s="658"/>
      <c r="W34" s="658"/>
      <c r="X34" s="658"/>
      <c r="Y34" s="659"/>
      <c r="Z34" s="695">
        <v>8.6999999999999993</v>
      </c>
      <c r="AA34" s="695"/>
      <c r="AB34" s="695"/>
      <c r="AC34" s="695"/>
      <c r="AD34" s="696" t="s">
        <v>178</v>
      </c>
      <c r="AE34" s="696"/>
      <c r="AF34" s="696"/>
      <c r="AG34" s="696"/>
      <c r="AH34" s="696"/>
      <c r="AI34" s="696"/>
      <c r="AJ34" s="696"/>
      <c r="AK34" s="696"/>
      <c r="AL34" s="660" t="s">
        <v>178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2309034</v>
      </c>
      <c r="CS34" s="658"/>
      <c r="CT34" s="658"/>
      <c r="CU34" s="658"/>
      <c r="CV34" s="658"/>
      <c r="CW34" s="658"/>
      <c r="CX34" s="658"/>
      <c r="CY34" s="659"/>
      <c r="CZ34" s="660">
        <v>11.6</v>
      </c>
      <c r="DA34" s="672"/>
      <c r="DB34" s="672"/>
      <c r="DC34" s="673"/>
      <c r="DD34" s="663">
        <v>1283516</v>
      </c>
      <c r="DE34" s="658"/>
      <c r="DF34" s="658"/>
      <c r="DG34" s="658"/>
      <c r="DH34" s="658"/>
      <c r="DI34" s="658"/>
      <c r="DJ34" s="658"/>
      <c r="DK34" s="659"/>
      <c r="DL34" s="663">
        <v>974422</v>
      </c>
      <c r="DM34" s="658"/>
      <c r="DN34" s="658"/>
      <c r="DO34" s="658"/>
      <c r="DP34" s="658"/>
      <c r="DQ34" s="658"/>
      <c r="DR34" s="658"/>
      <c r="DS34" s="658"/>
      <c r="DT34" s="658"/>
      <c r="DU34" s="658"/>
      <c r="DV34" s="659"/>
      <c r="DW34" s="660">
        <v>10.5</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1714230</v>
      </c>
      <c r="S35" s="658"/>
      <c r="T35" s="658"/>
      <c r="U35" s="658"/>
      <c r="V35" s="658"/>
      <c r="W35" s="658"/>
      <c r="X35" s="658"/>
      <c r="Y35" s="659"/>
      <c r="Z35" s="695">
        <v>8.3000000000000007</v>
      </c>
      <c r="AA35" s="695"/>
      <c r="AB35" s="695"/>
      <c r="AC35" s="695"/>
      <c r="AD35" s="696" t="s">
        <v>178</v>
      </c>
      <c r="AE35" s="696"/>
      <c r="AF35" s="696"/>
      <c r="AG35" s="696"/>
      <c r="AH35" s="696"/>
      <c r="AI35" s="696"/>
      <c r="AJ35" s="696"/>
      <c r="AK35" s="696"/>
      <c r="AL35" s="660" t="s">
        <v>178</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125411</v>
      </c>
      <c r="CS35" s="670"/>
      <c r="CT35" s="670"/>
      <c r="CU35" s="670"/>
      <c r="CV35" s="670"/>
      <c r="CW35" s="670"/>
      <c r="CX35" s="670"/>
      <c r="CY35" s="671"/>
      <c r="CZ35" s="660">
        <v>0.6</v>
      </c>
      <c r="DA35" s="672"/>
      <c r="DB35" s="672"/>
      <c r="DC35" s="673"/>
      <c r="DD35" s="663">
        <v>115693</v>
      </c>
      <c r="DE35" s="670"/>
      <c r="DF35" s="670"/>
      <c r="DG35" s="670"/>
      <c r="DH35" s="670"/>
      <c r="DI35" s="670"/>
      <c r="DJ35" s="670"/>
      <c r="DK35" s="671"/>
      <c r="DL35" s="663">
        <v>114467</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1098743</v>
      </c>
      <c r="S36" s="658"/>
      <c r="T36" s="658"/>
      <c r="U36" s="658"/>
      <c r="V36" s="658"/>
      <c r="W36" s="658"/>
      <c r="X36" s="658"/>
      <c r="Y36" s="659"/>
      <c r="Z36" s="695">
        <v>5.3</v>
      </c>
      <c r="AA36" s="695"/>
      <c r="AB36" s="695"/>
      <c r="AC36" s="695"/>
      <c r="AD36" s="696" t="s">
        <v>178</v>
      </c>
      <c r="AE36" s="696"/>
      <c r="AF36" s="696"/>
      <c r="AG36" s="696"/>
      <c r="AH36" s="696"/>
      <c r="AI36" s="696"/>
      <c r="AJ36" s="696"/>
      <c r="AK36" s="696"/>
      <c r="AL36" s="660" t="s">
        <v>178</v>
      </c>
      <c r="AM36" s="661"/>
      <c r="AN36" s="661"/>
      <c r="AO36" s="697"/>
      <c r="AP36" s="222"/>
      <c r="AQ36" s="706" t="s">
        <v>335</v>
      </c>
      <c r="AR36" s="707"/>
      <c r="AS36" s="707"/>
      <c r="AT36" s="707"/>
      <c r="AU36" s="707"/>
      <c r="AV36" s="707"/>
      <c r="AW36" s="707"/>
      <c r="AX36" s="707"/>
      <c r="AY36" s="708"/>
      <c r="AZ36" s="712">
        <v>1696657</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34765</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3717205</v>
      </c>
      <c r="CS36" s="658"/>
      <c r="CT36" s="658"/>
      <c r="CU36" s="658"/>
      <c r="CV36" s="658"/>
      <c r="CW36" s="658"/>
      <c r="CX36" s="658"/>
      <c r="CY36" s="659"/>
      <c r="CZ36" s="660">
        <v>18.7</v>
      </c>
      <c r="DA36" s="672"/>
      <c r="DB36" s="672"/>
      <c r="DC36" s="673"/>
      <c r="DD36" s="663">
        <v>2688032</v>
      </c>
      <c r="DE36" s="658"/>
      <c r="DF36" s="658"/>
      <c r="DG36" s="658"/>
      <c r="DH36" s="658"/>
      <c r="DI36" s="658"/>
      <c r="DJ36" s="658"/>
      <c r="DK36" s="659"/>
      <c r="DL36" s="663">
        <v>1552602</v>
      </c>
      <c r="DM36" s="658"/>
      <c r="DN36" s="658"/>
      <c r="DO36" s="658"/>
      <c r="DP36" s="658"/>
      <c r="DQ36" s="658"/>
      <c r="DR36" s="658"/>
      <c r="DS36" s="658"/>
      <c r="DT36" s="658"/>
      <c r="DU36" s="658"/>
      <c r="DV36" s="659"/>
      <c r="DW36" s="660">
        <v>16.7</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201465</v>
      </c>
      <c r="S37" s="658"/>
      <c r="T37" s="658"/>
      <c r="U37" s="658"/>
      <c r="V37" s="658"/>
      <c r="W37" s="658"/>
      <c r="X37" s="658"/>
      <c r="Y37" s="659"/>
      <c r="Z37" s="695">
        <v>1</v>
      </c>
      <c r="AA37" s="695"/>
      <c r="AB37" s="695"/>
      <c r="AC37" s="695"/>
      <c r="AD37" s="696">
        <v>66</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411166</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24194</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1105172</v>
      </c>
      <c r="CS37" s="670"/>
      <c r="CT37" s="670"/>
      <c r="CU37" s="670"/>
      <c r="CV37" s="670"/>
      <c r="CW37" s="670"/>
      <c r="CX37" s="670"/>
      <c r="CY37" s="671"/>
      <c r="CZ37" s="660">
        <v>5.6</v>
      </c>
      <c r="DA37" s="672"/>
      <c r="DB37" s="672"/>
      <c r="DC37" s="673"/>
      <c r="DD37" s="663">
        <v>1055467</v>
      </c>
      <c r="DE37" s="670"/>
      <c r="DF37" s="670"/>
      <c r="DG37" s="670"/>
      <c r="DH37" s="670"/>
      <c r="DI37" s="670"/>
      <c r="DJ37" s="670"/>
      <c r="DK37" s="671"/>
      <c r="DL37" s="663">
        <v>956259</v>
      </c>
      <c r="DM37" s="670"/>
      <c r="DN37" s="670"/>
      <c r="DO37" s="670"/>
      <c r="DP37" s="670"/>
      <c r="DQ37" s="670"/>
      <c r="DR37" s="670"/>
      <c r="DS37" s="670"/>
      <c r="DT37" s="670"/>
      <c r="DU37" s="670"/>
      <c r="DV37" s="671"/>
      <c r="DW37" s="660">
        <v>10.3</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833600</v>
      </c>
      <c r="S38" s="658"/>
      <c r="T38" s="658"/>
      <c r="U38" s="658"/>
      <c r="V38" s="658"/>
      <c r="W38" s="658"/>
      <c r="X38" s="658"/>
      <c r="Y38" s="659"/>
      <c r="Z38" s="695">
        <v>4</v>
      </c>
      <c r="AA38" s="695"/>
      <c r="AB38" s="695"/>
      <c r="AC38" s="695"/>
      <c r="AD38" s="696" t="s">
        <v>241</v>
      </c>
      <c r="AE38" s="696"/>
      <c r="AF38" s="696"/>
      <c r="AG38" s="696"/>
      <c r="AH38" s="696"/>
      <c r="AI38" s="696"/>
      <c r="AJ38" s="696"/>
      <c r="AK38" s="696"/>
      <c r="AL38" s="660" t="s">
        <v>178</v>
      </c>
      <c r="AM38" s="661"/>
      <c r="AN38" s="661"/>
      <c r="AO38" s="697"/>
      <c r="AQ38" s="690" t="s">
        <v>343</v>
      </c>
      <c r="AR38" s="691"/>
      <c r="AS38" s="691"/>
      <c r="AT38" s="691"/>
      <c r="AU38" s="691"/>
      <c r="AV38" s="691"/>
      <c r="AW38" s="691"/>
      <c r="AX38" s="691"/>
      <c r="AY38" s="692"/>
      <c r="AZ38" s="657">
        <v>32210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3680</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1274930</v>
      </c>
      <c r="CS38" s="658"/>
      <c r="CT38" s="658"/>
      <c r="CU38" s="658"/>
      <c r="CV38" s="658"/>
      <c r="CW38" s="658"/>
      <c r="CX38" s="658"/>
      <c r="CY38" s="659"/>
      <c r="CZ38" s="660">
        <v>6.4</v>
      </c>
      <c r="DA38" s="672"/>
      <c r="DB38" s="672"/>
      <c r="DC38" s="673"/>
      <c r="DD38" s="663">
        <v>1071996</v>
      </c>
      <c r="DE38" s="658"/>
      <c r="DF38" s="658"/>
      <c r="DG38" s="658"/>
      <c r="DH38" s="658"/>
      <c r="DI38" s="658"/>
      <c r="DJ38" s="658"/>
      <c r="DK38" s="659"/>
      <c r="DL38" s="663">
        <v>1009144</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178</v>
      </c>
      <c r="S39" s="658"/>
      <c r="T39" s="658"/>
      <c r="U39" s="658"/>
      <c r="V39" s="658"/>
      <c r="W39" s="658"/>
      <c r="X39" s="658"/>
      <c r="Y39" s="659"/>
      <c r="Z39" s="695" t="s">
        <v>178</v>
      </c>
      <c r="AA39" s="695"/>
      <c r="AB39" s="695"/>
      <c r="AC39" s="695"/>
      <c r="AD39" s="696" t="s">
        <v>178</v>
      </c>
      <c r="AE39" s="696"/>
      <c r="AF39" s="696"/>
      <c r="AG39" s="696"/>
      <c r="AH39" s="696"/>
      <c r="AI39" s="696"/>
      <c r="AJ39" s="696"/>
      <c r="AK39" s="696"/>
      <c r="AL39" s="660" t="s">
        <v>178</v>
      </c>
      <c r="AM39" s="661"/>
      <c r="AN39" s="661"/>
      <c r="AO39" s="697"/>
      <c r="AQ39" s="690" t="s">
        <v>347</v>
      </c>
      <c r="AR39" s="691"/>
      <c r="AS39" s="691"/>
      <c r="AT39" s="691"/>
      <c r="AU39" s="691"/>
      <c r="AV39" s="691"/>
      <c r="AW39" s="691"/>
      <c r="AX39" s="691"/>
      <c r="AY39" s="692"/>
      <c r="AZ39" s="657">
        <v>10561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5834</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2265259</v>
      </c>
      <c r="CS39" s="670"/>
      <c r="CT39" s="670"/>
      <c r="CU39" s="670"/>
      <c r="CV39" s="670"/>
      <c r="CW39" s="670"/>
      <c r="CX39" s="670"/>
      <c r="CY39" s="671"/>
      <c r="CZ39" s="660">
        <v>11.4</v>
      </c>
      <c r="DA39" s="672"/>
      <c r="DB39" s="672"/>
      <c r="DC39" s="673"/>
      <c r="DD39" s="663">
        <v>462340</v>
      </c>
      <c r="DE39" s="670"/>
      <c r="DF39" s="670"/>
      <c r="DG39" s="670"/>
      <c r="DH39" s="670"/>
      <c r="DI39" s="670"/>
      <c r="DJ39" s="670"/>
      <c r="DK39" s="671"/>
      <c r="DL39" s="663" t="s">
        <v>178</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128900</v>
      </c>
      <c r="S40" s="658"/>
      <c r="T40" s="658"/>
      <c r="U40" s="658"/>
      <c r="V40" s="658"/>
      <c r="W40" s="658"/>
      <c r="X40" s="658"/>
      <c r="Y40" s="659"/>
      <c r="Z40" s="695">
        <v>0.6</v>
      </c>
      <c r="AA40" s="695"/>
      <c r="AB40" s="695"/>
      <c r="AC40" s="695"/>
      <c r="AD40" s="696" t="s">
        <v>178</v>
      </c>
      <c r="AE40" s="696"/>
      <c r="AF40" s="696"/>
      <c r="AG40" s="696"/>
      <c r="AH40" s="696"/>
      <c r="AI40" s="696"/>
      <c r="AJ40" s="696"/>
      <c r="AK40" s="696"/>
      <c r="AL40" s="660" t="s">
        <v>178</v>
      </c>
      <c r="AM40" s="661"/>
      <c r="AN40" s="661"/>
      <c r="AO40" s="697"/>
      <c r="AQ40" s="690" t="s">
        <v>351</v>
      </c>
      <c r="AR40" s="691"/>
      <c r="AS40" s="691"/>
      <c r="AT40" s="691"/>
      <c r="AU40" s="691"/>
      <c r="AV40" s="691"/>
      <c r="AW40" s="691"/>
      <c r="AX40" s="691"/>
      <c r="AY40" s="692"/>
      <c r="AZ40" s="657" t="s">
        <v>178</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111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32328</v>
      </c>
      <c r="CS40" s="658"/>
      <c r="CT40" s="658"/>
      <c r="CU40" s="658"/>
      <c r="CV40" s="658"/>
      <c r="CW40" s="658"/>
      <c r="CX40" s="658"/>
      <c r="CY40" s="659"/>
      <c r="CZ40" s="660">
        <v>0.2</v>
      </c>
      <c r="DA40" s="672"/>
      <c r="DB40" s="672"/>
      <c r="DC40" s="673"/>
      <c r="DD40" s="663">
        <v>328</v>
      </c>
      <c r="DE40" s="658"/>
      <c r="DF40" s="658"/>
      <c r="DG40" s="658"/>
      <c r="DH40" s="658"/>
      <c r="DI40" s="658"/>
      <c r="DJ40" s="658"/>
      <c r="DK40" s="659"/>
      <c r="DL40" s="663" t="s">
        <v>178</v>
      </c>
      <c r="DM40" s="658"/>
      <c r="DN40" s="658"/>
      <c r="DO40" s="658"/>
      <c r="DP40" s="658"/>
      <c r="DQ40" s="658"/>
      <c r="DR40" s="658"/>
      <c r="DS40" s="658"/>
      <c r="DT40" s="658"/>
      <c r="DU40" s="658"/>
      <c r="DV40" s="659"/>
      <c r="DW40" s="660" t="s">
        <v>178</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20619415</v>
      </c>
      <c r="S41" s="682"/>
      <c r="T41" s="682"/>
      <c r="U41" s="682"/>
      <c r="V41" s="682"/>
      <c r="W41" s="682"/>
      <c r="X41" s="682"/>
      <c r="Y41" s="685"/>
      <c r="Z41" s="686">
        <v>100</v>
      </c>
      <c r="AA41" s="686"/>
      <c r="AB41" s="686"/>
      <c r="AC41" s="686"/>
      <c r="AD41" s="687">
        <v>9161277</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262606</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178</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178</v>
      </c>
      <c r="CS41" s="670"/>
      <c r="CT41" s="670"/>
      <c r="CU41" s="670"/>
      <c r="CV41" s="670"/>
      <c r="CW41" s="670"/>
      <c r="CX41" s="670"/>
      <c r="CY41" s="671"/>
      <c r="CZ41" s="660" t="s">
        <v>178</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343</v>
      </c>
      <c r="AR42" s="703"/>
      <c r="AS42" s="703"/>
      <c r="AT42" s="703"/>
      <c r="AU42" s="703"/>
      <c r="AV42" s="703"/>
      <c r="AW42" s="703"/>
      <c r="AX42" s="703"/>
      <c r="AY42" s="704"/>
      <c r="AZ42" s="641">
        <v>980114</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475</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2432988</v>
      </c>
      <c r="CS42" s="670"/>
      <c r="CT42" s="670"/>
      <c r="CU42" s="670"/>
      <c r="CV42" s="670"/>
      <c r="CW42" s="670"/>
      <c r="CX42" s="670"/>
      <c r="CY42" s="671"/>
      <c r="CZ42" s="660">
        <v>12.2</v>
      </c>
      <c r="DA42" s="672"/>
      <c r="DB42" s="672"/>
      <c r="DC42" s="673"/>
      <c r="DD42" s="663">
        <v>428067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361</v>
      </c>
      <c r="CD43" s="654" t="s">
        <v>362</v>
      </c>
      <c r="CE43" s="655"/>
      <c r="CF43" s="655"/>
      <c r="CG43" s="655"/>
      <c r="CH43" s="655"/>
      <c r="CI43" s="655"/>
      <c r="CJ43" s="655"/>
      <c r="CK43" s="655"/>
      <c r="CL43" s="655"/>
      <c r="CM43" s="655"/>
      <c r="CN43" s="655"/>
      <c r="CO43" s="655"/>
      <c r="CP43" s="655"/>
      <c r="CQ43" s="656"/>
      <c r="CR43" s="657">
        <v>73930</v>
      </c>
      <c r="CS43" s="670"/>
      <c r="CT43" s="670"/>
      <c r="CU43" s="670"/>
      <c r="CV43" s="670"/>
      <c r="CW43" s="670"/>
      <c r="CX43" s="670"/>
      <c r="CY43" s="671"/>
      <c r="CZ43" s="660">
        <v>0.4</v>
      </c>
      <c r="DA43" s="672"/>
      <c r="DB43" s="672"/>
      <c r="DC43" s="673"/>
      <c r="DD43" s="663">
        <v>73930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364</v>
      </c>
      <c r="CG44" s="655"/>
      <c r="CH44" s="655"/>
      <c r="CI44" s="655"/>
      <c r="CJ44" s="655"/>
      <c r="CK44" s="655"/>
      <c r="CL44" s="655"/>
      <c r="CM44" s="655"/>
      <c r="CN44" s="655"/>
      <c r="CO44" s="655"/>
      <c r="CP44" s="655"/>
      <c r="CQ44" s="656"/>
      <c r="CR44" s="657">
        <v>1796557</v>
      </c>
      <c r="CS44" s="658"/>
      <c r="CT44" s="658"/>
      <c r="CU44" s="658"/>
      <c r="CV44" s="658"/>
      <c r="CW44" s="658"/>
      <c r="CX44" s="658"/>
      <c r="CY44" s="659"/>
      <c r="CZ44" s="660">
        <v>9</v>
      </c>
      <c r="DA44" s="661"/>
      <c r="DB44" s="661"/>
      <c r="DC44" s="662"/>
      <c r="DD44" s="663">
        <v>368928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846867</v>
      </c>
      <c r="CS45" s="670"/>
      <c r="CT45" s="670"/>
      <c r="CU45" s="670"/>
      <c r="CV45" s="670"/>
      <c r="CW45" s="670"/>
      <c r="CX45" s="670"/>
      <c r="CY45" s="671"/>
      <c r="CZ45" s="660">
        <v>4.3</v>
      </c>
      <c r="DA45" s="672"/>
      <c r="DB45" s="672"/>
      <c r="DC45" s="673"/>
      <c r="DD45" s="663">
        <v>58760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367</v>
      </c>
      <c r="CG46" s="655"/>
      <c r="CH46" s="655"/>
      <c r="CI46" s="655"/>
      <c r="CJ46" s="655"/>
      <c r="CK46" s="655"/>
      <c r="CL46" s="655"/>
      <c r="CM46" s="655"/>
      <c r="CN46" s="655"/>
      <c r="CO46" s="655"/>
      <c r="CP46" s="655"/>
      <c r="CQ46" s="656"/>
      <c r="CR46" s="657">
        <v>882919</v>
      </c>
      <c r="CS46" s="658"/>
      <c r="CT46" s="658"/>
      <c r="CU46" s="658"/>
      <c r="CV46" s="658"/>
      <c r="CW46" s="658"/>
      <c r="CX46" s="658"/>
      <c r="CY46" s="659"/>
      <c r="CZ46" s="660">
        <v>4.4000000000000004</v>
      </c>
      <c r="DA46" s="661"/>
      <c r="DB46" s="661"/>
      <c r="DC46" s="662"/>
      <c r="DD46" s="663">
        <v>298000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368</v>
      </c>
      <c r="CG47" s="655"/>
      <c r="CH47" s="655"/>
      <c r="CI47" s="655"/>
      <c r="CJ47" s="655"/>
      <c r="CK47" s="655"/>
      <c r="CL47" s="655"/>
      <c r="CM47" s="655"/>
      <c r="CN47" s="655"/>
      <c r="CO47" s="655"/>
      <c r="CP47" s="655"/>
      <c r="CQ47" s="656"/>
      <c r="CR47" s="657">
        <v>636431</v>
      </c>
      <c r="CS47" s="670"/>
      <c r="CT47" s="670"/>
      <c r="CU47" s="670"/>
      <c r="CV47" s="670"/>
      <c r="CW47" s="670"/>
      <c r="CX47" s="670"/>
      <c r="CY47" s="671"/>
      <c r="CZ47" s="660">
        <v>3.2</v>
      </c>
      <c r="DA47" s="672"/>
      <c r="DB47" s="672"/>
      <c r="DC47" s="673"/>
      <c r="DD47" s="663">
        <v>59139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369</v>
      </c>
      <c r="CG48" s="655"/>
      <c r="CH48" s="655"/>
      <c r="CI48" s="655"/>
      <c r="CJ48" s="655"/>
      <c r="CK48" s="655"/>
      <c r="CL48" s="655"/>
      <c r="CM48" s="655"/>
      <c r="CN48" s="655"/>
      <c r="CO48" s="655"/>
      <c r="CP48" s="655"/>
      <c r="CQ48" s="656"/>
      <c r="CR48" s="657" t="s">
        <v>178</v>
      </c>
      <c r="CS48" s="658"/>
      <c r="CT48" s="658"/>
      <c r="CU48" s="658"/>
      <c r="CV48" s="658"/>
      <c r="CW48" s="658"/>
      <c r="CX48" s="658"/>
      <c r="CY48" s="659"/>
      <c r="CZ48" s="660" t="s">
        <v>178</v>
      </c>
      <c r="DA48" s="661"/>
      <c r="DB48" s="661"/>
      <c r="DC48" s="662"/>
      <c r="DD48" s="663" t="s">
        <v>178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370</v>
      </c>
      <c r="CE49" s="639"/>
      <c r="CF49" s="639"/>
      <c r="CG49" s="639"/>
      <c r="CH49" s="639"/>
      <c r="CI49" s="639"/>
      <c r="CJ49" s="639"/>
      <c r="CK49" s="639"/>
      <c r="CL49" s="639"/>
      <c r="CM49" s="639"/>
      <c r="CN49" s="639"/>
      <c r="CO49" s="639"/>
      <c r="CP49" s="639"/>
      <c r="CQ49" s="640"/>
      <c r="CR49" s="641">
        <v>19874421</v>
      </c>
      <c r="CS49" s="642"/>
      <c r="CT49" s="642"/>
      <c r="CU49" s="642"/>
      <c r="CV49" s="642"/>
      <c r="CW49" s="642"/>
      <c r="CX49" s="642"/>
      <c r="CY49" s="643"/>
      <c r="CZ49" s="644">
        <v>100</v>
      </c>
      <c r="DA49" s="645"/>
      <c r="DB49" s="645"/>
      <c r="DC49" s="646"/>
      <c r="DD49" s="647">
        <v>10981455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Juv1Yy2uljYCdtM0amsGmMiRf43d3elEQ0tMZLG/n8z/vmf6qB39KzTKhuJ1dbvUg8n6fwtLB6IvTlmsVvRpQ==" saltValue="c90oIsCxRe59Cb5PdTFS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393</v>
      </c>
      <c r="C7" s="1084"/>
      <c r="D7" s="1084"/>
      <c r="E7" s="1084"/>
      <c r="F7" s="1084"/>
      <c r="G7" s="1084"/>
      <c r="H7" s="1084"/>
      <c r="I7" s="1084"/>
      <c r="J7" s="1084"/>
      <c r="K7" s="1084"/>
      <c r="L7" s="1084"/>
      <c r="M7" s="1084"/>
      <c r="N7" s="1084"/>
      <c r="O7" s="1084"/>
      <c r="P7" s="1085"/>
      <c r="Q7" s="1138">
        <v>20612</v>
      </c>
      <c r="R7" s="1139"/>
      <c r="S7" s="1139"/>
      <c r="T7" s="1139"/>
      <c r="U7" s="1139"/>
      <c r="V7" s="1139">
        <v>19865</v>
      </c>
      <c r="W7" s="1139"/>
      <c r="X7" s="1139"/>
      <c r="Y7" s="1139"/>
      <c r="Z7" s="1139"/>
      <c r="AA7" s="1139">
        <v>747</v>
      </c>
      <c r="AB7" s="1139"/>
      <c r="AC7" s="1139"/>
      <c r="AD7" s="1139"/>
      <c r="AE7" s="1140"/>
      <c r="AF7" s="1141">
        <v>563</v>
      </c>
      <c r="AG7" s="1142"/>
      <c r="AH7" s="1142"/>
      <c r="AI7" s="1142"/>
      <c r="AJ7" s="1143"/>
      <c r="AK7" s="1144">
        <v>4</v>
      </c>
      <c r="AL7" s="1145"/>
      <c r="AM7" s="1145"/>
      <c r="AN7" s="1145"/>
      <c r="AO7" s="1145"/>
      <c r="AP7" s="1145">
        <v>18871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602</v>
      </c>
      <c r="BS7" s="1135" t="s">
        <v>603</v>
      </c>
      <c r="BT7" s="1136"/>
      <c r="BU7" s="1136"/>
      <c r="BV7" s="1136"/>
      <c r="BW7" s="1136"/>
      <c r="BX7" s="1136"/>
      <c r="BY7" s="1136"/>
      <c r="BZ7" s="1136"/>
      <c r="CA7" s="1136"/>
      <c r="CB7" s="1136"/>
      <c r="CC7" s="1136"/>
      <c r="CD7" s="1136"/>
      <c r="CE7" s="1136"/>
      <c r="CF7" s="1136"/>
      <c r="CG7" s="1148"/>
      <c r="CH7" s="1132">
        <v>0</v>
      </c>
      <c r="CI7" s="1133"/>
      <c r="CJ7" s="1133"/>
      <c r="CK7" s="1133"/>
      <c r="CL7" s="1134"/>
      <c r="CM7" s="1132">
        <v>18</v>
      </c>
      <c r="CN7" s="1133"/>
      <c r="CO7" s="1133"/>
      <c r="CP7" s="1133"/>
      <c r="CQ7" s="1134"/>
      <c r="CR7" s="1132">
        <v>7</v>
      </c>
      <c r="CS7" s="1133"/>
      <c r="CT7" s="1133"/>
      <c r="CU7" s="1133"/>
      <c r="CV7" s="1134"/>
      <c r="CW7" s="1132">
        <v>0</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2">
      <c r="A8" s="238">
        <v>2</v>
      </c>
      <c r="B8" s="1066" t="s">
        <v>394</v>
      </c>
      <c r="C8" s="1067"/>
      <c r="D8" s="1067"/>
      <c r="E8" s="1067"/>
      <c r="F8" s="1067"/>
      <c r="G8" s="1067"/>
      <c r="H8" s="1067"/>
      <c r="I8" s="1067"/>
      <c r="J8" s="1067"/>
      <c r="K8" s="1067"/>
      <c r="L8" s="1067"/>
      <c r="M8" s="1067"/>
      <c r="N8" s="1067"/>
      <c r="O8" s="1067"/>
      <c r="P8" s="1068"/>
      <c r="Q8" s="1074">
        <v>7</v>
      </c>
      <c r="R8" s="1075"/>
      <c r="S8" s="1075"/>
      <c r="T8" s="1075"/>
      <c r="U8" s="1075"/>
      <c r="V8" s="1075">
        <v>9</v>
      </c>
      <c r="W8" s="1075"/>
      <c r="X8" s="1075"/>
      <c r="Y8" s="1075"/>
      <c r="Z8" s="1075"/>
      <c r="AA8" s="1075">
        <v>-2</v>
      </c>
      <c r="AB8" s="1075"/>
      <c r="AC8" s="1075"/>
      <c r="AD8" s="1075"/>
      <c r="AE8" s="1076"/>
      <c r="AF8" s="1071">
        <v>0</v>
      </c>
      <c r="AG8" s="1072"/>
      <c r="AH8" s="1072"/>
      <c r="AI8" s="1072"/>
      <c r="AJ8" s="1073"/>
      <c r="AK8" s="1116">
        <v>2</v>
      </c>
      <c r="AL8" s="1117"/>
      <c r="AM8" s="1117"/>
      <c r="AN8" s="1117"/>
      <c r="AO8" s="1117"/>
      <c r="AP8" s="1117">
        <v>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3">
        <f>SUM(Q7:U22)</f>
        <v>20619</v>
      </c>
      <c r="R23" s="1097"/>
      <c r="S23" s="1097"/>
      <c r="T23" s="1097"/>
      <c r="U23" s="1097"/>
      <c r="V23" s="1097">
        <f>SUM(V7:Z22)</f>
        <v>19874</v>
      </c>
      <c r="W23" s="1097"/>
      <c r="X23" s="1097"/>
      <c r="Y23" s="1097"/>
      <c r="Z23" s="1097"/>
      <c r="AA23" s="1097">
        <f>SUM(AA7:AE22)</f>
        <v>745</v>
      </c>
      <c r="AB23" s="1097"/>
      <c r="AC23" s="1097"/>
      <c r="AD23" s="1097"/>
      <c r="AE23" s="1104"/>
      <c r="AF23" s="1105">
        <v>563</v>
      </c>
      <c r="AG23" s="1097"/>
      <c r="AH23" s="1097"/>
      <c r="AI23" s="1097"/>
      <c r="AJ23" s="1106"/>
      <c r="AK23" s="1107"/>
      <c r="AL23" s="1108"/>
      <c r="AM23" s="1108"/>
      <c r="AN23" s="1108"/>
      <c r="AO23" s="1108"/>
      <c r="AP23" s="1097">
        <f>SUM(AP7:AT22)</f>
        <v>18872</v>
      </c>
      <c r="AQ23" s="1097"/>
      <c r="AR23" s="1097"/>
      <c r="AS23" s="1097"/>
      <c r="AT23" s="1097"/>
      <c r="AU23" s="1098"/>
      <c r="AV23" s="1098"/>
      <c r="AW23" s="1098"/>
      <c r="AX23" s="1098"/>
      <c r="AY23" s="1099"/>
      <c r="AZ23" s="1100" t="s">
        <v>178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408</v>
      </c>
      <c r="C28" s="1084"/>
      <c r="D28" s="1084"/>
      <c r="E28" s="1084"/>
      <c r="F28" s="1084"/>
      <c r="G28" s="1084"/>
      <c r="H28" s="1084"/>
      <c r="I28" s="1084"/>
      <c r="J28" s="1084"/>
      <c r="K28" s="1084"/>
      <c r="L28" s="1084"/>
      <c r="M28" s="1084"/>
      <c r="N28" s="1084"/>
      <c r="O28" s="1084"/>
      <c r="P28" s="1085"/>
      <c r="Q28" s="1086">
        <v>3882</v>
      </c>
      <c r="R28" s="1087"/>
      <c r="S28" s="1087"/>
      <c r="T28" s="1087"/>
      <c r="U28" s="1087"/>
      <c r="V28" s="1087">
        <v>3847</v>
      </c>
      <c r="W28" s="1087"/>
      <c r="X28" s="1087"/>
      <c r="Y28" s="1087"/>
      <c r="Z28" s="1087"/>
      <c r="AA28" s="1087">
        <v>35</v>
      </c>
      <c r="AB28" s="1087"/>
      <c r="AC28" s="1087"/>
      <c r="AD28" s="1087"/>
      <c r="AE28" s="1088"/>
      <c r="AF28" s="1089">
        <v>35</v>
      </c>
      <c r="AG28" s="1087"/>
      <c r="AH28" s="1087"/>
      <c r="AI28" s="1087"/>
      <c r="AJ28" s="1090"/>
      <c r="AK28" s="1078">
        <v>196</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409</v>
      </c>
      <c r="C29" s="1067"/>
      <c r="D29" s="1067"/>
      <c r="E29" s="1067"/>
      <c r="F29" s="1067"/>
      <c r="G29" s="1067"/>
      <c r="H29" s="1067"/>
      <c r="I29" s="1067"/>
      <c r="J29" s="1067"/>
      <c r="K29" s="1067"/>
      <c r="L29" s="1067"/>
      <c r="M29" s="1067"/>
      <c r="N29" s="1067"/>
      <c r="O29" s="1067"/>
      <c r="P29" s="1068"/>
      <c r="Q29" s="1074">
        <v>104</v>
      </c>
      <c r="R29" s="1075"/>
      <c r="S29" s="1075"/>
      <c r="T29" s="1075"/>
      <c r="U29" s="1075"/>
      <c r="V29" s="1075">
        <v>93</v>
      </c>
      <c r="W29" s="1075"/>
      <c r="X29" s="1075"/>
      <c r="Y29" s="1075"/>
      <c r="Z29" s="1075"/>
      <c r="AA29" s="1075">
        <v>11</v>
      </c>
      <c r="AB29" s="1075"/>
      <c r="AC29" s="1075"/>
      <c r="AD29" s="1075"/>
      <c r="AE29" s="1076"/>
      <c r="AF29" s="1071">
        <v>11</v>
      </c>
      <c r="AG29" s="1072"/>
      <c r="AH29" s="1072"/>
      <c r="AI29" s="1072"/>
      <c r="AJ29" s="1073"/>
      <c r="AK29" s="1016">
        <v>61</v>
      </c>
      <c r="AL29" s="1007"/>
      <c r="AM29" s="1007"/>
      <c r="AN29" s="1007"/>
      <c r="AO29" s="1007"/>
      <c r="AP29" s="1007">
        <v>342</v>
      </c>
      <c r="AQ29" s="1007"/>
      <c r="AR29" s="1007"/>
      <c r="AS29" s="1007"/>
      <c r="AT29" s="1007"/>
      <c r="AU29" s="1007">
        <v>6661</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410</v>
      </c>
      <c r="C30" s="1067"/>
      <c r="D30" s="1067"/>
      <c r="E30" s="1067"/>
      <c r="F30" s="1067"/>
      <c r="G30" s="1067"/>
      <c r="H30" s="1067"/>
      <c r="I30" s="1067"/>
      <c r="J30" s="1067"/>
      <c r="K30" s="1067"/>
      <c r="L30" s="1067"/>
      <c r="M30" s="1067"/>
      <c r="N30" s="1067"/>
      <c r="O30" s="1067"/>
      <c r="P30" s="1068"/>
      <c r="Q30" s="1074">
        <v>518</v>
      </c>
      <c r="R30" s="1075"/>
      <c r="S30" s="1075"/>
      <c r="T30" s="1075"/>
      <c r="U30" s="1075"/>
      <c r="V30" s="1075">
        <v>505</v>
      </c>
      <c r="W30" s="1075"/>
      <c r="X30" s="1075"/>
      <c r="Y30" s="1075"/>
      <c r="Z30" s="1075"/>
      <c r="AA30" s="1075">
        <v>13</v>
      </c>
      <c r="AB30" s="1075"/>
      <c r="AC30" s="1075"/>
      <c r="AD30" s="1075"/>
      <c r="AE30" s="1076"/>
      <c r="AF30" s="1071">
        <v>13</v>
      </c>
      <c r="AG30" s="1072"/>
      <c r="AH30" s="1072"/>
      <c r="AI30" s="1072"/>
      <c r="AJ30" s="1073"/>
      <c r="AK30" s="1016">
        <v>121</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411</v>
      </c>
      <c r="C31" s="1067"/>
      <c r="D31" s="1067"/>
      <c r="E31" s="1067"/>
      <c r="F31" s="1067"/>
      <c r="G31" s="1067"/>
      <c r="H31" s="1067"/>
      <c r="I31" s="1067"/>
      <c r="J31" s="1067"/>
      <c r="K31" s="1067"/>
      <c r="L31" s="1067"/>
      <c r="M31" s="1067"/>
      <c r="N31" s="1067"/>
      <c r="O31" s="1067"/>
      <c r="P31" s="1068"/>
      <c r="Q31" s="1074">
        <v>996</v>
      </c>
      <c r="R31" s="1075"/>
      <c r="S31" s="1075"/>
      <c r="T31" s="1075"/>
      <c r="U31" s="1075"/>
      <c r="V31" s="1075">
        <v>872</v>
      </c>
      <c r="W31" s="1075"/>
      <c r="X31" s="1075"/>
      <c r="Y31" s="1075"/>
      <c r="Z31" s="1075"/>
      <c r="AA31" s="1075">
        <v>124</v>
      </c>
      <c r="AB31" s="1075"/>
      <c r="AC31" s="1075"/>
      <c r="AD31" s="1075"/>
      <c r="AE31" s="1076"/>
      <c r="AF31" s="1071">
        <v>610</v>
      </c>
      <c r="AG31" s="1072"/>
      <c r="AH31" s="1072"/>
      <c r="AI31" s="1072"/>
      <c r="AJ31" s="1073"/>
      <c r="AK31" s="1016">
        <v>411</v>
      </c>
      <c r="AL31" s="1007"/>
      <c r="AM31" s="1007"/>
      <c r="AN31" s="1007"/>
      <c r="AO31" s="1007"/>
      <c r="AP31" s="1007">
        <v>8306</v>
      </c>
      <c r="AQ31" s="1007"/>
      <c r="AR31" s="1007"/>
      <c r="AS31" s="1007"/>
      <c r="AT31" s="1007"/>
      <c r="AU31" s="1007">
        <v>138</v>
      </c>
      <c r="AV31" s="1007"/>
      <c r="AW31" s="1007"/>
      <c r="AX31" s="1007"/>
      <c r="AY31" s="1007"/>
      <c r="AZ31" s="1077"/>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396</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669</v>
      </c>
      <c r="AG63" s="995"/>
      <c r="AH63" s="995"/>
      <c r="AI63" s="995"/>
      <c r="AJ63" s="1058"/>
      <c r="AK63" s="1059"/>
      <c r="AL63" s="999"/>
      <c r="AM63" s="999"/>
      <c r="AN63" s="999"/>
      <c r="AO63" s="999"/>
      <c r="AP63" s="995">
        <f>SUM(AP28:AT62)</f>
        <v>8648</v>
      </c>
      <c r="AQ63" s="995"/>
      <c r="AR63" s="995"/>
      <c r="AS63" s="995"/>
      <c r="AT63" s="995"/>
      <c r="AU63" s="995">
        <f>SUM(AU28:AY62)</f>
        <v>6799</v>
      </c>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802</v>
      </c>
      <c r="R68" s="1018"/>
      <c r="S68" s="1018"/>
      <c r="T68" s="1018"/>
      <c r="U68" s="1018"/>
      <c r="V68" s="1018">
        <v>776</v>
      </c>
      <c r="W68" s="1018"/>
      <c r="X68" s="1018"/>
      <c r="Y68" s="1018"/>
      <c r="Z68" s="1018"/>
      <c r="AA68" s="1018">
        <v>27</v>
      </c>
      <c r="AB68" s="1018"/>
      <c r="AC68" s="1018"/>
      <c r="AD68" s="1018"/>
      <c r="AE68" s="1018"/>
      <c r="AF68" s="1018">
        <v>27</v>
      </c>
      <c r="AG68" s="1018"/>
      <c r="AH68" s="1018"/>
      <c r="AI68" s="1018"/>
      <c r="AJ68" s="1018"/>
      <c r="AK68" s="1018">
        <v>0</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5365</v>
      </c>
      <c r="R69" s="1007"/>
      <c r="S69" s="1007"/>
      <c r="T69" s="1007"/>
      <c r="U69" s="1007"/>
      <c r="V69" s="1007">
        <v>5277</v>
      </c>
      <c r="W69" s="1007"/>
      <c r="X69" s="1007"/>
      <c r="Y69" s="1007"/>
      <c r="Z69" s="1007"/>
      <c r="AA69" s="1007">
        <v>88</v>
      </c>
      <c r="AB69" s="1007"/>
      <c r="AC69" s="1007"/>
      <c r="AD69" s="1007"/>
      <c r="AE69" s="1007"/>
      <c r="AF69" s="1007">
        <v>122</v>
      </c>
      <c r="AG69" s="1007"/>
      <c r="AH69" s="1007"/>
      <c r="AI69" s="1007"/>
      <c r="AJ69" s="1007"/>
      <c r="AK69" s="1007">
        <v>100</v>
      </c>
      <c r="AL69" s="1007"/>
      <c r="AM69" s="1007"/>
      <c r="AN69" s="1007"/>
      <c r="AO69" s="1007"/>
      <c r="AP69" s="1007">
        <v>4232</v>
      </c>
      <c r="AQ69" s="1007"/>
      <c r="AR69" s="1007"/>
      <c r="AS69" s="1007"/>
      <c r="AT69" s="1007"/>
      <c r="AU69" s="1007">
        <v>360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v>33485</v>
      </c>
      <c r="R70" s="1007"/>
      <c r="S70" s="1007"/>
      <c r="T70" s="1007"/>
      <c r="U70" s="1007"/>
      <c r="V70" s="1007">
        <v>32302</v>
      </c>
      <c r="W70" s="1007"/>
      <c r="X70" s="1007"/>
      <c r="Y70" s="1007"/>
      <c r="Z70" s="1007"/>
      <c r="AA70" s="1007">
        <v>1182</v>
      </c>
      <c r="AB70" s="1007"/>
      <c r="AC70" s="1007"/>
      <c r="AD70" s="1007"/>
      <c r="AE70" s="1007"/>
      <c r="AF70" s="1007">
        <v>1143</v>
      </c>
      <c r="AG70" s="1007"/>
      <c r="AH70" s="1007"/>
      <c r="AI70" s="1007"/>
      <c r="AJ70" s="1007"/>
      <c r="AK70" s="1007">
        <v>5176</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414</v>
      </c>
      <c r="R71" s="1007"/>
      <c r="S71" s="1007"/>
      <c r="T71" s="1007"/>
      <c r="U71" s="1007"/>
      <c r="V71" s="1007">
        <v>387</v>
      </c>
      <c r="W71" s="1007"/>
      <c r="X71" s="1007"/>
      <c r="Y71" s="1007"/>
      <c r="Z71" s="1007"/>
      <c r="AA71" s="1007">
        <v>27</v>
      </c>
      <c r="AB71" s="1007"/>
      <c r="AC71" s="1007"/>
      <c r="AD71" s="1007"/>
      <c r="AE71" s="1007"/>
      <c r="AF71" s="1007">
        <v>22</v>
      </c>
      <c r="AG71" s="1007"/>
      <c r="AH71" s="1007"/>
      <c r="AI71" s="1007"/>
      <c r="AJ71" s="1007"/>
      <c r="AK71" s="1007">
        <v>12</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120</v>
      </c>
      <c r="R72" s="1007"/>
      <c r="S72" s="1007"/>
      <c r="T72" s="1007"/>
      <c r="U72" s="1007"/>
      <c r="V72" s="1007">
        <v>117</v>
      </c>
      <c r="W72" s="1007"/>
      <c r="X72" s="1007"/>
      <c r="Y72" s="1007"/>
      <c r="Z72" s="1007"/>
      <c r="AA72" s="1007">
        <v>3</v>
      </c>
      <c r="AB72" s="1007"/>
      <c r="AC72" s="1007"/>
      <c r="AD72" s="1007"/>
      <c r="AE72" s="1007"/>
      <c r="AF72" s="1007">
        <v>3</v>
      </c>
      <c r="AG72" s="1007"/>
      <c r="AH72" s="1007"/>
      <c r="AI72" s="1007"/>
      <c r="AJ72" s="1007"/>
      <c r="AK72" s="1007">
        <v>40</v>
      </c>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136135</v>
      </c>
      <c r="R73" s="1007"/>
      <c r="S73" s="1007"/>
      <c r="T73" s="1007"/>
      <c r="U73" s="1007"/>
      <c r="V73" s="1007">
        <v>134116</v>
      </c>
      <c r="W73" s="1007"/>
      <c r="X73" s="1007"/>
      <c r="Y73" s="1007"/>
      <c r="Z73" s="1007"/>
      <c r="AA73" s="1007">
        <v>2019</v>
      </c>
      <c r="AB73" s="1007"/>
      <c r="AC73" s="1007"/>
      <c r="AD73" s="1007"/>
      <c r="AE73" s="1007"/>
      <c r="AF73" s="1007">
        <v>2019</v>
      </c>
      <c r="AG73" s="1007"/>
      <c r="AH73" s="1007"/>
      <c r="AI73" s="1007"/>
      <c r="AJ73" s="1007"/>
      <c r="AK73" s="1007">
        <v>1629</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2843</v>
      </c>
      <c r="R74" s="1007"/>
      <c r="S74" s="1007"/>
      <c r="T74" s="1007"/>
      <c r="U74" s="1007"/>
      <c r="V74" s="1007">
        <v>2688</v>
      </c>
      <c r="W74" s="1007"/>
      <c r="X74" s="1007"/>
      <c r="Y74" s="1007"/>
      <c r="Z74" s="1007"/>
      <c r="AA74" s="1007">
        <v>155</v>
      </c>
      <c r="AB74" s="1007"/>
      <c r="AC74" s="1007"/>
      <c r="AD74" s="1007"/>
      <c r="AE74" s="1007"/>
      <c r="AF74" s="1007">
        <v>155</v>
      </c>
      <c r="AG74" s="1007"/>
      <c r="AH74" s="1007"/>
      <c r="AI74" s="1007"/>
      <c r="AJ74" s="1007"/>
      <c r="AK74" s="1007">
        <v>13</v>
      </c>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598</v>
      </c>
      <c r="C75" s="1011"/>
      <c r="D75" s="1011"/>
      <c r="E75" s="1011"/>
      <c r="F75" s="1011"/>
      <c r="G75" s="1011"/>
      <c r="H75" s="1011"/>
      <c r="I75" s="1011"/>
      <c r="J75" s="1011"/>
      <c r="K75" s="1011"/>
      <c r="L75" s="1011"/>
      <c r="M75" s="1011"/>
      <c r="N75" s="1011"/>
      <c r="O75" s="1011"/>
      <c r="P75" s="1012"/>
      <c r="Q75" s="1014">
        <v>28</v>
      </c>
      <c r="R75" s="1015"/>
      <c r="S75" s="1015"/>
      <c r="T75" s="1015"/>
      <c r="U75" s="1016"/>
      <c r="V75" s="1017">
        <v>26</v>
      </c>
      <c r="W75" s="1015"/>
      <c r="X75" s="1015"/>
      <c r="Y75" s="1015"/>
      <c r="Z75" s="1016"/>
      <c r="AA75" s="1017">
        <v>2</v>
      </c>
      <c r="AB75" s="1015"/>
      <c r="AC75" s="1015"/>
      <c r="AD75" s="1015"/>
      <c r="AE75" s="1016"/>
      <c r="AF75" s="1017">
        <v>2</v>
      </c>
      <c r="AG75" s="1015"/>
      <c r="AH75" s="1015"/>
      <c r="AI75" s="1015"/>
      <c r="AJ75" s="1016"/>
      <c r="AK75" s="1017">
        <v>4</v>
      </c>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599</v>
      </c>
      <c r="C76" s="1011"/>
      <c r="D76" s="1011"/>
      <c r="E76" s="1011"/>
      <c r="F76" s="1011"/>
      <c r="G76" s="1011"/>
      <c r="H76" s="1011"/>
      <c r="I76" s="1011"/>
      <c r="J76" s="1011"/>
      <c r="K76" s="1011"/>
      <c r="L76" s="1011"/>
      <c r="M76" s="1011"/>
      <c r="N76" s="1011"/>
      <c r="O76" s="1011"/>
      <c r="P76" s="1012"/>
      <c r="Q76" s="1014">
        <v>58</v>
      </c>
      <c r="R76" s="1015"/>
      <c r="S76" s="1015"/>
      <c r="T76" s="1015"/>
      <c r="U76" s="1016"/>
      <c r="V76" s="1017">
        <v>48</v>
      </c>
      <c r="W76" s="1015"/>
      <c r="X76" s="1015"/>
      <c r="Y76" s="1015"/>
      <c r="Z76" s="1016"/>
      <c r="AA76" s="1017">
        <v>10</v>
      </c>
      <c r="AB76" s="1015"/>
      <c r="AC76" s="1015"/>
      <c r="AD76" s="1015"/>
      <c r="AE76" s="1016"/>
      <c r="AF76" s="1017">
        <v>10</v>
      </c>
      <c r="AG76" s="1015"/>
      <c r="AH76" s="1015"/>
      <c r="AI76" s="1015"/>
      <c r="AJ76" s="1016"/>
      <c r="AK76" s="1017">
        <v>0</v>
      </c>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600</v>
      </c>
      <c r="C77" s="1011"/>
      <c r="D77" s="1011"/>
      <c r="E77" s="1011"/>
      <c r="F77" s="1011"/>
      <c r="G77" s="1011"/>
      <c r="H77" s="1011"/>
      <c r="I77" s="1011"/>
      <c r="J77" s="1011"/>
      <c r="K77" s="1011"/>
      <c r="L77" s="1011"/>
      <c r="M77" s="1011"/>
      <c r="N77" s="1011"/>
      <c r="O77" s="1011"/>
      <c r="P77" s="1012"/>
      <c r="Q77" s="1014">
        <v>4882</v>
      </c>
      <c r="R77" s="1015"/>
      <c r="S77" s="1015"/>
      <c r="T77" s="1015"/>
      <c r="U77" s="1016"/>
      <c r="V77" s="1017">
        <v>4842</v>
      </c>
      <c r="W77" s="1015"/>
      <c r="X77" s="1015"/>
      <c r="Y77" s="1015"/>
      <c r="Z77" s="1016"/>
      <c r="AA77" s="1017">
        <v>40</v>
      </c>
      <c r="AB77" s="1015"/>
      <c r="AC77" s="1015"/>
      <c r="AD77" s="1015"/>
      <c r="AE77" s="1016"/>
      <c r="AF77" s="1017">
        <v>18</v>
      </c>
      <c r="AG77" s="1015"/>
      <c r="AH77" s="1015"/>
      <c r="AI77" s="1015"/>
      <c r="AJ77" s="1016"/>
      <c r="AK77" s="1017">
        <v>0</v>
      </c>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601</v>
      </c>
      <c r="C78" s="1011"/>
      <c r="D78" s="1011"/>
      <c r="E78" s="1011"/>
      <c r="F78" s="1011"/>
      <c r="G78" s="1011"/>
      <c r="H78" s="1011"/>
      <c r="I78" s="1011"/>
      <c r="J78" s="1011"/>
      <c r="K78" s="1011"/>
      <c r="L78" s="1011"/>
      <c r="M78" s="1011"/>
      <c r="N78" s="1011"/>
      <c r="O78" s="1011"/>
      <c r="P78" s="1012"/>
      <c r="Q78" s="1013">
        <v>4751</v>
      </c>
      <c r="R78" s="1007"/>
      <c r="S78" s="1007"/>
      <c r="T78" s="1007"/>
      <c r="U78" s="1007"/>
      <c r="V78" s="1007">
        <v>4439</v>
      </c>
      <c r="W78" s="1007"/>
      <c r="X78" s="1007"/>
      <c r="Y78" s="1007"/>
      <c r="Z78" s="1007"/>
      <c r="AA78" s="1007">
        <v>312</v>
      </c>
      <c r="AB78" s="1007"/>
      <c r="AC78" s="1007"/>
      <c r="AD78" s="1007"/>
      <c r="AE78" s="1007"/>
      <c r="AF78" s="1007">
        <v>5440</v>
      </c>
      <c r="AG78" s="1007"/>
      <c r="AH78" s="1007"/>
      <c r="AI78" s="1007"/>
      <c r="AJ78" s="1007"/>
      <c r="AK78" s="1007">
        <v>42</v>
      </c>
      <c r="AL78" s="1007"/>
      <c r="AM78" s="1007"/>
      <c r="AN78" s="1007"/>
      <c r="AO78" s="1007"/>
      <c r="AP78" s="1007">
        <v>5517</v>
      </c>
      <c r="AQ78" s="1007"/>
      <c r="AR78" s="1007"/>
      <c r="AS78" s="1007"/>
      <c r="AT78" s="1007"/>
      <c r="AU78" s="1007">
        <v>0</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8961</v>
      </c>
      <c r="AG88" s="995"/>
      <c r="AH88" s="995"/>
      <c r="AI88" s="995"/>
      <c r="AJ88" s="995"/>
      <c r="AK88" s="999"/>
      <c r="AL88" s="999"/>
      <c r="AM88" s="999"/>
      <c r="AN88" s="999"/>
      <c r="AO88" s="999"/>
      <c r="AP88" s="995">
        <f>SUM(AP68:AT87)</f>
        <v>9749</v>
      </c>
      <c r="AQ88" s="995"/>
      <c r="AR88" s="995"/>
      <c r="AS88" s="995"/>
      <c r="AT88" s="995"/>
      <c r="AU88" s="995">
        <f>SUM(AU68:AY87)</f>
        <v>360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7</v>
      </c>
      <c r="CS102" s="989"/>
      <c r="CT102" s="989"/>
      <c r="CU102" s="989"/>
      <c r="CV102" s="990"/>
      <c r="CW102" s="988">
        <f t="shared" ref="CW102" si="0">SUM(CW7:DA88)</f>
        <v>0</v>
      </c>
      <c r="CX102" s="989"/>
      <c r="CY102" s="989"/>
      <c r="CZ102" s="989"/>
      <c r="DA102" s="990"/>
      <c r="DB102" s="988">
        <f t="shared" ref="DB102" si="1">SUM(DB7:DF88)</f>
        <v>0</v>
      </c>
      <c r="DC102" s="989"/>
      <c r="DD102" s="989"/>
      <c r="DE102" s="989"/>
      <c r="DF102" s="990"/>
      <c r="DG102" s="988">
        <f t="shared" ref="DG102" si="2">SUM(DG7:DK88)</f>
        <v>0</v>
      </c>
      <c r="DH102" s="989"/>
      <c r="DI102" s="989"/>
      <c r="DJ102" s="989"/>
      <c r="DK102" s="990"/>
      <c r="DL102" s="988">
        <f t="shared" ref="DL102" si="3">SUM(DL7:DP88)</f>
        <v>0</v>
      </c>
      <c r="DM102" s="989"/>
      <c r="DN102" s="989"/>
      <c r="DO102" s="989"/>
      <c r="DP102" s="990"/>
      <c r="DQ102" s="988">
        <f t="shared" ref="DQ102" si="4">SUM(DQ7:DU88)</f>
        <v>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314</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314</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314</v>
      </c>
      <c r="DR109" s="932"/>
      <c r="DS109" s="932"/>
      <c r="DT109" s="932"/>
      <c r="DU109" s="933"/>
      <c r="DV109" s="934" t="s">
        <v>436</v>
      </c>
      <c r="DW109" s="932"/>
      <c r="DX109" s="932"/>
      <c r="DY109" s="932"/>
      <c r="DZ109" s="965"/>
    </row>
    <row r="110" spans="1:131" s="230" customFormat="1" ht="26.25" customHeight="1" x14ac:dyDescent="0.2">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1814655</v>
      </c>
      <c r="AB110" s="925"/>
      <c r="AC110" s="925"/>
      <c r="AD110" s="925"/>
      <c r="AE110" s="926"/>
      <c r="AF110" s="927">
        <v>1952965</v>
      </c>
      <c r="AG110" s="925"/>
      <c r="AH110" s="925"/>
      <c r="AI110" s="925"/>
      <c r="AJ110" s="926"/>
      <c r="AK110" s="927">
        <v>1889741</v>
      </c>
      <c r="AL110" s="925"/>
      <c r="AM110" s="925"/>
      <c r="AN110" s="925"/>
      <c r="AO110" s="926"/>
      <c r="AP110" s="928">
        <v>24.6</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20879928</v>
      </c>
      <c r="BR110" s="878"/>
      <c r="BS110" s="878"/>
      <c r="BT110" s="878"/>
      <c r="BU110" s="878"/>
      <c r="BV110" s="878">
        <v>19829408</v>
      </c>
      <c r="BW110" s="878"/>
      <c r="BX110" s="878"/>
      <c r="BY110" s="878"/>
      <c r="BZ110" s="878"/>
      <c r="CA110" s="878">
        <v>18871939</v>
      </c>
      <c r="CB110" s="878"/>
      <c r="CC110" s="878"/>
      <c r="CD110" s="878"/>
      <c r="CE110" s="878"/>
      <c r="CF110" s="902">
        <v>245.3</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443</v>
      </c>
      <c r="DM110" s="878"/>
      <c r="DN110" s="878"/>
      <c r="DO110" s="878"/>
      <c r="DP110" s="878"/>
      <c r="DQ110" s="878" t="s">
        <v>444</v>
      </c>
      <c r="DR110" s="878"/>
      <c r="DS110" s="878"/>
      <c r="DT110" s="878"/>
      <c r="DU110" s="878"/>
      <c r="DV110" s="879" t="s">
        <v>445</v>
      </c>
      <c r="DW110" s="879"/>
      <c r="DX110" s="879"/>
      <c r="DY110" s="879"/>
      <c r="DZ110" s="880"/>
    </row>
    <row r="111" spans="1:131" s="230" customFormat="1" ht="26.25" customHeight="1" x14ac:dyDescent="0.2">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443</v>
      </c>
      <c r="AG111" s="955"/>
      <c r="AH111" s="955"/>
      <c r="AI111" s="955"/>
      <c r="AJ111" s="956"/>
      <c r="AK111" s="957" t="s">
        <v>447</v>
      </c>
      <c r="AL111" s="955"/>
      <c r="AM111" s="955"/>
      <c r="AN111" s="955"/>
      <c r="AO111" s="956"/>
      <c r="AP111" s="958" t="s">
        <v>448</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188924</v>
      </c>
      <c r="BR111" s="853"/>
      <c r="BS111" s="853"/>
      <c r="BT111" s="853"/>
      <c r="BU111" s="853"/>
      <c r="BV111" s="853">
        <v>117922</v>
      </c>
      <c r="BW111" s="853"/>
      <c r="BX111" s="853"/>
      <c r="BY111" s="853"/>
      <c r="BZ111" s="853"/>
      <c r="CA111" s="853">
        <v>63729</v>
      </c>
      <c r="CB111" s="853"/>
      <c r="CC111" s="853"/>
      <c r="CD111" s="853"/>
      <c r="CE111" s="853"/>
      <c r="CF111" s="911">
        <v>0.8</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443</v>
      </c>
      <c r="DH111" s="853"/>
      <c r="DI111" s="853"/>
      <c r="DJ111" s="853"/>
      <c r="DK111" s="853"/>
      <c r="DL111" s="853" t="s">
        <v>451</v>
      </c>
      <c r="DM111" s="853"/>
      <c r="DN111" s="853"/>
      <c r="DO111" s="853"/>
      <c r="DP111" s="853"/>
      <c r="DQ111" s="853" t="s">
        <v>442</v>
      </c>
      <c r="DR111" s="853"/>
      <c r="DS111" s="853"/>
      <c r="DT111" s="853"/>
      <c r="DU111" s="853"/>
      <c r="DV111" s="830" t="s">
        <v>445</v>
      </c>
      <c r="DW111" s="830"/>
      <c r="DX111" s="830"/>
      <c r="DY111" s="830"/>
      <c r="DZ111" s="831"/>
    </row>
    <row r="112" spans="1:131" s="230" customFormat="1" ht="26.25" customHeight="1" x14ac:dyDescent="0.2">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454</v>
      </c>
      <c r="AB112" s="816"/>
      <c r="AC112" s="816"/>
      <c r="AD112" s="816"/>
      <c r="AE112" s="817"/>
      <c r="AF112" s="818" t="s">
        <v>455</v>
      </c>
      <c r="AG112" s="816"/>
      <c r="AH112" s="816"/>
      <c r="AI112" s="816"/>
      <c r="AJ112" s="817"/>
      <c r="AK112" s="818" t="s">
        <v>442</v>
      </c>
      <c r="AL112" s="816"/>
      <c r="AM112" s="816"/>
      <c r="AN112" s="816"/>
      <c r="AO112" s="817"/>
      <c r="AP112" s="860" t="s">
        <v>442</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5837981</v>
      </c>
      <c r="BR112" s="853"/>
      <c r="BS112" s="853"/>
      <c r="BT112" s="853"/>
      <c r="BU112" s="853"/>
      <c r="BV112" s="853">
        <v>6414147</v>
      </c>
      <c r="BW112" s="853"/>
      <c r="BX112" s="853"/>
      <c r="BY112" s="853"/>
      <c r="BZ112" s="853"/>
      <c r="CA112" s="853">
        <v>6799629</v>
      </c>
      <c r="CB112" s="853"/>
      <c r="CC112" s="853"/>
      <c r="CD112" s="853"/>
      <c r="CE112" s="853"/>
      <c r="CF112" s="911">
        <v>88.4</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26931</v>
      </c>
      <c r="DH112" s="853"/>
      <c r="DI112" s="853"/>
      <c r="DJ112" s="853"/>
      <c r="DK112" s="853"/>
      <c r="DL112" s="853">
        <v>9353</v>
      </c>
      <c r="DM112" s="853"/>
      <c r="DN112" s="853"/>
      <c r="DO112" s="853"/>
      <c r="DP112" s="853"/>
      <c r="DQ112" s="853" t="s">
        <v>442</v>
      </c>
      <c r="DR112" s="853"/>
      <c r="DS112" s="853"/>
      <c r="DT112" s="853"/>
      <c r="DU112" s="853"/>
      <c r="DV112" s="830" t="s">
        <v>455</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269277</v>
      </c>
      <c r="AB113" s="955"/>
      <c r="AC113" s="955"/>
      <c r="AD113" s="955"/>
      <c r="AE113" s="956"/>
      <c r="AF113" s="957">
        <v>279301</v>
      </c>
      <c r="AG113" s="955"/>
      <c r="AH113" s="955"/>
      <c r="AI113" s="955"/>
      <c r="AJ113" s="956"/>
      <c r="AK113" s="957">
        <v>287165</v>
      </c>
      <c r="AL113" s="955"/>
      <c r="AM113" s="955"/>
      <c r="AN113" s="955"/>
      <c r="AO113" s="956"/>
      <c r="AP113" s="958">
        <v>3.7</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510211</v>
      </c>
      <c r="BR113" s="853"/>
      <c r="BS113" s="853"/>
      <c r="BT113" s="853"/>
      <c r="BU113" s="853"/>
      <c r="BV113" s="853">
        <v>447457</v>
      </c>
      <c r="BW113" s="853"/>
      <c r="BX113" s="853"/>
      <c r="BY113" s="853"/>
      <c r="BZ113" s="853"/>
      <c r="CA113" s="853">
        <v>360065</v>
      </c>
      <c r="CB113" s="853"/>
      <c r="CC113" s="853"/>
      <c r="CD113" s="853"/>
      <c r="CE113" s="853"/>
      <c r="CF113" s="911">
        <v>4.7</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455</v>
      </c>
      <c r="DH113" s="816"/>
      <c r="DI113" s="816"/>
      <c r="DJ113" s="816"/>
      <c r="DK113" s="817"/>
      <c r="DL113" s="818" t="s">
        <v>442</v>
      </c>
      <c r="DM113" s="816"/>
      <c r="DN113" s="816"/>
      <c r="DO113" s="816"/>
      <c r="DP113" s="817"/>
      <c r="DQ113" s="818" t="s">
        <v>442</v>
      </c>
      <c r="DR113" s="816"/>
      <c r="DS113" s="816"/>
      <c r="DT113" s="816"/>
      <c r="DU113" s="817"/>
      <c r="DV113" s="860" t="s">
        <v>461</v>
      </c>
      <c r="DW113" s="861"/>
      <c r="DX113" s="861"/>
      <c r="DY113" s="861"/>
      <c r="DZ113" s="862"/>
    </row>
    <row r="114" spans="1:130" s="230" customFormat="1" ht="26.25" customHeight="1" x14ac:dyDescent="0.2">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89295</v>
      </c>
      <c r="AB114" s="816"/>
      <c r="AC114" s="816"/>
      <c r="AD114" s="816"/>
      <c r="AE114" s="817"/>
      <c r="AF114" s="818">
        <v>92617</v>
      </c>
      <c r="AG114" s="816"/>
      <c r="AH114" s="816"/>
      <c r="AI114" s="816"/>
      <c r="AJ114" s="817"/>
      <c r="AK114" s="818">
        <v>78950</v>
      </c>
      <c r="AL114" s="816"/>
      <c r="AM114" s="816"/>
      <c r="AN114" s="816"/>
      <c r="AO114" s="817"/>
      <c r="AP114" s="860">
        <v>1</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1818923</v>
      </c>
      <c r="BR114" s="853"/>
      <c r="BS114" s="853"/>
      <c r="BT114" s="853"/>
      <c r="BU114" s="853"/>
      <c r="BV114" s="853">
        <v>1809243</v>
      </c>
      <c r="BW114" s="853"/>
      <c r="BX114" s="853"/>
      <c r="BY114" s="853"/>
      <c r="BZ114" s="853"/>
      <c r="CA114" s="853">
        <v>1626775</v>
      </c>
      <c r="CB114" s="853"/>
      <c r="CC114" s="853"/>
      <c r="CD114" s="853"/>
      <c r="CE114" s="853"/>
      <c r="CF114" s="911">
        <v>21.1</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443</v>
      </c>
      <c r="DH114" s="816"/>
      <c r="DI114" s="816"/>
      <c r="DJ114" s="816"/>
      <c r="DK114" s="817"/>
      <c r="DL114" s="818" t="s">
        <v>443</v>
      </c>
      <c r="DM114" s="816"/>
      <c r="DN114" s="816"/>
      <c r="DO114" s="816"/>
      <c r="DP114" s="817"/>
      <c r="DQ114" s="818" t="s">
        <v>442</v>
      </c>
      <c r="DR114" s="816"/>
      <c r="DS114" s="816"/>
      <c r="DT114" s="816"/>
      <c r="DU114" s="817"/>
      <c r="DV114" s="860" t="s">
        <v>448</v>
      </c>
      <c r="DW114" s="861"/>
      <c r="DX114" s="861"/>
      <c r="DY114" s="861"/>
      <c r="DZ114" s="862"/>
    </row>
    <row r="115" spans="1:130" s="230" customFormat="1" ht="26.25" customHeight="1" x14ac:dyDescent="0.2">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99584</v>
      </c>
      <c r="AB115" s="955"/>
      <c r="AC115" s="955"/>
      <c r="AD115" s="955"/>
      <c r="AE115" s="956"/>
      <c r="AF115" s="957">
        <v>73534</v>
      </c>
      <c r="AG115" s="955"/>
      <c r="AH115" s="955"/>
      <c r="AI115" s="955"/>
      <c r="AJ115" s="956"/>
      <c r="AK115" s="957">
        <v>55113</v>
      </c>
      <c r="AL115" s="955"/>
      <c r="AM115" s="955"/>
      <c r="AN115" s="955"/>
      <c r="AO115" s="956"/>
      <c r="AP115" s="958">
        <v>0.7</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442</v>
      </c>
      <c r="BW115" s="853"/>
      <c r="BX115" s="853"/>
      <c r="BY115" s="853"/>
      <c r="BZ115" s="853"/>
      <c r="CA115" s="853" t="s">
        <v>443</v>
      </c>
      <c r="CB115" s="853"/>
      <c r="CC115" s="853"/>
      <c r="CD115" s="853"/>
      <c r="CE115" s="853"/>
      <c r="CF115" s="911" t="s">
        <v>443</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461</v>
      </c>
      <c r="DH115" s="816"/>
      <c r="DI115" s="816"/>
      <c r="DJ115" s="816"/>
      <c r="DK115" s="817"/>
      <c r="DL115" s="818" t="s">
        <v>445</v>
      </c>
      <c r="DM115" s="816"/>
      <c r="DN115" s="816"/>
      <c r="DO115" s="816"/>
      <c r="DP115" s="817"/>
      <c r="DQ115" s="818" t="s">
        <v>447</v>
      </c>
      <c r="DR115" s="816"/>
      <c r="DS115" s="816"/>
      <c r="DT115" s="816"/>
      <c r="DU115" s="817"/>
      <c r="DV115" s="860" t="s">
        <v>451</v>
      </c>
      <c r="DW115" s="861"/>
      <c r="DX115" s="861"/>
      <c r="DY115" s="861"/>
      <c r="DZ115" s="862"/>
    </row>
    <row r="116" spans="1:130" s="230" customFormat="1" ht="26.25" customHeight="1" x14ac:dyDescent="0.2">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455</v>
      </c>
      <c r="AB116" s="816"/>
      <c r="AC116" s="816"/>
      <c r="AD116" s="816"/>
      <c r="AE116" s="817"/>
      <c r="AF116" s="818" t="s">
        <v>451</v>
      </c>
      <c r="AG116" s="816"/>
      <c r="AH116" s="816"/>
      <c r="AI116" s="816"/>
      <c r="AJ116" s="817"/>
      <c r="AK116" s="818" t="s">
        <v>445</v>
      </c>
      <c r="AL116" s="816"/>
      <c r="AM116" s="816"/>
      <c r="AN116" s="816"/>
      <c r="AO116" s="817"/>
      <c r="AP116" s="860" t="s">
        <v>448</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443</v>
      </c>
      <c r="BW116" s="853"/>
      <c r="BX116" s="853"/>
      <c r="BY116" s="853"/>
      <c r="BZ116" s="853"/>
      <c r="CA116" s="853" t="s">
        <v>447</v>
      </c>
      <c r="CB116" s="853"/>
      <c r="CC116" s="853"/>
      <c r="CD116" s="853"/>
      <c r="CE116" s="853"/>
      <c r="CF116" s="911" t="s">
        <v>442</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454</v>
      </c>
      <c r="DH116" s="816"/>
      <c r="DI116" s="816"/>
      <c r="DJ116" s="816"/>
      <c r="DK116" s="817"/>
      <c r="DL116" s="818" t="s">
        <v>444</v>
      </c>
      <c r="DM116" s="816"/>
      <c r="DN116" s="816"/>
      <c r="DO116" s="816"/>
      <c r="DP116" s="817"/>
      <c r="DQ116" s="818" t="s">
        <v>443</v>
      </c>
      <c r="DR116" s="816"/>
      <c r="DS116" s="816"/>
      <c r="DT116" s="816"/>
      <c r="DU116" s="817"/>
      <c r="DV116" s="860" t="s">
        <v>443</v>
      </c>
      <c r="DW116" s="861"/>
      <c r="DX116" s="861"/>
      <c r="DY116" s="861"/>
      <c r="DZ116" s="862"/>
    </row>
    <row r="117" spans="1:130" s="230" customFormat="1" ht="26.25" customHeight="1" x14ac:dyDescent="0.2">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2272811</v>
      </c>
      <c r="AB117" s="939"/>
      <c r="AC117" s="939"/>
      <c r="AD117" s="939"/>
      <c r="AE117" s="940"/>
      <c r="AF117" s="941">
        <v>2398417</v>
      </c>
      <c r="AG117" s="939"/>
      <c r="AH117" s="939"/>
      <c r="AI117" s="939"/>
      <c r="AJ117" s="940"/>
      <c r="AK117" s="941">
        <v>2310969</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454</v>
      </c>
      <c r="BR117" s="853"/>
      <c r="BS117" s="853"/>
      <c r="BT117" s="853"/>
      <c r="BU117" s="853"/>
      <c r="BV117" s="853" t="s">
        <v>445</v>
      </c>
      <c r="BW117" s="853"/>
      <c r="BX117" s="853"/>
      <c r="BY117" s="853"/>
      <c r="BZ117" s="853"/>
      <c r="CA117" s="853" t="s">
        <v>455</v>
      </c>
      <c r="CB117" s="853"/>
      <c r="CC117" s="853"/>
      <c r="CD117" s="853"/>
      <c r="CE117" s="853"/>
      <c r="CF117" s="911" t="s">
        <v>445</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451</v>
      </c>
      <c r="DM117" s="816"/>
      <c r="DN117" s="816"/>
      <c r="DO117" s="816"/>
      <c r="DP117" s="817"/>
      <c r="DQ117" s="818" t="s">
        <v>445</v>
      </c>
      <c r="DR117" s="816"/>
      <c r="DS117" s="816"/>
      <c r="DT117" s="816"/>
      <c r="DU117" s="817"/>
      <c r="DV117" s="860" t="s">
        <v>444</v>
      </c>
      <c r="DW117" s="861"/>
      <c r="DX117" s="861"/>
      <c r="DY117" s="861"/>
      <c r="DZ117" s="862"/>
    </row>
    <row r="118" spans="1:130" s="230" customFormat="1" ht="26.25" customHeight="1" x14ac:dyDescent="0.2">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314</v>
      </c>
      <c r="AL118" s="932"/>
      <c r="AM118" s="932"/>
      <c r="AN118" s="932"/>
      <c r="AO118" s="933"/>
      <c r="AP118" s="935" t="s">
        <v>436</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454</v>
      </c>
      <c r="BW118" s="881"/>
      <c r="BX118" s="881"/>
      <c r="BY118" s="881"/>
      <c r="BZ118" s="881"/>
      <c r="CA118" s="881" t="s">
        <v>445</v>
      </c>
      <c r="CB118" s="881"/>
      <c r="CC118" s="881"/>
      <c r="CD118" s="881"/>
      <c r="CE118" s="881"/>
      <c r="CF118" s="911" t="s">
        <v>445</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442</v>
      </c>
      <c r="DH118" s="816"/>
      <c r="DI118" s="816"/>
      <c r="DJ118" s="816"/>
      <c r="DK118" s="817"/>
      <c r="DL118" s="818" t="s">
        <v>445</v>
      </c>
      <c r="DM118" s="816"/>
      <c r="DN118" s="816"/>
      <c r="DO118" s="816"/>
      <c r="DP118" s="817"/>
      <c r="DQ118" s="818" t="s">
        <v>443</v>
      </c>
      <c r="DR118" s="816"/>
      <c r="DS118" s="816"/>
      <c r="DT118" s="816"/>
      <c r="DU118" s="817"/>
      <c r="DV118" s="860" t="s">
        <v>444</v>
      </c>
      <c r="DW118" s="861"/>
      <c r="DX118" s="861"/>
      <c r="DY118" s="861"/>
      <c r="DZ118" s="862"/>
    </row>
    <row r="119" spans="1:130" s="230" customFormat="1" ht="26.25" customHeight="1" x14ac:dyDescent="0.2">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445</v>
      </c>
      <c r="AB119" s="925"/>
      <c r="AC119" s="925"/>
      <c r="AD119" s="925"/>
      <c r="AE119" s="926"/>
      <c r="AF119" s="927" t="s">
        <v>455</v>
      </c>
      <c r="AG119" s="925"/>
      <c r="AH119" s="925"/>
      <c r="AI119" s="925"/>
      <c r="AJ119" s="926"/>
      <c r="AK119" s="927" t="s">
        <v>444</v>
      </c>
      <c r="AL119" s="925"/>
      <c r="AM119" s="925"/>
      <c r="AN119" s="925"/>
      <c r="AO119" s="926"/>
      <c r="AP119" s="928" t="s">
        <v>455</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476</v>
      </c>
      <c r="BP119" s="914"/>
      <c r="BQ119" s="915">
        <v>29235967</v>
      </c>
      <c r="BR119" s="881"/>
      <c r="BS119" s="881"/>
      <c r="BT119" s="881"/>
      <c r="BU119" s="881"/>
      <c r="BV119" s="881">
        <v>28618177</v>
      </c>
      <c r="BW119" s="881"/>
      <c r="BX119" s="881"/>
      <c r="BY119" s="881"/>
      <c r="BZ119" s="881"/>
      <c r="CA119" s="881">
        <v>27722137</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161993</v>
      </c>
      <c r="DH119" s="800"/>
      <c r="DI119" s="800"/>
      <c r="DJ119" s="800"/>
      <c r="DK119" s="801"/>
      <c r="DL119" s="802">
        <v>108569</v>
      </c>
      <c r="DM119" s="800"/>
      <c r="DN119" s="800"/>
      <c r="DO119" s="800"/>
      <c r="DP119" s="801"/>
      <c r="DQ119" s="802">
        <v>63729</v>
      </c>
      <c r="DR119" s="800"/>
      <c r="DS119" s="800"/>
      <c r="DT119" s="800"/>
      <c r="DU119" s="801"/>
      <c r="DV119" s="884">
        <v>0.8</v>
      </c>
      <c r="DW119" s="885"/>
      <c r="DX119" s="885"/>
      <c r="DY119" s="885"/>
      <c r="DZ119" s="886"/>
    </row>
    <row r="120" spans="1:130" s="230" customFormat="1" ht="26.25" customHeight="1" x14ac:dyDescent="0.2">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442</v>
      </c>
      <c r="AB120" s="816"/>
      <c r="AC120" s="816"/>
      <c r="AD120" s="816"/>
      <c r="AE120" s="817"/>
      <c r="AF120" s="818" t="s">
        <v>445</v>
      </c>
      <c r="AG120" s="816"/>
      <c r="AH120" s="816"/>
      <c r="AI120" s="816"/>
      <c r="AJ120" s="817"/>
      <c r="AK120" s="818" t="s">
        <v>444</v>
      </c>
      <c r="AL120" s="816"/>
      <c r="AM120" s="816"/>
      <c r="AN120" s="816"/>
      <c r="AO120" s="817"/>
      <c r="AP120" s="860" t="s">
        <v>442</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5054959</v>
      </c>
      <c r="BR120" s="878"/>
      <c r="BS120" s="878"/>
      <c r="BT120" s="878"/>
      <c r="BU120" s="878"/>
      <c r="BV120" s="878">
        <v>5619141</v>
      </c>
      <c r="BW120" s="878"/>
      <c r="BX120" s="878"/>
      <c r="BY120" s="878"/>
      <c r="BZ120" s="878"/>
      <c r="CA120" s="878">
        <v>6128937</v>
      </c>
      <c r="CB120" s="878"/>
      <c r="CC120" s="878"/>
      <c r="CD120" s="878"/>
      <c r="CE120" s="878"/>
      <c r="CF120" s="902">
        <v>79.7</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5781224</v>
      </c>
      <c r="DH120" s="878"/>
      <c r="DI120" s="878"/>
      <c r="DJ120" s="878"/>
      <c r="DK120" s="878"/>
      <c r="DL120" s="878">
        <v>6294900</v>
      </c>
      <c r="DM120" s="878"/>
      <c r="DN120" s="878"/>
      <c r="DO120" s="878"/>
      <c r="DP120" s="878"/>
      <c r="DQ120" s="878">
        <v>6661426</v>
      </c>
      <c r="DR120" s="878"/>
      <c r="DS120" s="878"/>
      <c r="DT120" s="878"/>
      <c r="DU120" s="878"/>
      <c r="DV120" s="879">
        <v>86.6</v>
      </c>
      <c r="DW120" s="879"/>
      <c r="DX120" s="879"/>
      <c r="DY120" s="879"/>
      <c r="DZ120" s="880"/>
    </row>
    <row r="121" spans="1:130" s="230" customFormat="1" ht="26.25" customHeight="1" x14ac:dyDescent="0.2">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29543</v>
      </c>
      <c r="AB121" s="816"/>
      <c r="AC121" s="816"/>
      <c r="AD121" s="816"/>
      <c r="AE121" s="817"/>
      <c r="AF121" s="818">
        <v>18771</v>
      </c>
      <c r="AG121" s="816"/>
      <c r="AH121" s="816"/>
      <c r="AI121" s="816"/>
      <c r="AJ121" s="817"/>
      <c r="AK121" s="818">
        <v>9758</v>
      </c>
      <c r="AL121" s="816"/>
      <c r="AM121" s="816"/>
      <c r="AN121" s="816"/>
      <c r="AO121" s="817"/>
      <c r="AP121" s="860">
        <v>0.1</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18396</v>
      </c>
      <c r="BR121" s="853"/>
      <c r="BS121" s="853"/>
      <c r="BT121" s="853"/>
      <c r="BU121" s="853"/>
      <c r="BV121" s="853">
        <v>10397</v>
      </c>
      <c r="BW121" s="853"/>
      <c r="BX121" s="853"/>
      <c r="BY121" s="853"/>
      <c r="BZ121" s="853"/>
      <c r="CA121" s="853">
        <v>207856</v>
      </c>
      <c r="CB121" s="853"/>
      <c r="CC121" s="853"/>
      <c r="CD121" s="853"/>
      <c r="CE121" s="853"/>
      <c r="CF121" s="911">
        <v>2.7</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56757</v>
      </c>
      <c r="DH121" s="853"/>
      <c r="DI121" s="853"/>
      <c r="DJ121" s="853"/>
      <c r="DK121" s="853"/>
      <c r="DL121" s="853">
        <v>119247</v>
      </c>
      <c r="DM121" s="853"/>
      <c r="DN121" s="853"/>
      <c r="DO121" s="853"/>
      <c r="DP121" s="853"/>
      <c r="DQ121" s="853">
        <v>138203</v>
      </c>
      <c r="DR121" s="853"/>
      <c r="DS121" s="853"/>
      <c r="DT121" s="853"/>
      <c r="DU121" s="853"/>
      <c r="DV121" s="830">
        <v>1.8</v>
      </c>
      <c r="DW121" s="830"/>
      <c r="DX121" s="830"/>
      <c r="DY121" s="830"/>
      <c r="DZ121" s="831"/>
    </row>
    <row r="122" spans="1:130" s="230" customFormat="1" ht="26.25" customHeight="1" x14ac:dyDescent="0.2">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443</v>
      </c>
      <c r="AB122" s="816"/>
      <c r="AC122" s="816"/>
      <c r="AD122" s="816"/>
      <c r="AE122" s="817"/>
      <c r="AF122" s="818" t="s">
        <v>444</v>
      </c>
      <c r="AG122" s="816"/>
      <c r="AH122" s="816"/>
      <c r="AI122" s="816"/>
      <c r="AJ122" s="817"/>
      <c r="AK122" s="818" t="s">
        <v>445</v>
      </c>
      <c r="AL122" s="816"/>
      <c r="AM122" s="816"/>
      <c r="AN122" s="816"/>
      <c r="AO122" s="817"/>
      <c r="AP122" s="860" t="s">
        <v>443</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19771952</v>
      </c>
      <c r="BR122" s="881"/>
      <c r="BS122" s="881"/>
      <c r="BT122" s="881"/>
      <c r="BU122" s="881"/>
      <c r="BV122" s="881">
        <v>18988056</v>
      </c>
      <c r="BW122" s="881"/>
      <c r="BX122" s="881"/>
      <c r="BY122" s="881"/>
      <c r="BZ122" s="881"/>
      <c r="CA122" s="881">
        <v>18536044</v>
      </c>
      <c r="CB122" s="881"/>
      <c r="CC122" s="881"/>
      <c r="CD122" s="881"/>
      <c r="CE122" s="881"/>
      <c r="CF122" s="882">
        <v>240.9</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t="s">
        <v>451</v>
      </c>
      <c r="DH122" s="853"/>
      <c r="DI122" s="853"/>
      <c r="DJ122" s="853"/>
      <c r="DK122" s="853"/>
      <c r="DL122" s="853" t="s">
        <v>455</v>
      </c>
      <c r="DM122" s="853"/>
      <c r="DN122" s="853"/>
      <c r="DO122" s="853"/>
      <c r="DP122" s="853"/>
      <c r="DQ122" s="853" t="s">
        <v>444</v>
      </c>
      <c r="DR122" s="853"/>
      <c r="DS122" s="853"/>
      <c r="DT122" s="853"/>
      <c r="DU122" s="853"/>
      <c r="DV122" s="830" t="s">
        <v>454</v>
      </c>
      <c r="DW122" s="830"/>
      <c r="DX122" s="830"/>
      <c r="DY122" s="830"/>
      <c r="DZ122" s="831"/>
    </row>
    <row r="123" spans="1:130" s="230" customFormat="1" ht="26.25" customHeight="1" x14ac:dyDescent="0.2">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444</v>
      </c>
      <c r="AB123" s="816"/>
      <c r="AC123" s="816"/>
      <c r="AD123" s="816"/>
      <c r="AE123" s="817"/>
      <c r="AF123" s="818" t="s">
        <v>444</v>
      </c>
      <c r="AG123" s="816"/>
      <c r="AH123" s="816"/>
      <c r="AI123" s="816"/>
      <c r="AJ123" s="817"/>
      <c r="AK123" s="818" t="s">
        <v>455</v>
      </c>
      <c r="AL123" s="816"/>
      <c r="AM123" s="816"/>
      <c r="AN123" s="816"/>
      <c r="AO123" s="817"/>
      <c r="AP123" s="860" t="s">
        <v>444</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487</v>
      </c>
      <c r="BP123" s="914"/>
      <c r="BQ123" s="868">
        <v>24845307</v>
      </c>
      <c r="BR123" s="869"/>
      <c r="BS123" s="869"/>
      <c r="BT123" s="869"/>
      <c r="BU123" s="869"/>
      <c r="BV123" s="869">
        <v>24617594</v>
      </c>
      <c r="BW123" s="869"/>
      <c r="BX123" s="869"/>
      <c r="BY123" s="869"/>
      <c r="BZ123" s="869"/>
      <c r="CA123" s="869">
        <v>24872837</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t="s">
        <v>454</v>
      </c>
      <c r="DH123" s="816"/>
      <c r="DI123" s="816"/>
      <c r="DJ123" s="816"/>
      <c r="DK123" s="817"/>
      <c r="DL123" s="818" t="s">
        <v>444</v>
      </c>
      <c r="DM123" s="816"/>
      <c r="DN123" s="816"/>
      <c r="DO123" s="816"/>
      <c r="DP123" s="817"/>
      <c r="DQ123" s="818" t="s">
        <v>444</v>
      </c>
      <c r="DR123" s="816"/>
      <c r="DS123" s="816"/>
      <c r="DT123" s="816"/>
      <c r="DU123" s="817"/>
      <c r="DV123" s="860" t="s">
        <v>445</v>
      </c>
      <c r="DW123" s="861"/>
      <c r="DX123" s="861"/>
      <c r="DY123" s="861"/>
      <c r="DZ123" s="862"/>
    </row>
    <row r="124" spans="1:130" s="230" customFormat="1" ht="26.25" customHeight="1" thickBot="1" x14ac:dyDescent="0.25">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445</v>
      </c>
      <c r="AB124" s="816"/>
      <c r="AC124" s="816"/>
      <c r="AD124" s="816"/>
      <c r="AE124" s="817"/>
      <c r="AF124" s="818" t="s">
        <v>445</v>
      </c>
      <c r="AG124" s="816"/>
      <c r="AH124" s="816"/>
      <c r="AI124" s="816"/>
      <c r="AJ124" s="817"/>
      <c r="AK124" s="818" t="s">
        <v>444</v>
      </c>
      <c r="AL124" s="816"/>
      <c r="AM124" s="816"/>
      <c r="AN124" s="816"/>
      <c r="AO124" s="817"/>
      <c r="AP124" s="860" t="s">
        <v>454</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58.1</v>
      </c>
      <c r="BR124" s="867"/>
      <c r="BS124" s="867"/>
      <c r="BT124" s="867"/>
      <c r="BU124" s="867"/>
      <c r="BV124" s="867">
        <v>50.6</v>
      </c>
      <c r="BW124" s="867"/>
      <c r="BX124" s="867"/>
      <c r="BY124" s="867"/>
      <c r="BZ124" s="867"/>
      <c r="CA124" s="867">
        <v>37</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445</v>
      </c>
      <c r="DH124" s="800"/>
      <c r="DI124" s="800"/>
      <c r="DJ124" s="800"/>
      <c r="DK124" s="801"/>
      <c r="DL124" s="802" t="s">
        <v>455</v>
      </c>
      <c r="DM124" s="800"/>
      <c r="DN124" s="800"/>
      <c r="DO124" s="800"/>
      <c r="DP124" s="801"/>
      <c r="DQ124" s="802" t="s">
        <v>445</v>
      </c>
      <c r="DR124" s="800"/>
      <c r="DS124" s="800"/>
      <c r="DT124" s="800"/>
      <c r="DU124" s="801"/>
      <c r="DV124" s="884" t="s">
        <v>445</v>
      </c>
      <c r="DW124" s="885"/>
      <c r="DX124" s="885"/>
      <c r="DY124" s="885"/>
      <c r="DZ124" s="886"/>
    </row>
    <row r="125" spans="1:130" s="230" customFormat="1" ht="26.25" customHeight="1" x14ac:dyDescent="0.2">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454</v>
      </c>
      <c r="AB125" s="816"/>
      <c r="AC125" s="816"/>
      <c r="AD125" s="816"/>
      <c r="AE125" s="817"/>
      <c r="AF125" s="818" t="s">
        <v>447</v>
      </c>
      <c r="AG125" s="816"/>
      <c r="AH125" s="816"/>
      <c r="AI125" s="816"/>
      <c r="AJ125" s="817"/>
      <c r="AK125" s="818" t="s">
        <v>445</v>
      </c>
      <c r="AL125" s="816"/>
      <c r="AM125" s="816"/>
      <c r="AN125" s="816"/>
      <c r="AO125" s="817"/>
      <c r="AP125" s="860" t="s">
        <v>455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442</v>
      </c>
      <c r="DH125" s="878"/>
      <c r="DI125" s="878"/>
      <c r="DJ125" s="878"/>
      <c r="DK125" s="878"/>
      <c r="DL125" s="878" t="s">
        <v>445</v>
      </c>
      <c r="DM125" s="878"/>
      <c r="DN125" s="878"/>
      <c r="DO125" s="878"/>
      <c r="DP125" s="878"/>
      <c r="DQ125" s="878" t="s">
        <v>445</v>
      </c>
      <c r="DR125" s="878"/>
      <c r="DS125" s="878"/>
      <c r="DT125" s="878"/>
      <c r="DU125" s="878"/>
      <c r="DV125" s="879" t="s">
        <v>455</v>
      </c>
      <c r="DW125" s="879"/>
      <c r="DX125" s="879"/>
      <c r="DY125" s="879"/>
      <c r="DZ125" s="880"/>
    </row>
    <row r="126" spans="1:130" s="230" customFormat="1" ht="26.25" customHeight="1" thickBot="1" x14ac:dyDescent="0.25">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69460</v>
      </c>
      <c r="AB126" s="816"/>
      <c r="AC126" s="816"/>
      <c r="AD126" s="816"/>
      <c r="AE126" s="817"/>
      <c r="AF126" s="818">
        <v>54248</v>
      </c>
      <c r="AG126" s="816"/>
      <c r="AH126" s="816"/>
      <c r="AI126" s="816"/>
      <c r="AJ126" s="817"/>
      <c r="AK126" s="818">
        <v>44900</v>
      </c>
      <c r="AL126" s="816"/>
      <c r="AM126" s="816"/>
      <c r="AN126" s="816"/>
      <c r="AO126" s="817"/>
      <c r="AP126" s="860">
        <v>0.6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445</v>
      </c>
      <c r="DH126" s="853"/>
      <c r="DI126" s="853"/>
      <c r="DJ126" s="853"/>
      <c r="DK126" s="853"/>
      <c r="DL126" s="853" t="s">
        <v>455</v>
      </c>
      <c r="DM126" s="853"/>
      <c r="DN126" s="853"/>
      <c r="DO126" s="853"/>
      <c r="DP126" s="853"/>
      <c r="DQ126" s="853" t="s">
        <v>455</v>
      </c>
      <c r="DR126" s="853"/>
      <c r="DS126" s="853"/>
      <c r="DT126" s="853"/>
      <c r="DU126" s="853"/>
      <c r="DV126" s="830" t="s">
        <v>442</v>
      </c>
      <c r="DW126" s="830"/>
      <c r="DX126" s="830"/>
      <c r="DY126" s="830"/>
      <c r="DZ126" s="831"/>
    </row>
    <row r="127" spans="1:130" s="230" customFormat="1" ht="26.25" customHeight="1" x14ac:dyDescent="0.2">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581</v>
      </c>
      <c r="AB127" s="816"/>
      <c r="AC127" s="816"/>
      <c r="AD127" s="816"/>
      <c r="AE127" s="817"/>
      <c r="AF127" s="818">
        <v>515</v>
      </c>
      <c r="AG127" s="816"/>
      <c r="AH127" s="816"/>
      <c r="AI127" s="816"/>
      <c r="AJ127" s="817"/>
      <c r="AK127" s="818">
        <v>455</v>
      </c>
      <c r="AL127" s="816"/>
      <c r="AM127" s="816"/>
      <c r="AN127" s="816"/>
      <c r="AO127" s="817"/>
      <c r="AP127" s="860">
        <v>0</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445</v>
      </c>
      <c r="DH127" s="853"/>
      <c r="DI127" s="853"/>
      <c r="DJ127" s="853"/>
      <c r="DK127" s="853"/>
      <c r="DL127" s="853" t="s">
        <v>445</v>
      </c>
      <c r="DM127" s="853"/>
      <c r="DN127" s="853"/>
      <c r="DO127" s="853"/>
      <c r="DP127" s="853"/>
      <c r="DQ127" s="853" t="s">
        <v>455</v>
      </c>
      <c r="DR127" s="853"/>
      <c r="DS127" s="853"/>
      <c r="DT127" s="853"/>
      <c r="DU127" s="853"/>
      <c r="DV127" s="830" t="s">
        <v>455</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10088</v>
      </c>
      <c r="AB128" s="837"/>
      <c r="AC128" s="837"/>
      <c r="AD128" s="837"/>
      <c r="AE128" s="838"/>
      <c r="AF128" s="839">
        <v>9331</v>
      </c>
      <c r="AG128" s="837"/>
      <c r="AH128" s="837"/>
      <c r="AI128" s="837"/>
      <c r="AJ128" s="838"/>
      <c r="AK128" s="839">
        <v>7466</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447</v>
      </c>
      <c r="BG128" s="823"/>
      <c r="BH128" s="823"/>
      <c r="BI128" s="823"/>
      <c r="BJ128" s="823"/>
      <c r="BK128" s="823"/>
      <c r="BL128" s="846"/>
      <c r="BM128" s="822">
        <v>13.46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442</v>
      </c>
      <c r="DH128" s="827"/>
      <c r="DI128" s="827"/>
      <c r="DJ128" s="827"/>
      <c r="DK128" s="827"/>
      <c r="DL128" s="827" t="s">
        <v>442</v>
      </c>
      <c r="DM128" s="827"/>
      <c r="DN128" s="827"/>
      <c r="DO128" s="827"/>
      <c r="DP128" s="827"/>
      <c r="DQ128" s="827" t="s">
        <v>442</v>
      </c>
      <c r="DR128" s="827"/>
      <c r="DS128" s="827"/>
      <c r="DT128" s="827"/>
      <c r="DU128" s="827"/>
      <c r="DV128" s="828" t="s">
        <v>504</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9172932</v>
      </c>
      <c r="AB129" s="816"/>
      <c r="AC129" s="816"/>
      <c r="AD129" s="816"/>
      <c r="AE129" s="817"/>
      <c r="AF129" s="818">
        <v>9588363</v>
      </c>
      <c r="AG129" s="816"/>
      <c r="AH129" s="816"/>
      <c r="AI129" s="816"/>
      <c r="AJ129" s="817"/>
      <c r="AK129" s="818">
        <v>9287668</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445</v>
      </c>
      <c r="BG129" s="807"/>
      <c r="BH129" s="807"/>
      <c r="BI129" s="807"/>
      <c r="BJ129" s="807"/>
      <c r="BK129" s="807"/>
      <c r="BL129" s="808"/>
      <c r="BM129" s="806">
        <v>18.46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1626316</v>
      </c>
      <c r="AB130" s="816"/>
      <c r="AC130" s="816"/>
      <c r="AD130" s="816"/>
      <c r="AE130" s="817"/>
      <c r="AF130" s="818">
        <v>1683979</v>
      </c>
      <c r="AG130" s="816"/>
      <c r="AH130" s="816"/>
      <c r="AI130" s="816"/>
      <c r="AJ130" s="817"/>
      <c r="AK130" s="818">
        <v>1592964</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8.8000000000000007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7546616</v>
      </c>
      <c r="AB131" s="800"/>
      <c r="AC131" s="800"/>
      <c r="AD131" s="800"/>
      <c r="AE131" s="801"/>
      <c r="AF131" s="802">
        <v>7904384</v>
      </c>
      <c r="AG131" s="800"/>
      <c r="AH131" s="800"/>
      <c r="AI131" s="800"/>
      <c r="AJ131" s="801"/>
      <c r="AK131" s="802">
        <v>7694704</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37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8.4330115639999992</v>
      </c>
      <c r="AB132" s="781"/>
      <c r="AC132" s="781"/>
      <c r="AD132" s="781"/>
      <c r="AE132" s="782"/>
      <c r="AF132" s="783">
        <v>8.9204547749999996</v>
      </c>
      <c r="AG132" s="781"/>
      <c r="AH132" s="781"/>
      <c r="AI132" s="781"/>
      <c r="AJ132" s="782"/>
      <c r="AK132" s="783">
        <v>9.2341303840000002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9</v>
      </c>
      <c r="AB133" s="760"/>
      <c r="AC133" s="760"/>
      <c r="AD133" s="760"/>
      <c r="AE133" s="761"/>
      <c r="AF133" s="759">
        <v>8.8000000000000007</v>
      </c>
      <c r="AG133" s="760"/>
      <c r="AH133" s="760"/>
      <c r="AI133" s="760"/>
      <c r="AJ133" s="761"/>
      <c r="AK133" s="759">
        <v>8.8000000000000007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0cQPKAu7EyMuRG0HKg0FwqTIInEa3qxX93jcl+OOcU4Bw02IWiQt55F1TZQuBeZI7d/KEBkjmopHxXn34nGxA==" saltValue="iqsBf0GGpKLJTonUKxFV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4AcU8gqJ6iQFggQHANnsud3k+UBX8ahcJUUK1J30rkNf3Z9eWMi1J2MxpK5TCmhsq+rnaUBYlmbdGUrOxvPg==" saltValue="Si54MjT306mSSss30qZe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V0fI/Vzl86dOhNIojQm2HhrFm6tzDT7A135JbmRhr2cvmHhoBf/EoDxJ+18ocRcEZPG+Devgpl0wVQuwOy6Qg==" saltValue="U5/2a90gRagnLS5Fux94S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518</v>
      </c>
      <c r="AP7" s="272"/>
      <c r="AQ7" s="273" t="s">
        <v>519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520</v>
      </c>
      <c r="AQ8" s="279" t="s">
        <v>521</v>
      </c>
      <c r="AR8" s="280" t="s">
        <v>522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523</v>
      </c>
      <c r="AL9" s="1167"/>
      <c r="AM9" s="1167"/>
      <c r="AN9" s="1168"/>
      <c r="AO9" s="281">
        <v>2511794</v>
      </c>
      <c r="AP9" s="281">
        <v>82020</v>
      </c>
      <c r="AQ9" s="282">
        <v>105319</v>
      </c>
      <c r="AR9" s="283">
        <v>-22.1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524</v>
      </c>
      <c r="AL10" s="1167"/>
      <c r="AM10" s="1167"/>
      <c r="AN10" s="1168"/>
      <c r="AO10" s="284">
        <v>467104</v>
      </c>
      <c r="AP10" s="284">
        <v>15253</v>
      </c>
      <c r="AQ10" s="285">
        <v>9860</v>
      </c>
      <c r="AR10" s="286">
        <v>54.7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525</v>
      </c>
      <c r="AL11" s="1167"/>
      <c r="AM11" s="1167"/>
      <c r="AN11" s="1168"/>
      <c r="AO11" s="284">
        <v>39189</v>
      </c>
      <c r="AP11" s="284">
        <v>1280</v>
      </c>
      <c r="AQ11" s="285">
        <v>1656</v>
      </c>
      <c r="AR11" s="286">
        <v>-22.7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527</v>
      </c>
      <c r="AP12" s="284" t="s">
        <v>527</v>
      </c>
      <c r="AQ12" s="285">
        <v>3</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528</v>
      </c>
      <c r="AL13" s="1167"/>
      <c r="AM13" s="1167"/>
      <c r="AN13" s="1168"/>
      <c r="AO13" s="284">
        <v>55926</v>
      </c>
      <c r="AP13" s="284">
        <v>1826</v>
      </c>
      <c r="AQ13" s="285">
        <v>4056</v>
      </c>
      <c r="AR13" s="286">
        <v>-55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529</v>
      </c>
      <c r="AL14" s="1167"/>
      <c r="AM14" s="1167"/>
      <c r="AN14" s="1168"/>
      <c r="AO14" s="284">
        <v>73930</v>
      </c>
      <c r="AP14" s="284">
        <v>2414</v>
      </c>
      <c r="AQ14" s="285">
        <v>2339</v>
      </c>
      <c r="AR14" s="286">
        <v>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530</v>
      </c>
      <c r="AL15" s="1170"/>
      <c r="AM15" s="1170"/>
      <c r="AN15" s="1171"/>
      <c r="AO15" s="284">
        <v>-234651</v>
      </c>
      <c r="AP15" s="284">
        <v>-7662</v>
      </c>
      <c r="AQ15" s="285">
        <v>-7717</v>
      </c>
      <c r="AR15" s="286">
        <v>-0.7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2913292</v>
      </c>
      <c r="AP16" s="284">
        <v>95131</v>
      </c>
      <c r="AQ16" s="285">
        <v>115515</v>
      </c>
      <c r="AR16" s="286">
        <v>-17.600000000000001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535</v>
      </c>
      <c r="AL21" s="1173"/>
      <c r="AM21" s="1173"/>
      <c r="AN21" s="1174"/>
      <c r="AO21" s="297">
        <v>8.1</v>
      </c>
      <c r="AP21" s="298">
        <v>10.69</v>
      </c>
      <c r="AQ21" s="299">
        <v>-2.59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536</v>
      </c>
      <c r="AL22" s="1173"/>
      <c r="AM22" s="1173"/>
      <c r="AN22" s="1174"/>
      <c r="AO22" s="302">
        <v>97.3</v>
      </c>
      <c r="AP22" s="303">
        <v>97.4</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518</v>
      </c>
      <c r="AP30" s="272"/>
      <c r="AQ30" s="273" t="s">
        <v>519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540</v>
      </c>
      <c r="AL32" s="1157"/>
      <c r="AM32" s="1157"/>
      <c r="AN32" s="1158"/>
      <c r="AO32" s="312">
        <v>1889741</v>
      </c>
      <c r="AP32" s="312">
        <v>61708</v>
      </c>
      <c r="AQ32" s="313">
        <v>74824</v>
      </c>
      <c r="AR32" s="314">
        <v>-17.5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541</v>
      </c>
      <c r="AL33" s="1157"/>
      <c r="AM33" s="1157"/>
      <c r="AN33" s="1158"/>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542</v>
      </c>
      <c r="AL34" s="1157"/>
      <c r="AM34" s="1157"/>
      <c r="AN34" s="1158"/>
      <c r="AO34" s="312" t="s">
        <v>527</v>
      </c>
      <c r="AP34" s="312" t="s">
        <v>527</v>
      </c>
      <c r="AQ34" s="313">
        <v>1</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543</v>
      </c>
      <c r="AL35" s="1157"/>
      <c r="AM35" s="1157"/>
      <c r="AN35" s="1158"/>
      <c r="AO35" s="312">
        <v>287165</v>
      </c>
      <c r="AP35" s="312">
        <v>9377</v>
      </c>
      <c r="AQ35" s="313">
        <v>17427</v>
      </c>
      <c r="AR35" s="314">
        <v>-46.2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544</v>
      </c>
      <c r="AL36" s="1157"/>
      <c r="AM36" s="1157"/>
      <c r="AN36" s="1158"/>
      <c r="AO36" s="312">
        <v>78950</v>
      </c>
      <c r="AP36" s="312">
        <v>2578</v>
      </c>
      <c r="AQ36" s="313">
        <v>2447</v>
      </c>
      <c r="AR36" s="314">
        <v>5.4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545</v>
      </c>
      <c r="AL37" s="1157"/>
      <c r="AM37" s="1157"/>
      <c r="AN37" s="1158"/>
      <c r="AO37" s="312">
        <v>55113</v>
      </c>
      <c r="AP37" s="312">
        <v>1800</v>
      </c>
      <c r="AQ37" s="313">
        <v>591</v>
      </c>
      <c r="AR37" s="314">
        <v>204.6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546</v>
      </c>
      <c r="AL38" s="1160"/>
      <c r="AM38" s="1160"/>
      <c r="AN38" s="1161"/>
      <c r="AO38" s="315" t="s">
        <v>527</v>
      </c>
      <c r="AP38" s="315" t="s">
        <v>527</v>
      </c>
      <c r="AQ38" s="316">
        <v>2</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547</v>
      </c>
      <c r="AL39" s="1160"/>
      <c r="AM39" s="1160"/>
      <c r="AN39" s="1161"/>
      <c r="AO39" s="312">
        <v>-7466</v>
      </c>
      <c r="AP39" s="312">
        <v>-244</v>
      </c>
      <c r="AQ39" s="313">
        <v>-3618</v>
      </c>
      <c r="AR39" s="314">
        <v>-93.3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548</v>
      </c>
      <c r="AL40" s="1157"/>
      <c r="AM40" s="1157"/>
      <c r="AN40" s="1158"/>
      <c r="AO40" s="312">
        <v>-1592964</v>
      </c>
      <c r="AP40" s="312">
        <v>-52017</v>
      </c>
      <c r="AQ40" s="313">
        <v>-63812</v>
      </c>
      <c r="AR40" s="314">
        <v>-18.5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710539</v>
      </c>
      <c r="AP41" s="312">
        <v>23202</v>
      </c>
      <c r="AQ41" s="313">
        <v>27863</v>
      </c>
      <c r="AR41" s="314">
        <v>-16.7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518</v>
      </c>
      <c r="AN49" s="1151" t="s">
        <v>552</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553</v>
      </c>
      <c r="AO50" s="329" t="s">
        <v>554</v>
      </c>
      <c r="AP50" s="330" t="s">
        <v>555</v>
      </c>
      <c r="AQ50" s="331" t="s">
        <v>556</v>
      </c>
      <c r="AR50" s="332" t="s">
        <v>557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3748134</v>
      </c>
      <c r="AN51" s="334">
        <v>117959</v>
      </c>
      <c r="AO51" s="335">
        <v>-3</v>
      </c>
      <c r="AP51" s="336">
        <v>85173</v>
      </c>
      <c r="AQ51" s="337">
        <v>-4.3</v>
      </c>
      <c r="AR51" s="338">
        <v>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2795006</v>
      </c>
      <c r="AN52" s="342">
        <v>87962</v>
      </c>
      <c r="AO52" s="343">
        <v>28.8</v>
      </c>
      <c r="AP52" s="344">
        <v>43913</v>
      </c>
      <c r="AQ52" s="345">
        <v>-3.4</v>
      </c>
      <c r="AR52" s="346">
        <v>32.200000000000003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3038909</v>
      </c>
      <c r="AN53" s="334">
        <v>96375</v>
      </c>
      <c r="AO53" s="335">
        <v>-18.3</v>
      </c>
      <c r="AP53" s="336">
        <v>94081</v>
      </c>
      <c r="AQ53" s="337">
        <v>10.5</v>
      </c>
      <c r="AR53" s="338">
        <v>-28.8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1955360</v>
      </c>
      <c r="AN54" s="342">
        <v>62012</v>
      </c>
      <c r="AO54" s="343">
        <v>-29.5</v>
      </c>
      <c r="AP54" s="344">
        <v>48949</v>
      </c>
      <c r="AQ54" s="345">
        <v>11.5</v>
      </c>
      <c r="AR54" s="346">
        <v>-41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4983811</v>
      </c>
      <c r="AN55" s="334">
        <v>159421</v>
      </c>
      <c r="AO55" s="335">
        <v>65.400000000000006</v>
      </c>
      <c r="AP55" s="336">
        <v>92632</v>
      </c>
      <c r="AQ55" s="337">
        <v>-1.5</v>
      </c>
      <c r="AR55" s="338">
        <v>66.900000000000006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4324322</v>
      </c>
      <c r="AN56" s="342">
        <v>138325</v>
      </c>
      <c r="AO56" s="343">
        <v>123.1</v>
      </c>
      <c r="AP56" s="344">
        <v>47978</v>
      </c>
      <c r="AQ56" s="345">
        <v>-2</v>
      </c>
      <c r="AR56" s="346">
        <v>125.1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1183216</v>
      </c>
      <c r="AN57" s="334">
        <v>38303</v>
      </c>
      <c r="AO57" s="335">
        <v>-76</v>
      </c>
      <c r="AP57" s="336">
        <v>96469</v>
      </c>
      <c r="AQ57" s="337">
        <v>4.0999999999999996</v>
      </c>
      <c r="AR57" s="338">
        <v>-80.099999999999994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683302</v>
      </c>
      <c r="AN58" s="342">
        <v>22120</v>
      </c>
      <c r="AO58" s="343">
        <v>-84</v>
      </c>
      <c r="AP58" s="344">
        <v>49775</v>
      </c>
      <c r="AQ58" s="345">
        <v>3.7</v>
      </c>
      <c r="AR58" s="346">
        <v>-87.7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1796557</v>
      </c>
      <c r="AN59" s="334">
        <v>58665</v>
      </c>
      <c r="AO59" s="335">
        <v>53.2</v>
      </c>
      <c r="AP59" s="336">
        <v>85743</v>
      </c>
      <c r="AQ59" s="337">
        <v>-11.1</v>
      </c>
      <c r="AR59" s="338">
        <v>64.3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882919</v>
      </c>
      <c r="AN60" s="342">
        <v>28831</v>
      </c>
      <c r="AO60" s="343">
        <v>30.3</v>
      </c>
      <c r="AP60" s="344">
        <v>45231</v>
      </c>
      <c r="AQ60" s="345">
        <v>-9.1</v>
      </c>
      <c r="AR60" s="346">
        <v>39.4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2950125</v>
      </c>
      <c r="AN61" s="349">
        <v>94145</v>
      </c>
      <c r="AO61" s="350">
        <v>4.3</v>
      </c>
      <c r="AP61" s="351">
        <v>90820</v>
      </c>
      <c r="AQ61" s="352">
        <v>-0.5</v>
      </c>
      <c r="AR61" s="338">
        <v>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2128182</v>
      </c>
      <c r="AN62" s="342">
        <v>67850</v>
      </c>
      <c r="AO62" s="343">
        <v>13.7</v>
      </c>
      <c r="AP62" s="344">
        <v>47169</v>
      </c>
      <c r="AQ62" s="345">
        <v>0.1</v>
      </c>
      <c r="AR62" s="346">
        <v>13.6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rpoeDFAStgqhcG9QcZ82LYl51Ygvjx0T7oF9capq4/8v2wyycX3UwTSpeUnGzwbEo/ITWM15v1ahatAI3Uj0g==" saltValue="3Nw1tv64+q9+rctBzyOL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zuJ01TcAKR4sGkON2fgm3Qe+Xb4TJE8Kf8sykAUWuUZid3idTHPoHrrdVUrnlMLR6EXtuUrOpjGOmc4dhi1Fqw==" saltValue="CzVCMPIyiNRxjJZpCRQH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T5zuK1U7S7spVmR/1dqGgomqsf5MhvFaNcif0MVsjmOpdoo2JxxP1Lm2ZlBz4AxJ4zXm1HC+PWX8fqXVffS11w==" saltValue="3akSjQGBDdXy7AObSC9t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75" t="s">
        <v>3</v>
      </c>
      <c r="D47" s="1175"/>
      <c r="E47" s="1176"/>
      <c r="F47" s="11">
        <v>31.06</v>
      </c>
      <c r="G47" s="12">
        <v>26.14</v>
      </c>
      <c r="H47" s="12">
        <v>21</v>
      </c>
      <c r="I47" s="12">
        <v>21.91</v>
      </c>
      <c r="J47" s="13">
        <v>24.9</v>
      </c>
    </row>
    <row r="48" spans="2:10" ht="57.75" customHeight="1" x14ac:dyDescent="0.2">
      <c r="B48" s="14"/>
      <c r="C48" s="1177" t="s">
        <v>4</v>
      </c>
      <c r="D48" s="1177"/>
      <c r="E48" s="1178"/>
      <c r="F48" s="15">
        <v>0.01</v>
      </c>
      <c r="G48" s="16">
        <v>3.26</v>
      </c>
      <c r="H48" s="16">
        <v>3.54</v>
      </c>
      <c r="I48" s="16">
        <v>8.7200000000000006</v>
      </c>
      <c r="J48" s="17">
        <v>6.06</v>
      </c>
    </row>
    <row r="49" spans="2:10" ht="57.75" customHeight="1" thickBot="1" x14ac:dyDescent="0.25">
      <c r="B49" s="18"/>
      <c r="C49" s="1179" t="s">
        <v>5</v>
      </c>
      <c r="D49" s="1179"/>
      <c r="E49" s="1180"/>
      <c r="F49" s="19" t="s">
        <v>573</v>
      </c>
      <c r="G49" s="20" t="s">
        <v>574</v>
      </c>
      <c r="H49" s="20" t="s">
        <v>575</v>
      </c>
      <c r="I49" s="20">
        <v>7.16</v>
      </c>
      <c r="J49" s="21" t="s">
        <v>576</v>
      </c>
    </row>
    <row r="50" spans="2:10" ht="13.2" x14ac:dyDescent="0.2"/>
  </sheetData>
  <sheetProtection algorithmName="SHA-512" hashValue="JMZi5NICT5Lz/9j7jyT4xnXq1rZSr8Tlg6nvytzLkjqwGy1cd3q9vEcwsYQSL8biKcLTtSHEw51p04JpZvIAzQ==" saltValue="1fNtpEODgQWQeh1GZe6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7" t="s">
        <v>577</v>
      </c>
      <c r="D34" s="1187"/>
      <c r="E34" s="1188"/>
      <c r="F34" s="32" t="s">
        <v>527</v>
      </c>
      <c r="G34" s="33" t="s">
        <v>527</v>
      </c>
      <c r="H34" s="33">
        <v>3.78</v>
      </c>
      <c r="I34" s="33">
        <v>4.97</v>
      </c>
      <c r="J34" s="34">
        <v>6.57</v>
      </c>
      <c r="K34" s="22"/>
      <c r="L34" s="22"/>
      <c r="M34" s="22"/>
      <c r="N34" s="22"/>
      <c r="O34" s="22"/>
      <c r="P34" s="22"/>
    </row>
    <row r="35" spans="1:16" ht="39" customHeight="1" x14ac:dyDescent="0.2">
      <c r="A35" s="22"/>
      <c r="B35" s="35"/>
      <c r="C35" s="1181" t="s">
        <v>578</v>
      </c>
      <c r="D35" s="1182"/>
      <c r="E35" s="1183"/>
      <c r="F35" s="36">
        <v>0.01</v>
      </c>
      <c r="G35" s="37">
        <v>3.25</v>
      </c>
      <c r="H35" s="37">
        <v>3.53</v>
      </c>
      <c r="I35" s="37">
        <v>8.7100000000000009</v>
      </c>
      <c r="J35" s="38">
        <v>6.05</v>
      </c>
      <c r="K35" s="22"/>
      <c r="L35" s="22"/>
      <c r="M35" s="22"/>
      <c r="N35" s="22"/>
      <c r="O35" s="22"/>
      <c r="P35" s="22"/>
    </row>
    <row r="36" spans="1:16" ht="39" customHeight="1" x14ac:dyDescent="0.2">
      <c r="A36" s="22"/>
      <c r="B36" s="35"/>
      <c r="C36" s="1181" t="s">
        <v>579</v>
      </c>
      <c r="D36" s="1182"/>
      <c r="E36" s="1183"/>
      <c r="F36" s="36">
        <v>0.8</v>
      </c>
      <c r="G36" s="37">
        <v>0.99</v>
      </c>
      <c r="H36" s="37">
        <v>2.7</v>
      </c>
      <c r="I36" s="37">
        <v>0.44</v>
      </c>
      <c r="J36" s="38">
        <v>0.37</v>
      </c>
      <c r="K36" s="22"/>
      <c r="L36" s="22"/>
      <c r="M36" s="22"/>
      <c r="N36" s="22"/>
      <c r="O36" s="22"/>
      <c r="P36" s="22"/>
    </row>
    <row r="37" spans="1:16" ht="39" customHeight="1" x14ac:dyDescent="0.2">
      <c r="A37" s="22"/>
      <c r="B37" s="35"/>
      <c r="C37" s="1181" t="s">
        <v>580</v>
      </c>
      <c r="D37" s="1182"/>
      <c r="E37" s="1183"/>
      <c r="F37" s="36">
        <v>0.11</v>
      </c>
      <c r="G37" s="37">
        <v>0.11</v>
      </c>
      <c r="H37" s="37">
        <v>0.11</v>
      </c>
      <c r="I37" s="37">
        <v>0.12</v>
      </c>
      <c r="J37" s="38">
        <v>0.14000000000000001</v>
      </c>
      <c r="K37" s="22"/>
      <c r="L37" s="22"/>
      <c r="M37" s="22"/>
      <c r="N37" s="22"/>
      <c r="O37" s="22"/>
      <c r="P37" s="22"/>
    </row>
    <row r="38" spans="1:16" ht="39" customHeight="1" x14ac:dyDescent="0.2">
      <c r="A38" s="22"/>
      <c r="B38" s="35"/>
      <c r="C38" s="1181" t="s">
        <v>581</v>
      </c>
      <c r="D38" s="1182"/>
      <c r="E38" s="1183"/>
      <c r="F38" s="36">
        <v>0.01</v>
      </c>
      <c r="G38" s="37">
        <v>0.03</v>
      </c>
      <c r="H38" s="37">
        <v>0.05</v>
      </c>
      <c r="I38" s="37">
        <v>0.02</v>
      </c>
      <c r="J38" s="38">
        <v>0.11</v>
      </c>
      <c r="K38" s="22"/>
      <c r="L38" s="22"/>
      <c r="M38" s="22"/>
      <c r="N38" s="22"/>
      <c r="O38" s="22"/>
      <c r="P38" s="22"/>
    </row>
    <row r="39" spans="1:16" ht="39" customHeight="1" x14ac:dyDescent="0.2">
      <c r="A39" s="22"/>
      <c r="B39" s="35"/>
      <c r="C39" s="1181" t="s">
        <v>582</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583</v>
      </c>
      <c r="D42" s="1182"/>
      <c r="E42" s="1183"/>
      <c r="F42" s="36" t="s">
        <v>527</v>
      </c>
      <c r="G42" s="37" t="s">
        <v>527</v>
      </c>
      <c r="H42" s="37" t="s">
        <v>527</v>
      </c>
      <c r="I42" s="37" t="s">
        <v>527</v>
      </c>
      <c r="J42" s="38" t="s">
        <v>527</v>
      </c>
      <c r="K42" s="22"/>
      <c r="L42" s="22"/>
      <c r="M42" s="22"/>
      <c r="N42" s="22"/>
      <c r="O42" s="22"/>
      <c r="P42" s="22"/>
    </row>
    <row r="43" spans="1:16" ht="39" customHeight="1" thickBot="1" x14ac:dyDescent="0.25">
      <c r="A43" s="22"/>
      <c r="B43" s="40"/>
      <c r="C43" s="1184" t="s">
        <v>584</v>
      </c>
      <c r="D43" s="1185"/>
      <c r="E43" s="1186"/>
      <c r="F43" s="41">
        <v>0.26</v>
      </c>
      <c r="G43" s="42">
        <v>0.36</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sPGFexrXBvpnciynN9E7mOO8Hbw1JwkkvNwExb5ClcVThvtJSzuwfDWq45Cwyua9+VkKiso8PLTlAR1na1yvA==" saltValue="ohiRhquwX+FIhVSYODlr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1825</v>
      </c>
      <c r="L45" s="60">
        <v>1824</v>
      </c>
      <c r="M45" s="60">
        <v>1815</v>
      </c>
      <c r="N45" s="60">
        <v>1953</v>
      </c>
      <c r="O45" s="61">
        <v>1890</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2">
      <c r="A48" s="48"/>
      <c r="B48" s="1214"/>
      <c r="C48" s="1215"/>
      <c r="D48" s="62"/>
      <c r="E48" s="1191" t="s">
        <v>15</v>
      </c>
      <c r="F48" s="1191"/>
      <c r="G48" s="1191"/>
      <c r="H48" s="1191"/>
      <c r="I48" s="1191"/>
      <c r="J48" s="1192"/>
      <c r="K48" s="63">
        <v>240</v>
      </c>
      <c r="L48" s="64">
        <v>262</v>
      </c>
      <c r="M48" s="64">
        <v>269</v>
      </c>
      <c r="N48" s="64">
        <v>279</v>
      </c>
      <c r="O48" s="65">
        <v>287</v>
      </c>
      <c r="P48" s="48"/>
      <c r="Q48" s="48"/>
      <c r="R48" s="48"/>
      <c r="S48" s="48"/>
      <c r="T48" s="48"/>
      <c r="U48" s="48"/>
    </row>
    <row r="49" spans="1:21" ht="30.75" customHeight="1" x14ac:dyDescent="0.2">
      <c r="A49" s="48"/>
      <c r="B49" s="1214"/>
      <c r="C49" s="1215"/>
      <c r="D49" s="62"/>
      <c r="E49" s="1191" t="s">
        <v>16</v>
      </c>
      <c r="F49" s="1191"/>
      <c r="G49" s="1191"/>
      <c r="H49" s="1191"/>
      <c r="I49" s="1191"/>
      <c r="J49" s="1192"/>
      <c r="K49" s="63">
        <v>91</v>
      </c>
      <c r="L49" s="64">
        <v>95</v>
      </c>
      <c r="M49" s="64">
        <v>89</v>
      </c>
      <c r="N49" s="64">
        <v>93</v>
      </c>
      <c r="O49" s="65">
        <v>79</v>
      </c>
      <c r="P49" s="48"/>
      <c r="Q49" s="48"/>
      <c r="R49" s="48"/>
      <c r="S49" s="48"/>
      <c r="T49" s="48"/>
      <c r="U49" s="48"/>
    </row>
    <row r="50" spans="1:21" ht="30.75" customHeight="1" x14ac:dyDescent="0.2">
      <c r="A50" s="48"/>
      <c r="B50" s="1214"/>
      <c r="C50" s="1215"/>
      <c r="D50" s="62"/>
      <c r="E50" s="1191" t="s">
        <v>17</v>
      </c>
      <c r="F50" s="1191"/>
      <c r="G50" s="1191"/>
      <c r="H50" s="1191"/>
      <c r="I50" s="1191"/>
      <c r="J50" s="1192"/>
      <c r="K50" s="63">
        <v>142</v>
      </c>
      <c r="L50" s="64">
        <v>121</v>
      </c>
      <c r="M50" s="64">
        <v>100</v>
      </c>
      <c r="N50" s="64">
        <v>74</v>
      </c>
      <c r="O50" s="65">
        <v>55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527</v>
      </c>
      <c r="L51" s="64" t="s">
        <v>527</v>
      </c>
      <c r="M51" s="64" t="s">
        <v>527</v>
      </c>
      <c r="N51" s="64" t="s">
        <v>527</v>
      </c>
      <c r="O51" s="65" t="s">
        <v>527</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1626</v>
      </c>
      <c r="L52" s="64">
        <v>1629</v>
      </c>
      <c r="M52" s="64">
        <v>1637</v>
      </c>
      <c r="N52" s="64">
        <v>1693</v>
      </c>
      <c r="O52" s="65">
        <v>1600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672</v>
      </c>
      <c r="L53" s="69">
        <v>673</v>
      </c>
      <c r="M53" s="69">
        <v>636</v>
      </c>
      <c r="N53" s="69">
        <v>706</v>
      </c>
      <c r="O53" s="70">
        <v>711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bwi7+5+u/Y/ccd1iserBskAaoAd2vdhuB/48HJj0U8VVoXWTPkZ3BWTyDQVNRG0cGcEorld80VQsQdj+X/2DQ==" saltValue="R6OrHO9XZYZD5cJ60nYE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232" t="s">
        <v>32</v>
      </c>
      <c r="C41" s="1233"/>
      <c r="D41" s="105"/>
      <c r="E41" s="1234" t="s">
        <v>33</v>
      </c>
      <c r="F41" s="1234"/>
      <c r="G41" s="1234"/>
      <c r="H41" s="1235"/>
      <c r="I41" s="355">
        <v>17213</v>
      </c>
      <c r="J41" s="356">
        <v>18383</v>
      </c>
      <c r="K41" s="356">
        <v>20880</v>
      </c>
      <c r="L41" s="356">
        <v>19829</v>
      </c>
      <c r="M41" s="357">
        <v>18872</v>
      </c>
    </row>
    <row r="42" spans="2:13" ht="27.75" customHeight="1" x14ac:dyDescent="0.2">
      <c r="B42" s="1222"/>
      <c r="C42" s="1223"/>
      <c r="D42" s="106"/>
      <c r="E42" s="1226" t="s">
        <v>34</v>
      </c>
      <c r="F42" s="1226"/>
      <c r="G42" s="1226"/>
      <c r="H42" s="1227"/>
      <c r="I42" s="358">
        <v>414</v>
      </c>
      <c r="J42" s="359">
        <v>312</v>
      </c>
      <c r="K42" s="359">
        <v>189</v>
      </c>
      <c r="L42" s="359">
        <v>118</v>
      </c>
      <c r="M42" s="360">
        <v>64</v>
      </c>
    </row>
    <row r="43" spans="2:13" ht="27.75" customHeight="1" x14ac:dyDescent="0.2">
      <c r="B43" s="1222"/>
      <c r="C43" s="1223"/>
      <c r="D43" s="106"/>
      <c r="E43" s="1226" t="s">
        <v>35</v>
      </c>
      <c r="F43" s="1226"/>
      <c r="G43" s="1226"/>
      <c r="H43" s="1227"/>
      <c r="I43" s="358">
        <v>4877</v>
      </c>
      <c r="J43" s="359">
        <v>5536</v>
      </c>
      <c r="K43" s="359">
        <v>5838</v>
      </c>
      <c r="L43" s="359">
        <v>6414</v>
      </c>
      <c r="M43" s="360">
        <v>6800</v>
      </c>
    </row>
    <row r="44" spans="2:13" ht="27.75" customHeight="1" x14ac:dyDescent="0.2">
      <c r="B44" s="1222"/>
      <c r="C44" s="1223"/>
      <c r="D44" s="106"/>
      <c r="E44" s="1226" t="s">
        <v>36</v>
      </c>
      <c r="F44" s="1226"/>
      <c r="G44" s="1226"/>
      <c r="H44" s="1227"/>
      <c r="I44" s="358">
        <v>316</v>
      </c>
      <c r="J44" s="359">
        <v>364</v>
      </c>
      <c r="K44" s="359">
        <v>510</v>
      </c>
      <c r="L44" s="359">
        <v>447</v>
      </c>
      <c r="M44" s="360">
        <v>360</v>
      </c>
    </row>
    <row r="45" spans="2:13" ht="27.75" customHeight="1" x14ac:dyDescent="0.2">
      <c r="B45" s="1222"/>
      <c r="C45" s="1223"/>
      <c r="D45" s="106"/>
      <c r="E45" s="1226" t="s">
        <v>37</v>
      </c>
      <c r="F45" s="1226"/>
      <c r="G45" s="1226"/>
      <c r="H45" s="1227"/>
      <c r="I45" s="358">
        <v>2131</v>
      </c>
      <c r="J45" s="359">
        <v>1963</v>
      </c>
      <c r="K45" s="359">
        <v>1819</v>
      </c>
      <c r="L45" s="359">
        <v>1809</v>
      </c>
      <c r="M45" s="360">
        <v>1627</v>
      </c>
    </row>
    <row r="46" spans="2:13" ht="27.75" customHeight="1" x14ac:dyDescent="0.2">
      <c r="B46" s="1222"/>
      <c r="C46" s="1223"/>
      <c r="D46" s="107"/>
      <c r="E46" s="1226" t="s">
        <v>38</v>
      </c>
      <c r="F46" s="1226"/>
      <c r="G46" s="1226"/>
      <c r="H46" s="1227"/>
      <c r="I46" s="358" t="s">
        <v>527</v>
      </c>
      <c r="J46" s="359" t="s">
        <v>527</v>
      </c>
      <c r="K46" s="359" t="s">
        <v>527</v>
      </c>
      <c r="L46" s="359" t="s">
        <v>527</v>
      </c>
      <c r="M46" s="360" t="s">
        <v>527</v>
      </c>
    </row>
    <row r="47" spans="2:13" ht="27.75" customHeight="1" x14ac:dyDescent="0.2">
      <c r="B47" s="1222"/>
      <c r="C47" s="1223"/>
      <c r="D47" s="108"/>
      <c r="E47" s="1236" t="s">
        <v>39</v>
      </c>
      <c r="F47" s="1237"/>
      <c r="G47" s="1237"/>
      <c r="H47" s="1238"/>
      <c r="I47" s="358" t="s">
        <v>527</v>
      </c>
      <c r="J47" s="359" t="s">
        <v>527</v>
      </c>
      <c r="K47" s="359" t="s">
        <v>527</v>
      </c>
      <c r="L47" s="359" t="s">
        <v>527</v>
      </c>
      <c r="M47" s="360" t="s">
        <v>527</v>
      </c>
    </row>
    <row r="48" spans="2:13" ht="27.75" customHeight="1" x14ac:dyDescent="0.2">
      <c r="B48" s="1222"/>
      <c r="C48" s="1223"/>
      <c r="D48" s="106"/>
      <c r="E48" s="1226" t="s">
        <v>40</v>
      </c>
      <c r="F48" s="1226"/>
      <c r="G48" s="1226"/>
      <c r="H48" s="1227"/>
      <c r="I48" s="358" t="s">
        <v>527</v>
      </c>
      <c r="J48" s="359" t="s">
        <v>527</v>
      </c>
      <c r="K48" s="359" t="s">
        <v>527</v>
      </c>
      <c r="L48" s="359" t="s">
        <v>527</v>
      </c>
      <c r="M48" s="360" t="s">
        <v>527</v>
      </c>
    </row>
    <row r="49" spans="2:13" ht="27.75" customHeight="1" x14ac:dyDescent="0.2">
      <c r="B49" s="1224"/>
      <c r="C49" s="1225"/>
      <c r="D49" s="106"/>
      <c r="E49" s="1226" t="s">
        <v>41</v>
      </c>
      <c r="F49" s="1226"/>
      <c r="G49" s="1226"/>
      <c r="H49" s="1227"/>
      <c r="I49" s="358" t="s">
        <v>527</v>
      </c>
      <c r="J49" s="359" t="s">
        <v>527</v>
      </c>
      <c r="K49" s="359" t="s">
        <v>527</v>
      </c>
      <c r="L49" s="359" t="s">
        <v>527</v>
      </c>
      <c r="M49" s="360" t="s">
        <v>527</v>
      </c>
    </row>
    <row r="50" spans="2:13" ht="27.75" customHeight="1" x14ac:dyDescent="0.2">
      <c r="B50" s="1220" t="s">
        <v>42</v>
      </c>
      <c r="C50" s="1221"/>
      <c r="D50" s="109"/>
      <c r="E50" s="1226" t="s">
        <v>43</v>
      </c>
      <c r="F50" s="1226"/>
      <c r="G50" s="1226"/>
      <c r="H50" s="1227"/>
      <c r="I50" s="358">
        <v>5149</v>
      </c>
      <c r="J50" s="359">
        <v>4735</v>
      </c>
      <c r="K50" s="359">
        <v>5055</v>
      </c>
      <c r="L50" s="359">
        <v>5619</v>
      </c>
      <c r="M50" s="360">
        <v>6129</v>
      </c>
    </row>
    <row r="51" spans="2:13" ht="27.75" customHeight="1" x14ac:dyDescent="0.2">
      <c r="B51" s="1222"/>
      <c r="C51" s="1223"/>
      <c r="D51" s="106"/>
      <c r="E51" s="1226" t="s">
        <v>44</v>
      </c>
      <c r="F51" s="1226"/>
      <c r="G51" s="1226"/>
      <c r="H51" s="1227"/>
      <c r="I51" s="358">
        <v>70</v>
      </c>
      <c r="J51" s="359">
        <v>60</v>
      </c>
      <c r="K51" s="359">
        <v>18</v>
      </c>
      <c r="L51" s="359">
        <v>10</v>
      </c>
      <c r="M51" s="360">
        <v>208</v>
      </c>
    </row>
    <row r="52" spans="2:13" ht="27.75" customHeight="1" x14ac:dyDescent="0.2">
      <c r="B52" s="1224"/>
      <c r="C52" s="1225"/>
      <c r="D52" s="106"/>
      <c r="E52" s="1226" t="s">
        <v>45</v>
      </c>
      <c r="F52" s="1226"/>
      <c r="G52" s="1226"/>
      <c r="H52" s="1227"/>
      <c r="I52" s="358">
        <v>17190</v>
      </c>
      <c r="J52" s="359">
        <v>18349</v>
      </c>
      <c r="K52" s="359">
        <v>19772</v>
      </c>
      <c r="L52" s="359">
        <v>18988</v>
      </c>
      <c r="M52" s="360">
        <v>18536</v>
      </c>
    </row>
    <row r="53" spans="2:13" ht="27.75" customHeight="1" thickBot="1" x14ac:dyDescent="0.25">
      <c r="B53" s="1228" t="s">
        <v>46</v>
      </c>
      <c r="C53" s="1229"/>
      <c r="D53" s="110"/>
      <c r="E53" s="1230" t="s">
        <v>47</v>
      </c>
      <c r="F53" s="1230"/>
      <c r="G53" s="1230"/>
      <c r="H53" s="1231"/>
      <c r="I53" s="361">
        <v>2541</v>
      </c>
      <c r="J53" s="362">
        <v>3413</v>
      </c>
      <c r="K53" s="362">
        <v>4391</v>
      </c>
      <c r="L53" s="362">
        <v>4001</v>
      </c>
      <c r="M53" s="363">
        <v>2849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bMBQ7X0lmDWo3WavjPfJR5IW+umgPERgN8LpY4LmyPBDBvW/t9iMOc3B3ruhPb8GLa2R2q5jT1MKnxRYLl9WGw==" saltValue="e31vyopquVIJGduPwKUS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570</v>
      </c>
      <c r="G54" s="119" t="s">
        <v>571</v>
      </c>
      <c r="H54" s="120" t="s">
        <v>572</v>
      </c>
    </row>
    <row r="55" spans="2:8" ht="52.5" customHeight="1" x14ac:dyDescent="0.2">
      <c r="B55" s="121"/>
      <c r="C55" s="1247" t="s">
        <v>50</v>
      </c>
      <c r="D55" s="1247"/>
      <c r="E55" s="1248"/>
      <c r="F55" s="122">
        <v>1926</v>
      </c>
      <c r="G55" s="122">
        <v>2101</v>
      </c>
      <c r="H55" s="123">
        <v>2312</v>
      </c>
    </row>
    <row r="56" spans="2:8" ht="52.5" customHeight="1" x14ac:dyDescent="0.2">
      <c r="B56" s="124"/>
      <c r="C56" s="1249" t="s">
        <v>51</v>
      </c>
      <c r="D56" s="1249"/>
      <c r="E56" s="1250"/>
      <c r="F56" s="125">
        <v>485</v>
      </c>
      <c r="G56" s="125">
        <v>386</v>
      </c>
      <c r="H56" s="126">
        <v>386</v>
      </c>
    </row>
    <row r="57" spans="2:8" ht="53.25" customHeight="1" x14ac:dyDescent="0.2">
      <c r="B57" s="124"/>
      <c r="C57" s="1251" t="s">
        <v>52</v>
      </c>
      <c r="D57" s="1251"/>
      <c r="E57" s="1252"/>
      <c r="F57" s="127">
        <v>4396</v>
      </c>
      <c r="G57" s="127">
        <v>4864</v>
      </c>
      <c r="H57" s="128">
        <v>5207</v>
      </c>
    </row>
    <row r="58" spans="2:8" ht="45.75" customHeight="1" x14ac:dyDescent="0.2">
      <c r="B58" s="129"/>
      <c r="C58" s="1239" t="s">
        <v>604</v>
      </c>
      <c r="D58" s="1240"/>
      <c r="E58" s="1241"/>
      <c r="F58" s="130">
        <v>1344</v>
      </c>
      <c r="G58" s="130">
        <v>1789</v>
      </c>
      <c r="H58" s="131">
        <v>2147</v>
      </c>
    </row>
    <row r="59" spans="2:8" ht="45.75" customHeight="1" x14ac:dyDescent="0.2">
      <c r="B59" s="129"/>
      <c r="C59" s="1239" t="s">
        <v>605</v>
      </c>
      <c r="D59" s="1240"/>
      <c r="E59" s="1241"/>
      <c r="F59" s="130">
        <v>1839</v>
      </c>
      <c r="G59" s="130">
        <v>1839</v>
      </c>
      <c r="H59" s="131">
        <v>1839</v>
      </c>
    </row>
    <row r="60" spans="2:8" ht="45.75" customHeight="1" x14ac:dyDescent="0.2">
      <c r="B60" s="129"/>
      <c r="C60" s="1239" t="s">
        <v>606</v>
      </c>
      <c r="D60" s="1240"/>
      <c r="E60" s="1241"/>
      <c r="F60" s="130">
        <v>519</v>
      </c>
      <c r="G60" s="130">
        <v>519</v>
      </c>
      <c r="H60" s="131">
        <v>519</v>
      </c>
    </row>
    <row r="61" spans="2:8" ht="45.75" customHeight="1" x14ac:dyDescent="0.2">
      <c r="B61" s="129"/>
      <c r="C61" s="1239" t="s">
        <v>607</v>
      </c>
      <c r="D61" s="1240"/>
      <c r="E61" s="1241"/>
      <c r="F61" s="130">
        <v>375</v>
      </c>
      <c r="G61" s="130">
        <v>352</v>
      </c>
      <c r="H61" s="131">
        <v>296</v>
      </c>
    </row>
    <row r="62" spans="2:8" ht="45.75" customHeight="1" thickBot="1" x14ac:dyDescent="0.25">
      <c r="B62" s="132"/>
      <c r="C62" s="1242" t="s">
        <v>608</v>
      </c>
      <c r="D62" s="1243"/>
      <c r="E62" s="1244"/>
      <c r="F62" s="133">
        <v>214</v>
      </c>
      <c r="G62" s="133">
        <v>244</v>
      </c>
      <c r="H62" s="134">
        <v>274</v>
      </c>
    </row>
    <row r="63" spans="2:8" ht="52.5" customHeight="1" thickBot="1" x14ac:dyDescent="0.25">
      <c r="B63" s="135"/>
      <c r="C63" s="1245" t="s">
        <v>53</v>
      </c>
      <c r="D63" s="1245"/>
      <c r="E63" s="1246"/>
      <c r="F63" s="136">
        <v>6808</v>
      </c>
      <c r="G63" s="136">
        <v>7351</v>
      </c>
      <c r="H63" s="137">
        <v>7906</v>
      </c>
    </row>
    <row r="64" spans="2:8" ht="13.2" x14ac:dyDescent="0.2"/>
  </sheetData>
  <sheetProtection algorithmName="SHA-512" hashValue="UDTzJIIlo/pS/1w4soM/zaKr5Xqh83Shg4SgFScEv083i5qqw5nFq2Nv+oDqYFg4cAGmdRxtXfsc2QSAn77lLg==" saltValue="jtGx7RpibSko561dq7l3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3461-B688-4EB8-AB50-9AD46B84E4D3}">
  <sheetPr>
    <pageSetUpPr fitToPage="1"/>
  </sheetPr>
  <dimension ref="A1:DE85"/>
  <sheetViews>
    <sheetView showGridLines="0" zoomScale="85" zoomScaleNormal="8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612</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568</v>
      </c>
      <c r="BQ50" s="1259"/>
      <c r="BR50" s="1259"/>
      <c r="BS50" s="1259"/>
      <c r="BT50" s="1259"/>
      <c r="BU50" s="1259"/>
      <c r="BV50" s="1259"/>
      <c r="BW50" s="1259"/>
      <c r="BX50" s="1259" t="s">
        <v>569</v>
      </c>
      <c r="BY50" s="1259"/>
      <c r="BZ50" s="1259"/>
      <c r="CA50" s="1259"/>
      <c r="CB50" s="1259"/>
      <c r="CC50" s="1259"/>
      <c r="CD50" s="1259"/>
      <c r="CE50" s="1259"/>
      <c r="CF50" s="1259" t="s">
        <v>570</v>
      </c>
      <c r="CG50" s="1259"/>
      <c r="CH50" s="1259"/>
      <c r="CI50" s="1259"/>
      <c r="CJ50" s="1259"/>
      <c r="CK50" s="1259"/>
      <c r="CL50" s="1259"/>
      <c r="CM50" s="1259"/>
      <c r="CN50" s="1259" t="s">
        <v>571</v>
      </c>
      <c r="CO50" s="1259"/>
      <c r="CP50" s="1259"/>
      <c r="CQ50" s="1259"/>
      <c r="CR50" s="1259"/>
      <c r="CS50" s="1259"/>
      <c r="CT50" s="1259"/>
      <c r="CU50" s="1259"/>
      <c r="CV50" s="1259" t="s">
        <v>572</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613</v>
      </c>
      <c r="AO51" s="1258"/>
      <c r="AP51" s="1258"/>
      <c r="AQ51" s="1258"/>
      <c r="AR51" s="1258"/>
      <c r="AS51" s="1258"/>
      <c r="AT51" s="1258"/>
      <c r="AU51" s="1258"/>
      <c r="AV51" s="1258"/>
      <c r="AW51" s="1258"/>
      <c r="AX51" s="1258"/>
      <c r="AY51" s="1258"/>
      <c r="AZ51" s="1258"/>
      <c r="BA51" s="1258"/>
      <c r="BB51" s="1258" t="s">
        <v>614</v>
      </c>
      <c r="BC51" s="1258"/>
      <c r="BD51" s="1258"/>
      <c r="BE51" s="1258"/>
      <c r="BF51" s="1258"/>
      <c r="BG51" s="1258"/>
      <c r="BH51" s="1258"/>
      <c r="BI51" s="1258"/>
      <c r="BJ51" s="1258"/>
      <c r="BK51" s="1258"/>
      <c r="BL51" s="1258"/>
      <c r="BM51" s="1258"/>
      <c r="BN51" s="1258"/>
      <c r="BO51" s="1258"/>
      <c r="BP51" s="1255">
        <v>35.200000000000003</v>
      </c>
      <c r="BQ51" s="1255"/>
      <c r="BR51" s="1255"/>
      <c r="BS51" s="1255"/>
      <c r="BT51" s="1255"/>
      <c r="BU51" s="1255"/>
      <c r="BV51" s="1255"/>
      <c r="BW51" s="1255"/>
      <c r="BX51" s="1255">
        <v>47.2</v>
      </c>
      <c r="BY51" s="1255"/>
      <c r="BZ51" s="1255"/>
      <c r="CA51" s="1255"/>
      <c r="CB51" s="1255"/>
      <c r="CC51" s="1255"/>
      <c r="CD51" s="1255"/>
      <c r="CE51" s="1255"/>
      <c r="CF51" s="1255">
        <v>58.1</v>
      </c>
      <c r="CG51" s="1255"/>
      <c r="CH51" s="1255"/>
      <c r="CI51" s="1255"/>
      <c r="CJ51" s="1255"/>
      <c r="CK51" s="1255"/>
      <c r="CL51" s="1255"/>
      <c r="CM51" s="1255"/>
      <c r="CN51" s="1255">
        <v>50.6</v>
      </c>
      <c r="CO51" s="1255"/>
      <c r="CP51" s="1255"/>
      <c r="CQ51" s="1255"/>
      <c r="CR51" s="1255"/>
      <c r="CS51" s="1255"/>
      <c r="CT51" s="1255"/>
      <c r="CU51" s="1255"/>
      <c r="CV51" s="1255">
        <v>37</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615</v>
      </c>
      <c r="BC53" s="1258"/>
      <c r="BD53" s="1258"/>
      <c r="BE53" s="1258"/>
      <c r="BF53" s="1258"/>
      <c r="BG53" s="1258"/>
      <c r="BH53" s="1258"/>
      <c r="BI53" s="1258"/>
      <c r="BJ53" s="1258"/>
      <c r="BK53" s="1258"/>
      <c r="BL53" s="1258"/>
      <c r="BM53" s="1258"/>
      <c r="BN53" s="1258"/>
      <c r="BO53" s="1258"/>
      <c r="BP53" s="1255">
        <v>54.3</v>
      </c>
      <c r="BQ53" s="1255"/>
      <c r="BR53" s="1255"/>
      <c r="BS53" s="1255"/>
      <c r="BT53" s="1255"/>
      <c r="BU53" s="1255"/>
      <c r="BV53" s="1255"/>
      <c r="BW53" s="1255"/>
      <c r="BX53" s="1255">
        <v>55.6</v>
      </c>
      <c r="BY53" s="1255"/>
      <c r="BZ53" s="1255"/>
      <c r="CA53" s="1255"/>
      <c r="CB53" s="1255"/>
      <c r="CC53" s="1255"/>
      <c r="CD53" s="1255"/>
      <c r="CE53" s="1255"/>
      <c r="CF53" s="1255">
        <v>53.2</v>
      </c>
      <c r="CG53" s="1255"/>
      <c r="CH53" s="1255"/>
      <c r="CI53" s="1255"/>
      <c r="CJ53" s="1255"/>
      <c r="CK53" s="1255"/>
      <c r="CL53" s="1255"/>
      <c r="CM53" s="1255"/>
      <c r="CN53" s="1255">
        <v>54.7</v>
      </c>
      <c r="CO53" s="1255"/>
      <c r="CP53" s="1255"/>
      <c r="CQ53" s="1255"/>
      <c r="CR53" s="1255"/>
      <c r="CS53" s="1255"/>
      <c r="CT53" s="1255"/>
      <c r="CU53" s="1255"/>
      <c r="CV53" s="1255">
        <v>56.3</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616</v>
      </c>
      <c r="AO55" s="1259"/>
      <c r="AP55" s="1259"/>
      <c r="AQ55" s="1259"/>
      <c r="AR55" s="1259"/>
      <c r="AS55" s="1259"/>
      <c r="AT55" s="1259"/>
      <c r="AU55" s="1259"/>
      <c r="AV55" s="1259"/>
      <c r="AW55" s="1259"/>
      <c r="AX55" s="1259"/>
      <c r="AY55" s="1259"/>
      <c r="AZ55" s="1259"/>
      <c r="BA55" s="1259"/>
      <c r="BB55" s="1258" t="s">
        <v>614</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615</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617</v>
      </c>
    </row>
    <row r="64" spans="1:109" ht="13.2" x14ac:dyDescent="0.2">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612</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568</v>
      </c>
      <c r="BQ72" s="1259"/>
      <c r="BR72" s="1259"/>
      <c r="BS72" s="1259"/>
      <c r="BT72" s="1259"/>
      <c r="BU72" s="1259"/>
      <c r="BV72" s="1259"/>
      <c r="BW72" s="1259"/>
      <c r="BX72" s="1259" t="s">
        <v>569</v>
      </c>
      <c r="BY72" s="1259"/>
      <c r="BZ72" s="1259"/>
      <c r="CA72" s="1259"/>
      <c r="CB72" s="1259"/>
      <c r="CC72" s="1259"/>
      <c r="CD72" s="1259"/>
      <c r="CE72" s="1259"/>
      <c r="CF72" s="1259" t="s">
        <v>570</v>
      </c>
      <c r="CG72" s="1259"/>
      <c r="CH72" s="1259"/>
      <c r="CI72" s="1259"/>
      <c r="CJ72" s="1259"/>
      <c r="CK72" s="1259"/>
      <c r="CL72" s="1259"/>
      <c r="CM72" s="1259"/>
      <c r="CN72" s="1259" t="s">
        <v>571</v>
      </c>
      <c r="CO72" s="1259"/>
      <c r="CP72" s="1259"/>
      <c r="CQ72" s="1259"/>
      <c r="CR72" s="1259"/>
      <c r="CS72" s="1259"/>
      <c r="CT72" s="1259"/>
      <c r="CU72" s="1259"/>
      <c r="CV72" s="1259" t="s">
        <v>572</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613</v>
      </c>
      <c r="AO73" s="1258"/>
      <c r="AP73" s="1258"/>
      <c r="AQ73" s="1258"/>
      <c r="AR73" s="1258"/>
      <c r="AS73" s="1258"/>
      <c r="AT73" s="1258"/>
      <c r="AU73" s="1258"/>
      <c r="AV73" s="1258"/>
      <c r="AW73" s="1258"/>
      <c r="AX73" s="1258"/>
      <c r="AY73" s="1258"/>
      <c r="AZ73" s="1258"/>
      <c r="BA73" s="1258"/>
      <c r="BB73" s="1258" t="s">
        <v>614</v>
      </c>
      <c r="BC73" s="1258"/>
      <c r="BD73" s="1258"/>
      <c r="BE73" s="1258"/>
      <c r="BF73" s="1258"/>
      <c r="BG73" s="1258"/>
      <c r="BH73" s="1258"/>
      <c r="BI73" s="1258"/>
      <c r="BJ73" s="1258"/>
      <c r="BK73" s="1258"/>
      <c r="BL73" s="1258"/>
      <c r="BM73" s="1258"/>
      <c r="BN73" s="1258"/>
      <c r="BO73" s="1258"/>
      <c r="BP73" s="1255">
        <v>35.200000000000003</v>
      </c>
      <c r="BQ73" s="1255"/>
      <c r="BR73" s="1255"/>
      <c r="BS73" s="1255"/>
      <c r="BT73" s="1255"/>
      <c r="BU73" s="1255"/>
      <c r="BV73" s="1255"/>
      <c r="BW73" s="1255"/>
      <c r="BX73" s="1255">
        <v>47.2</v>
      </c>
      <c r="BY73" s="1255"/>
      <c r="BZ73" s="1255"/>
      <c r="CA73" s="1255"/>
      <c r="CB73" s="1255"/>
      <c r="CC73" s="1255"/>
      <c r="CD73" s="1255"/>
      <c r="CE73" s="1255"/>
      <c r="CF73" s="1255">
        <v>58.1</v>
      </c>
      <c r="CG73" s="1255"/>
      <c r="CH73" s="1255"/>
      <c r="CI73" s="1255"/>
      <c r="CJ73" s="1255"/>
      <c r="CK73" s="1255"/>
      <c r="CL73" s="1255"/>
      <c r="CM73" s="1255"/>
      <c r="CN73" s="1255">
        <v>50.6</v>
      </c>
      <c r="CO73" s="1255"/>
      <c r="CP73" s="1255"/>
      <c r="CQ73" s="1255"/>
      <c r="CR73" s="1255"/>
      <c r="CS73" s="1255"/>
      <c r="CT73" s="1255"/>
      <c r="CU73" s="1255"/>
      <c r="CV73" s="1255">
        <v>37</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619</v>
      </c>
      <c r="BC75" s="1258"/>
      <c r="BD75" s="1258"/>
      <c r="BE75" s="1258"/>
      <c r="BF75" s="1258"/>
      <c r="BG75" s="1258"/>
      <c r="BH75" s="1258"/>
      <c r="BI75" s="1258"/>
      <c r="BJ75" s="1258"/>
      <c r="BK75" s="1258"/>
      <c r="BL75" s="1258"/>
      <c r="BM75" s="1258"/>
      <c r="BN75" s="1258"/>
      <c r="BO75" s="1258"/>
      <c r="BP75" s="1255">
        <v>10.199999999999999</v>
      </c>
      <c r="BQ75" s="1255"/>
      <c r="BR75" s="1255"/>
      <c r="BS75" s="1255"/>
      <c r="BT75" s="1255"/>
      <c r="BU75" s="1255"/>
      <c r="BV75" s="1255"/>
      <c r="BW75" s="1255"/>
      <c r="BX75" s="1255">
        <v>9.6999999999999993</v>
      </c>
      <c r="BY75" s="1255"/>
      <c r="BZ75" s="1255"/>
      <c r="CA75" s="1255"/>
      <c r="CB75" s="1255"/>
      <c r="CC75" s="1255"/>
      <c r="CD75" s="1255"/>
      <c r="CE75" s="1255"/>
      <c r="CF75" s="1255">
        <v>9</v>
      </c>
      <c r="CG75" s="1255"/>
      <c r="CH75" s="1255"/>
      <c r="CI75" s="1255"/>
      <c r="CJ75" s="1255"/>
      <c r="CK75" s="1255"/>
      <c r="CL75" s="1255"/>
      <c r="CM75" s="1255"/>
      <c r="CN75" s="1255">
        <v>8.8000000000000007</v>
      </c>
      <c r="CO75" s="1255"/>
      <c r="CP75" s="1255"/>
      <c r="CQ75" s="1255"/>
      <c r="CR75" s="1255"/>
      <c r="CS75" s="1255"/>
      <c r="CT75" s="1255"/>
      <c r="CU75" s="1255"/>
      <c r="CV75" s="1255">
        <v>8.8000000000000007</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616</v>
      </c>
      <c r="AO77" s="1259"/>
      <c r="AP77" s="1259"/>
      <c r="AQ77" s="1259"/>
      <c r="AR77" s="1259"/>
      <c r="AS77" s="1259"/>
      <c r="AT77" s="1259"/>
      <c r="AU77" s="1259"/>
      <c r="AV77" s="1259"/>
      <c r="AW77" s="1259"/>
      <c r="AX77" s="1259"/>
      <c r="AY77" s="1259"/>
      <c r="AZ77" s="1259"/>
      <c r="BA77" s="1259"/>
      <c r="BB77" s="1258" t="s">
        <v>614</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619</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5690-F836-44D5-A688-D59571DD32B6}">
  <sheetPr>
    <pageSetUpPr fitToPage="1"/>
  </sheetPr>
  <dimension ref="A1:DR125"/>
  <sheetViews>
    <sheetView zoomScale="85" zoomScaleNormal="8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140A-A2AF-44BA-81A5-430132DA2559}">
  <sheetPr>
    <pageSetUpPr fitToPage="1"/>
  </sheetPr>
  <dimension ref="A1:DR125"/>
  <sheetViews>
    <sheetView zoomScale="85" zoomScaleNormal="8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117959</v>
      </c>
      <c r="E3" s="156"/>
      <c r="F3" s="157">
        <v>85173</v>
      </c>
      <c r="G3" s="158"/>
      <c r="H3" s="159"/>
    </row>
    <row r="4" spans="1:8" x14ac:dyDescent="0.2">
      <c r="A4" s="160"/>
      <c r="B4" s="161"/>
      <c r="C4" s="162"/>
      <c r="D4" s="163">
        <v>87962</v>
      </c>
      <c r="E4" s="164"/>
      <c r="F4" s="165">
        <v>43913</v>
      </c>
      <c r="G4" s="166"/>
      <c r="H4" s="167"/>
    </row>
    <row r="5" spans="1:8" x14ac:dyDescent="0.2">
      <c r="A5" s="148" t="s">
        <v>560</v>
      </c>
      <c r="B5" s="153"/>
      <c r="C5" s="154"/>
      <c r="D5" s="155">
        <v>96375</v>
      </c>
      <c r="E5" s="156"/>
      <c r="F5" s="157">
        <v>94081</v>
      </c>
      <c r="G5" s="158"/>
      <c r="H5" s="159"/>
    </row>
    <row r="6" spans="1:8" x14ac:dyDescent="0.2">
      <c r="A6" s="160"/>
      <c r="B6" s="161"/>
      <c r="C6" s="162"/>
      <c r="D6" s="163">
        <v>62012</v>
      </c>
      <c r="E6" s="164"/>
      <c r="F6" s="165">
        <v>48949</v>
      </c>
      <c r="G6" s="166"/>
      <c r="H6" s="167"/>
    </row>
    <row r="7" spans="1:8" x14ac:dyDescent="0.2">
      <c r="A7" s="148" t="s">
        <v>561</v>
      </c>
      <c r="B7" s="153"/>
      <c r="C7" s="154"/>
      <c r="D7" s="155">
        <v>159421</v>
      </c>
      <c r="E7" s="156"/>
      <c r="F7" s="157">
        <v>92632</v>
      </c>
      <c r="G7" s="158"/>
      <c r="H7" s="159"/>
    </row>
    <row r="8" spans="1:8" x14ac:dyDescent="0.2">
      <c r="A8" s="160"/>
      <c r="B8" s="161"/>
      <c r="C8" s="162"/>
      <c r="D8" s="163">
        <v>138325</v>
      </c>
      <c r="E8" s="164"/>
      <c r="F8" s="165">
        <v>47978</v>
      </c>
      <c r="G8" s="166"/>
      <c r="H8" s="167"/>
    </row>
    <row r="9" spans="1:8" x14ac:dyDescent="0.2">
      <c r="A9" s="148" t="s">
        <v>562</v>
      </c>
      <c r="B9" s="153"/>
      <c r="C9" s="154"/>
      <c r="D9" s="155">
        <v>38303</v>
      </c>
      <c r="E9" s="156"/>
      <c r="F9" s="157">
        <v>96469</v>
      </c>
      <c r="G9" s="158"/>
      <c r="H9" s="159"/>
    </row>
    <row r="10" spans="1:8" x14ac:dyDescent="0.2">
      <c r="A10" s="160"/>
      <c r="B10" s="161"/>
      <c r="C10" s="162"/>
      <c r="D10" s="163">
        <v>22120</v>
      </c>
      <c r="E10" s="164"/>
      <c r="F10" s="165">
        <v>49775</v>
      </c>
      <c r="G10" s="166"/>
      <c r="H10" s="167"/>
    </row>
    <row r="11" spans="1:8" x14ac:dyDescent="0.2">
      <c r="A11" s="148" t="s">
        <v>563</v>
      </c>
      <c r="B11" s="153"/>
      <c r="C11" s="154"/>
      <c r="D11" s="155">
        <v>58665</v>
      </c>
      <c r="E11" s="156"/>
      <c r="F11" s="157">
        <v>85743</v>
      </c>
      <c r="G11" s="158"/>
      <c r="H11" s="159"/>
    </row>
    <row r="12" spans="1:8" x14ac:dyDescent="0.2">
      <c r="A12" s="160"/>
      <c r="B12" s="161"/>
      <c r="C12" s="168"/>
      <c r="D12" s="163">
        <v>28831</v>
      </c>
      <c r="E12" s="164"/>
      <c r="F12" s="165">
        <v>45231</v>
      </c>
      <c r="G12" s="166"/>
      <c r="H12" s="167"/>
    </row>
    <row r="13" spans="1:8" x14ac:dyDescent="0.2">
      <c r="A13" s="148"/>
      <c r="B13" s="153"/>
      <c r="C13" s="169"/>
      <c r="D13" s="170">
        <v>94145</v>
      </c>
      <c r="E13" s="171"/>
      <c r="F13" s="172">
        <v>90820</v>
      </c>
      <c r="G13" s="173"/>
      <c r="H13" s="159"/>
    </row>
    <row r="14" spans="1:8" x14ac:dyDescent="0.2">
      <c r="A14" s="160"/>
      <c r="B14" s="161"/>
      <c r="C14" s="162"/>
      <c r="D14" s="163">
        <v>67850</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0.01</v>
      </c>
      <c r="C19" s="174">
        <f>ROUND(VALUE(SUBSTITUTE(実質収支比率等に係る経年分析!G$48,"▲","-")),2)</f>
        <v>3.26</v>
      </c>
      <c r="D19" s="174">
        <f>ROUND(VALUE(SUBSTITUTE(実質収支比率等に係る経年分析!H$48,"▲","-")),2)</f>
        <v>3.54</v>
      </c>
      <c r="E19" s="174">
        <f>ROUND(VALUE(SUBSTITUTE(実質収支比率等に係る経年分析!I$48,"▲","-")),2)</f>
        <v>8.7200000000000006</v>
      </c>
      <c r="F19" s="174">
        <f>ROUND(VALUE(SUBSTITUTE(実質収支比率等に係る経年分析!J$48,"▲","-")),2)</f>
        <v>6.06</v>
      </c>
    </row>
    <row r="20" spans="1:11" x14ac:dyDescent="0.2">
      <c r="A20" s="174" t="s">
        <v>57</v>
      </c>
      <c r="B20" s="174">
        <f>ROUND(VALUE(SUBSTITUTE(実質収支比率等に係る経年分析!F$47,"▲","-")),2)</f>
        <v>31.06</v>
      </c>
      <c r="C20" s="174">
        <f>ROUND(VALUE(SUBSTITUTE(実質収支比率等に係る経年分析!G$47,"▲","-")),2)</f>
        <v>26.14</v>
      </c>
      <c r="D20" s="174">
        <f>ROUND(VALUE(SUBSTITUTE(実質収支比率等に係る経年分析!H$47,"▲","-")),2)</f>
        <v>21</v>
      </c>
      <c r="E20" s="174">
        <f>ROUND(VALUE(SUBSTITUTE(実質収支比率等に係る経年分析!I$47,"▲","-")),2)</f>
        <v>21.91</v>
      </c>
      <c r="F20" s="174">
        <f>ROUND(VALUE(SUBSTITUTE(実質収支比率等に係る経年分析!J$47,"▲","-")),2)</f>
        <v>24.9</v>
      </c>
    </row>
    <row r="21" spans="1:11" x14ac:dyDescent="0.2">
      <c r="A21" s="174" t="s">
        <v>58</v>
      </c>
      <c r="B21" s="174">
        <f>IF(ISNUMBER(VALUE(SUBSTITUTE(実質収支比率等に係る経年分析!F$49,"▲","-"))),ROUND(VALUE(SUBSTITUTE(実質収支比率等に係る経年分析!F$49,"▲","-")),2),NA())</f>
        <v>-2.0699999999999998</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-3.79</v>
      </c>
      <c r="E21" s="174">
        <f>IF(ISNUMBER(VALUE(SUBSTITUTE(実質収支比率等に係る経年分析!I$49,"▲","-"))),ROUND(VALUE(SUBSTITUTE(実質収支比率等に係る経年分析!I$49,"▲","-")),2),NA())</f>
        <v>7.16</v>
      </c>
      <c r="F21" s="174">
        <f>IF(ISNUMBER(VALUE(SUBSTITUTE(実質収支比率等に係る経年分析!J$49,"▲","-"))),ROUND(VALUE(SUBSTITUTE(実質収支比率等に係る経年分析!J$49,"▲","-")),2),NA())</f>
        <v>-0.67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神埼市国民健康保険診療所特別会計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神埼市後期高齢者医療特別会計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神埼市国民健康保険事業特別会計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6.05</v>
      </c>
    </row>
    <row r="36" spans="1:16" x14ac:dyDescent="0.2">
      <c r="A36" s="175" t="str">
        <f>IF(連結実質赤字比率に係る赤字・黒字の構成分析!C$34="",NA(),連結実質赤字比率に係る赤字・黒字の構成分析!C$34)</f>
        <v>神埼市下水道事業会計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1626</v>
      </c>
      <c r="E42" s="176"/>
      <c r="F42" s="176"/>
      <c r="G42" s="176">
        <f>'実質公債費比率（分子）の構造'!L$52</f>
        <v>1629</v>
      </c>
      <c r="H42" s="176"/>
      <c r="I42" s="176"/>
      <c r="J42" s="176">
        <f>'実質公債費比率（分子）の構造'!M$52</f>
        <v>1637</v>
      </c>
      <c r="K42" s="176"/>
      <c r="L42" s="176"/>
      <c r="M42" s="176">
        <f>'実質公債費比率（分子）の構造'!N$52</f>
        <v>1693</v>
      </c>
      <c r="N42" s="176"/>
      <c r="O42" s="176"/>
      <c r="P42" s="176">
        <f>'実質公債費比率（分子）の構造'!O$52</f>
        <v>1600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142</v>
      </c>
      <c r="C44" s="176"/>
      <c r="D44" s="176"/>
      <c r="E44" s="176">
        <f>'実質公債費比率（分子）の構造'!L$50</f>
        <v>121</v>
      </c>
      <c r="F44" s="176"/>
      <c r="G44" s="176"/>
      <c r="H44" s="176">
        <f>'実質公債費比率（分子）の構造'!M$50</f>
        <v>100</v>
      </c>
      <c r="I44" s="176"/>
      <c r="J44" s="176"/>
      <c r="K44" s="176">
        <f>'実質公債費比率（分子）の構造'!N$50</f>
        <v>74</v>
      </c>
      <c r="L44" s="176"/>
      <c r="M44" s="176"/>
      <c r="N44" s="176">
        <f>'実質公債費比率（分子）の構造'!O$50</f>
        <v>55</v>
      </c>
      <c r="O44" s="176"/>
      <c r="P44" s="176"/>
    </row>
    <row r="45" spans="1:16" x14ac:dyDescent="0.2">
      <c r="A45" s="176" t="s">
        <v>68</v>
      </c>
      <c r="B45" s="176">
        <f>'実質公債費比率（分子）の構造'!K$49</f>
        <v>91</v>
      </c>
      <c r="C45" s="176"/>
      <c r="D45" s="176"/>
      <c r="E45" s="176">
        <f>'実質公債費比率（分子）の構造'!L$49</f>
        <v>95</v>
      </c>
      <c r="F45" s="176"/>
      <c r="G45" s="176"/>
      <c r="H45" s="176">
        <f>'実質公債費比率（分子）の構造'!M$49</f>
        <v>89</v>
      </c>
      <c r="I45" s="176"/>
      <c r="J45" s="176"/>
      <c r="K45" s="176">
        <f>'実質公債費比率（分子）の構造'!N$49</f>
        <v>93</v>
      </c>
      <c r="L45" s="176"/>
      <c r="M45" s="176"/>
      <c r="N45" s="176">
        <f>'実質公債費比率（分子）の構造'!O$49</f>
        <v>79</v>
      </c>
      <c r="O45" s="176"/>
      <c r="P45" s="176"/>
    </row>
    <row r="46" spans="1:16" x14ac:dyDescent="0.2">
      <c r="A46" s="176" t="s">
        <v>69</v>
      </c>
      <c r="B46" s="176">
        <f>'実質公債費比率（分子）の構造'!K$48</f>
        <v>240</v>
      </c>
      <c r="C46" s="176"/>
      <c r="D46" s="176"/>
      <c r="E46" s="176">
        <f>'実質公債費比率（分子）の構造'!L$48</f>
        <v>262</v>
      </c>
      <c r="F46" s="176"/>
      <c r="G46" s="176"/>
      <c r="H46" s="176">
        <f>'実質公債費比率（分子）の構造'!M$48</f>
        <v>269</v>
      </c>
      <c r="I46" s="176"/>
      <c r="J46" s="176"/>
      <c r="K46" s="176">
        <f>'実質公債費比率（分子）の構造'!N$48</f>
        <v>279</v>
      </c>
      <c r="L46" s="176"/>
      <c r="M46" s="176"/>
      <c r="N46" s="176">
        <f>'実質公債費比率（分子）の構造'!O$48</f>
        <v>287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1825</v>
      </c>
      <c r="C49" s="176"/>
      <c r="D49" s="176"/>
      <c r="E49" s="176">
        <f>'実質公債費比率（分子）の構造'!L$45</f>
        <v>1824</v>
      </c>
      <c r="F49" s="176"/>
      <c r="G49" s="176"/>
      <c r="H49" s="176">
        <f>'実質公債費比率（分子）の構造'!M$45</f>
        <v>1815</v>
      </c>
      <c r="I49" s="176"/>
      <c r="J49" s="176"/>
      <c r="K49" s="176">
        <f>'実質公債費比率（分子）の構造'!N$45</f>
        <v>1953</v>
      </c>
      <c r="L49" s="176"/>
      <c r="M49" s="176"/>
      <c r="N49" s="176">
        <f>'実質公債費比率（分子）の構造'!O$45</f>
        <v>1890</v>
      </c>
      <c r="O49" s="176"/>
      <c r="P49" s="176"/>
    </row>
    <row r="50" spans="1:16" x14ac:dyDescent="0.2">
      <c r="A50" s="176" t="s">
        <v>73</v>
      </c>
      <c r="B50" s="176" t="e">
        <f>NA()</f>
        <v>#N/A</v>
      </c>
      <c r="C50" s="176">
        <f>IF(ISNUMBER('実質公債費比率（分子）の構造'!K$53),'実質公債費比率（分子）の構造'!K$53,NA())</f>
        <v>672</v>
      </c>
      <c r="D50" s="176" t="e">
        <f>NA()</f>
        <v>#N/A</v>
      </c>
      <c r="E50" s="176" t="e">
        <f>NA()</f>
        <v>#N/A</v>
      </c>
      <c r="F50" s="176">
        <f>IF(ISNUMBER('実質公債費比率（分子）の構造'!L$53),'実質公債費比率（分子）の構造'!L$53,NA())</f>
        <v>673</v>
      </c>
      <c r="G50" s="176" t="e">
        <f>NA()</f>
        <v>#N/A</v>
      </c>
      <c r="H50" s="176" t="e">
        <f>NA()</f>
        <v>#N/A</v>
      </c>
      <c r="I50" s="176">
        <f>IF(ISNUMBER('実質公債費比率（分子）の構造'!M$53),'実質公債費比率（分子）の構造'!M$53,NA())</f>
        <v>636</v>
      </c>
      <c r="J50" s="176" t="e">
        <f>NA()</f>
        <v>#N/A</v>
      </c>
      <c r="K50" s="176" t="e">
        <f>NA()</f>
        <v>#N/A</v>
      </c>
      <c r="L50" s="176">
        <f>IF(ISNUMBER('実質公債費比率（分子）の構造'!N$53),'実質公債費比率（分子）の構造'!N$53,NA())</f>
        <v>706</v>
      </c>
      <c r="M50" s="176" t="e">
        <f>NA()</f>
        <v>#N/A</v>
      </c>
      <c r="N50" s="176" t="e">
        <f>NA()</f>
        <v>#N/A</v>
      </c>
      <c r="O50" s="176">
        <f>IF(ISNUMBER('実質公債費比率（分子）の構造'!O$53),'実質公債費比率（分子）の構造'!O$53,NA())</f>
        <v>711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17190</v>
      </c>
      <c r="E56" s="175"/>
      <c r="F56" s="175"/>
      <c r="G56" s="175">
        <f>'将来負担比率（分子）の構造'!J$52</f>
        <v>18349</v>
      </c>
      <c r="H56" s="175"/>
      <c r="I56" s="175"/>
      <c r="J56" s="175">
        <f>'将来負担比率（分子）の構造'!K$52</f>
        <v>19772</v>
      </c>
      <c r="K56" s="175"/>
      <c r="L56" s="175"/>
      <c r="M56" s="175">
        <f>'将来負担比率（分子）の構造'!L$52</f>
        <v>18988</v>
      </c>
      <c r="N56" s="175"/>
      <c r="O56" s="175"/>
      <c r="P56" s="175">
        <f>'将来負担比率（分子）の構造'!M$52</f>
        <v>18536</v>
      </c>
    </row>
    <row r="57" spans="1:16" x14ac:dyDescent="0.2">
      <c r="A57" s="175" t="s">
        <v>44</v>
      </c>
      <c r="B57" s="175"/>
      <c r="C57" s="175"/>
      <c r="D57" s="175">
        <f>'将来負担比率（分子）の構造'!I$51</f>
        <v>70</v>
      </c>
      <c r="E57" s="175"/>
      <c r="F57" s="175"/>
      <c r="G57" s="175">
        <f>'将来負担比率（分子）の構造'!J$51</f>
        <v>60</v>
      </c>
      <c r="H57" s="175"/>
      <c r="I57" s="175"/>
      <c r="J57" s="175">
        <f>'将来負担比率（分子）の構造'!K$51</f>
        <v>18</v>
      </c>
      <c r="K57" s="175"/>
      <c r="L57" s="175"/>
      <c r="M57" s="175">
        <f>'将来負担比率（分子）の構造'!L$51</f>
        <v>10</v>
      </c>
      <c r="N57" s="175"/>
      <c r="O57" s="175"/>
      <c r="P57" s="175">
        <f>'将来負担比率（分子）の構造'!M$51</f>
        <v>208</v>
      </c>
    </row>
    <row r="58" spans="1:16" x14ac:dyDescent="0.2">
      <c r="A58" s="175" t="s">
        <v>43</v>
      </c>
      <c r="B58" s="175"/>
      <c r="C58" s="175"/>
      <c r="D58" s="175">
        <f>'将来負担比率（分子）の構造'!I$50</f>
        <v>5149</v>
      </c>
      <c r="E58" s="175"/>
      <c r="F58" s="175"/>
      <c r="G58" s="175">
        <f>'将来負担比率（分子）の構造'!J$50</f>
        <v>4735</v>
      </c>
      <c r="H58" s="175"/>
      <c r="I58" s="175"/>
      <c r="J58" s="175">
        <f>'将来負担比率（分子）の構造'!K$50</f>
        <v>5055</v>
      </c>
      <c r="K58" s="175"/>
      <c r="L58" s="175"/>
      <c r="M58" s="175">
        <f>'将来負担比率（分子）の構造'!L$50</f>
        <v>5619</v>
      </c>
      <c r="N58" s="175"/>
      <c r="O58" s="175"/>
      <c r="P58" s="175">
        <f>'将来負担比率（分子）の構造'!M$50</f>
        <v>6129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2131</v>
      </c>
      <c r="C62" s="175"/>
      <c r="D62" s="175"/>
      <c r="E62" s="175">
        <f>'将来負担比率（分子）の構造'!J$45</f>
        <v>1963</v>
      </c>
      <c r="F62" s="175"/>
      <c r="G62" s="175"/>
      <c r="H62" s="175">
        <f>'将来負担比率（分子）の構造'!K$45</f>
        <v>1819</v>
      </c>
      <c r="I62" s="175"/>
      <c r="J62" s="175"/>
      <c r="K62" s="175">
        <f>'将来負担比率（分子）の構造'!L$45</f>
        <v>1809</v>
      </c>
      <c r="L62" s="175"/>
      <c r="M62" s="175"/>
      <c r="N62" s="175">
        <f>'将来負担比率（分子）の構造'!M$45</f>
        <v>1627</v>
      </c>
      <c r="O62" s="175"/>
      <c r="P62" s="175"/>
    </row>
    <row r="63" spans="1:16" x14ac:dyDescent="0.2">
      <c r="A63" s="175" t="s">
        <v>36</v>
      </c>
      <c r="B63" s="175">
        <f>'将来負担比率（分子）の構造'!I$44</f>
        <v>316</v>
      </c>
      <c r="C63" s="175"/>
      <c r="D63" s="175"/>
      <c r="E63" s="175">
        <f>'将来負担比率（分子）の構造'!J$44</f>
        <v>364</v>
      </c>
      <c r="F63" s="175"/>
      <c r="G63" s="175"/>
      <c r="H63" s="175">
        <f>'将来負担比率（分子）の構造'!K$44</f>
        <v>510</v>
      </c>
      <c r="I63" s="175"/>
      <c r="J63" s="175"/>
      <c r="K63" s="175">
        <f>'将来負担比率（分子）の構造'!L$44</f>
        <v>447</v>
      </c>
      <c r="L63" s="175"/>
      <c r="M63" s="175"/>
      <c r="N63" s="175">
        <f>'将来負担比率（分子）の構造'!M$44</f>
        <v>360</v>
      </c>
      <c r="O63" s="175"/>
      <c r="P63" s="175"/>
    </row>
    <row r="64" spans="1:16" x14ac:dyDescent="0.2">
      <c r="A64" s="175" t="s">
        <v>35</v>
      </c>
      <c r="B64" s="175">
        <f>'将来負担比率（分子）の構造'!I$43</f>
        <v>4877</v>
      </c>
      <c r="C64" s="175"/>
      <c r="D64" s="175"/>
      <c r="E64" s="175">
        <f>'将来負担比率（分子）の構造'!J$43</f>
        <v>5536</v>
      </c>
      <c r="F64" s="175"/>
      <c r="G64" s="175"/>
      <c r="H64" s="175">
        <f>'将来負担比率（分子）の構造'!K$43</f>
        <v>5838</v>
      </c>
      <c r="I64" s="175"/>
      <c r="J64" s="175"/>
      <c r="K64" s="175">
        <f>'将来負担比率（分子）の構造'!L$43</f>
        <v>6414</v>
      </c>
      <c r="L64" s="175"/>
      <c r="M64" s="175"/>
      <c r="N64" s="175">
        <f>'将来負担比率（分子）の構造'!M$43</f>
        <v>6800</v>
      </c>
      <c r="O64" s="175"/>
      <c r="P64" s="175"/>
    </row>
    <row r="65" spans="1:16" x14ac:dyDescent="0.2">
      <c r="A65" s="175" t="s">
        <v>34</v>
      </c>
      <c r="B65" s="175">
        <f>'将来負担比率（分子）の構造'!I$42</f>
        <v>414</v>
      </c>
      <c r="C65" s="175"/>
      <c r="D65" s="175"/>
      <c r="E65" s="175">
        <f>'将来負担比率（分子）の構造'!J$42</f>
        <v>312</v>
      </c>
      <c r="F65" s="175"/>
      <c r="G65" s="175"/>
      <c r="H65" s="175">
        <f>'将来負担比率（分子）の構造'!K$42</f>
        <v>189</v>
      </c>
      <c r="I65" s="175"/>
      <c r="J65" s="175"/>
      <c r="K65" s="175">
        <f>'将来負担比率（分子）の構造'!L$42</f>
        <v>118</v>
      </c>
      <c r="L65" s="175"/>
      <c r="M65" s="175"/>
      <c r="N65" s="175">
        <f>'将来負担比率（分子）の構造'!M$42</f>
        <v>64</v>
      </c>
      <c r="O65" s="175"/>
      <c r="P65" s="175"/>
    </row>
    <row r="66" spans="1:16" x14ac:dyDescent="0.2">
      <c r="A66" s="175" t="s">
        <v>33</v>
      </c>
      <c r="B66" s="175">
        <f>'将来負担比率（分子）の構造'!I$41</f>
        <v>17213</v>
      </c>
      <c r="C66" s="175"/>
      <c r="D66" s="175"/>
      <c r="E66" s="175">
        <f>'将来負担比率（分子）の構造'!J$41</f>
        <v>18383</v>
      </c>
      <c r="F66" s="175"/>
      <c r="G66" s="175"/>
      <c r="H66" s="175">
        <f>'将来負担比率（分子）の構造'!K$41</f>
        <v>20880</v>
      </c>
      <c r="I66" s="175"/>
      <c r="J66" s="175"/>
      <c r="K66" s="175">
        <f>'将来負担比率（分子）の構造'!L$41</f>
        <v>19829</v>
      </c>
      <c r="L66" s="175"/>
      <c r="M66" s="175"/>
      <c r="N66" s="175">
        <f>'将来負担比率（分子）の構造'!M$41</f>
        <v>18872</v>
      </c>
      <c r="O66" s="175"/>
      <c r="P66" s="175"/>
    </row>
    <row r="67" spans="1:16" x14ac:dyDescent="0.2">
      <c r="A67" s="175" t="s">
        <v>77</v>
      </c>
      <c r="B67" s="175" t="e">
        <f>NA()</f>
        <v>#N/A</v>
      </c>
      <c r="C67" s="175">
        <f>IF(ISNUMBER('将来負担比率（分子）の構造'!I$53), IF('将来負担比率（分子）の構造'!I$53 &lt; 0, 0, '将来負担比率（分子）の構造'!I$53), NA())</f>
        <v>2541</v>
      </c>
      <c r="D67" s="175" t="e">
        <f>NA()</f>
        <v>#N/A</v>
      </c>
      <c r="E67" s="175" t="e">
        <f>NA()</f>
        <v>#N/A</v>
      </c>
      <c r="F67" s="175">
        <f>IF(ISNUMBER('将来負担比率（分子）の構造'!J$53), IF('将来負担比率（分子）の構造'!J$53 &lt; 0, 0, '将来負担比率（分子）の構造'!J$53), NA())</f>
        <v>3413</v>
      </c>
      <c r="G67" s="175" t="e">
        <f>NA()</f>
        <v>#N/A</v>
      </c>
      <c r="H67" s="175" t="e">
        <f>NA()</f>
        <v>#N/A</v>
      </c>
      <c r="I67" s="175">
        <f>IF(ISNUMBER('将来負担比率（分子）の構造'!K$53), IF('将来負担比率（分子）の構造'!K$53 &lt; 0, 0, '将来負担比率（分子）の構造'!K$53), NA())</f>
        <v>4391</v>
      </c>
      <c r="J67" s="175" t="e">
        <f>NA()</f>
        <v>#N/A</v>
      </c>
      <c r="K67" s="175" t="e">
        <f>NA()</f>
        <v>#N/A</v>
      </c>
      <c r="L67" s="175">
        <f>IF(ISNUMBER('将来負担比率（分子）の構造'!L$53), IF('将来負担比率（分子）の構造'!L$53 &lt; 0, 0, '将来負担比率（分子）の構造'!L$53), NA())</f>
        <v>4001</v>
      </c>
      <c r="M67" s="175" t="e">
        <f>NA()</f>
        <v>#N/A</v>
      </c>
      <c r="N67" s="175" t="e">
        <f>NA()</f>
        <v>#N/A</v>
      </c>
      <c r="O67" s="175">
        <f>IF(ISNUMBER('将来負担比率（分子）の構造'!M$53), IF('将来負担比率（分子）の構造'!M$53 &lt; 0, 0, '将来負担比率（分子）の構造'!M$53), NA())</f>
        <v>2849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1926</v>
      </c>
      <c r="C72" s="179">
        <f>基金残高に係る経年分析!G55</f>
        <v>2101</v>
      </c>
      <c r="D72" s="179">
        <f>基金残高に係る経年分析!H55</f>
        <v>2312</v>
      </c>
    </row>
    <row r="73" spans="1:16" x14ac:dyDescent="0.2">
      <c r="A73" s="178" t="s">
        <v>80</v>
      </c>
      <c r="B73" s="179">
        <f>基金残高に係る経年分析!F56</f>
        <v>485</v>
      </c>
      <c r="C73" s="179">
        <f>基金残高に係る経年分析!G56</f>
        <v>386</v>
      </c>
      <c r="D73" s="179">
        <f>基金残高に係る経年分析!H56</f>
        <v>386</v>
      </c>
    </row>
    <row r="74" spans="1:16" x14ac:dyDescent="0.2">
      <c r="A74" s="178" t="s">
        <v>81</v>
      </c>
      <c r="B74" s="179">
        <f>基金残高に係る経年分析!F57</f>
        <v>4396</v>
      </c>
      <c r="C74" s="179">
        <f>基金残高に係る経年分析!G57</f>
        <v>4864</v>
      </c>
      <c r="D74" s="179">
        <f>基金残高に係る経年分析!H57</f>
        <v>5207</v>
      </c>
    </row>
  </sheetData>
  <sheetProtection algorithmName="SHA-512" hashValue="K+9qXky6X6TzxpF8Tp7z4/R7H7MBqwtOavbOkdlZ4G5pos3WKDUo7SNmDHvnmx16cOoAQk1UdFce2gtsKe9TEg==" saltValue="IfPFQQuiY4LNHg+wTpPC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2024-09-26T08:25:51Z</cp:lastPrinted>
  <dcterms:created xsi:type="dcterms:W3CDTF">2024-03-14T04:30:30Z</dcterms:created>
  <dcterms:modified xsi:type="dcterms:W3CDTF">2024-09-26T08:26:13Z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