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E38A59E3-710B-4FB4-85F6-305D5FB6017F}"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BE34" i="10"/>
  <c r="C34" i="10"/>
  <c r="U34" i="10" s="1"/>
  <c r="U35"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<sst xmlns="http://schemas.openxmlformats.org/spreadsheetml/2006/main" count="1100" uniqueCount="595">
  <si>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</si>
  <si>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</si>
  <si>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</si>
  <si>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</si>
  <si>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</si>
  <si>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</si>
  <si>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</si>
  <si>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</si>
  <si>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</si>
  <si>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</si>
  <si>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</si>
  <si>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</si>
  <si>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</si>
  <si>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</si>
  <si>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</si>
  <si>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</si>
  <si>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</si>
  <si>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</si>
  <si>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</si>
  <si>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</si>
  <si>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</si>
  <si>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</si>
  <si>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</si>
  <si>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</si>
  <si>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</si>
  <si>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</si>
  <si>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</si>
  <si>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</si>
  <si>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</si>
  <si>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</si>
  <si>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</si>
  <si>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</si>
  <si>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</si>
  <si>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</si>
  <si>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</si>
  <si>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</si>
  <si>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</si>
  <si>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</si>
  <si>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</si>
  <si>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</si>
  <si>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</si>
  <si>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</si>
  <si>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</si>
  <si>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</si>
  <si>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</si>
  <si>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</si>
  <si>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</si>
  <si>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</si>
  <si>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</si>
  <si>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</si>
  <si>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</si>
  <si>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</si>
  <si>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</si>
  <si>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</si>
  <si>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</si>
  <si>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</si>
  <si>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</si>
  <si>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</si>
  <si>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</si>
  <si>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</si>
  <si>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</si>
  <si>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</si>
  <si>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</si>
  <si>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</si>
  <si>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</si>
  <si>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</si>
  <si>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</si>
  <si>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</si>
  <si>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</si>
  <si>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</si>
  <si>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</si>
  <si>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</si>
  <si>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</si>
  <si>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</si>
  <si>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</si>
  <si>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</si>
  <si>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</si>
  <si>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</si>
  <si>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</si>
  <si>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</si>
  <si>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</si>
  <si>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</si>
  <si>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</si>
  <si>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</si>
  <si>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</si>
  <si>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</si>
  <si>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</si>
  <si>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</si>
  <si>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</si>
  <si>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</si>
  <si>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</si>
  <si>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</si>
  <si>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</si>
  <si>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</si>
  <si>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</si>
  <si>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</si>
  <si>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</si>
  <si>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</si>
  <si>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</si>
  <si>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基山町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</si>
  <si>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</si>
  <si>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</si>
  <si>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</si>
  <si>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</si>
  <si>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</si>
  <si>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</si>
  <si>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</si>
  <si>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</si>
  <si>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</si>
  <si>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</si>
  <si>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</si>
  <si>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</si>
  <si>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</si>
  <si>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</si>
  <si>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</si>
  <si>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</si>
  <si>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</si>
  <si>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</si>
  <si>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</si>
  <si>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</si>
  <si>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</si>
  <si>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</si>
  <si>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</si>
  <si>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</si>
  <si>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</si>
  <si>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</si>
  <si>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</si>
  <si>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</si>
  <si>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</si>
  <si>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</si>
  <si>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</si>
  <si>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</si>
  <si>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</si>
  <si>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</si>
  <si>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</si>
  <si>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</si>
  <si>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</si>
  <si>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</si>
  <si>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</si>
  <si>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</si>
  <si>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</si>
  <si>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</si>
  <si>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</si>
  <si>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</si>
  <si>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</si>
  <si>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</si>
  <si>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</si>
  <si>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</si>
  <si>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</si>
  <si>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</si>
  <si>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</si>
  <si>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</si>
  <si>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</si>
  <si>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</si>
  <si>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</si>
  <si>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</si>
  <si>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</si>
  <si>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</si>
  <si>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</si>
  <si>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</si>
  <si>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</si>
  <si>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</si>
  <si>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</si>
  <si>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</si>
  <si>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</si>
  <si>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</si>
  <si>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</si>
  <si>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</si>
  <si>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</si>
  <si>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</si>
  <si>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</si>
  <si>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</si>
  <si>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</si>
  <si>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</si>
  <si>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</si>
  <si>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</si>
  <si>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</si>
  <si>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</si>
  <si>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</si>
  <si>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</si>
  <si>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</si>
  <si>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</si>
  <si>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</si>
  <si>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</si>
  <si>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</si>
  <si>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</si>
  <si>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</si>
  <si>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</si>
  <si>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</si>
  <si>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</si>
  <si>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</si>
  <si>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</si>
  <si>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</si>
  <si>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</si>
  <si>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</si>
  <si>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</si>
  <si>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</si>
  <si>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</si>
  <si>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</si>
  <si>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</si>
  <si>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</si>
  <si>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</si>
  <si>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</si>
  <si>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</si>
  <si>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</si>
  <si>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</si>
  <si>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</si>
  <si>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</si>
  <si>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</si>
  <si>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</si>
  <si>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</si>
  <si>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</si>
  <si>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</si>
  <si>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</si>
  <si>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</si>
  <si>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</si>
  <si>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</si>
  <si>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佐賀県基山町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</si>
  <si>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</si>
  <si>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</si>
  <si>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</si>
  <si>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</si>
  <si>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</si>
  <si>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</si>
  <si>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</si>
  <si>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</si>
  <si>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</si>
  <si>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</si>
  <si>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</si>
  <si>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</si>
  <si>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</si>
  <si>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</si>
  <si>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</si>
  <si>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</si>
  <si>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</si>
  <si>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</si>
  <si>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</si>
  <si>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</si>
  <si>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</si>
  <si>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</si>
  <si>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</si>
  <si>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</si>
  <si>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</si>
  <si>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</si>
  <si>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</si>
  <si>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</si>
  <si>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</si>
  <si>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</si>
  <si>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</si>
  <si>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</si>
  <si>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</si>
  <si>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</si>
  <si>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</si>
  <si>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</si>
  <si>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</si>
  <si>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</si>
  <si>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</si>
  <si>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</si>
  <si>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</si>
  <si>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</si>
  <si>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</si>
  <si>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</si>
  <si>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</si>
  <si>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</si>
  <si>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</si>
  <si>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</si>
  <si>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</si>
  <si>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</si>
  <si>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</si>
  <si>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</si>
  <si>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</si>
  <si>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</si>
  <si>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</si>
  <si>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</si>
  <si>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</si>
  <si>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</si>
  <si>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</si>
  <si>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</si>
  <si>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</si>
  <si>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</si>
  <si>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</si>
  <si>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</si>
  <si>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</si>
  <si>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</si>
  <si>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</si>
  <si>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</si>
  <si>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</si>
  <si>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</si>
  <si>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</si>
  <si>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</si>
  <si>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</si>
  <si>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</si>
  <si>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</si>
  <si>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</si>
  <si>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</si>
  <si>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</si>
  <si>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</si>
  <si>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</si>
  <si>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</si>
  <si>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</si>
  <si>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</si>
  <si>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</si>
  <si>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</si>
  <si>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</si>
  <si>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</si>
  <si>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</si>
  <si>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</si>
  <si>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</si>
  <si>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</si>
  <si>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</si>
  <si>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</si>
  <si>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</si>
  <si>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</si>
  <si>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</si>
  <si>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</si>
  <si>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</si>
  <si>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</si>
  <si>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</si>
  <si>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</si>
  <si>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</si>
  <si>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</si>
  <si>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</si>
  <si>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</si>
  <si>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</si>
  <si>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</si>
  <si>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</si>
  <si>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</si>
  <si>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</si>
  <si>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</si>
  <si>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</si>
  <si>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</si>
  <si>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</si>
  <si>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</si>
  <si>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</si>
  <si>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</si>
  <si>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</si>
  <si>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</si>
  <si>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</si>
  <si>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</si>
  <si>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</si>
  <si>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</si>
  <si>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</si>
  <si>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</si>
  <si>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</si>
  <si>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</si>
  <si>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</si>
  <si>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</si>
  <si>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</si>
  <si>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</si>
  <si>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</si>
  <si>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</si>
  <si>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</si>
  <si>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</si>
  <si>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</si>
  <si>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</si>
  <si>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</si>
  <si>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</si>
  <si>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</si>
  <si>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</si>
  <si>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</si>
  <si>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</si>
  <si>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</si>
  <si>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</si>
  <si>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</si>
  <si>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</si>
  <si>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</si>
  <si>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</si>
  <si>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</si>
  <si>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</si>
  <si>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</si>
  <si>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佐賀県基山町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</si>
  <si>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</si>
  <si>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</si>
  <si>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</si>
  <si>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</si>
  <si>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</si>
  <si>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</si>
  <si>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</si>
  <si>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</si>
  <si>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</si>
  <si>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</si>
  <si>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</si>
  <si>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</si>
  <si>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</si>
  <si>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</si>
  <si>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</si>
  <si>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</si>
  <si>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</si>
  <si>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</si>
  <si>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</si>
  <si>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</si>
  <si>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</si>
  <si>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</si>
  <si>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</si>
  <si>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</si>
  <si>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</si>
  <si>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</si>
  <si>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</si>
  <si>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</si>
  <si>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</si>
  <si>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</si>
  <si>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</si>
  <si>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</si>
  <si>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</si>
  <si>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</si>
  <si>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</si>
  <si>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</si>
  <si>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</si>
  <si>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</si>
  <si>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</si>
  <si>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</si>
  <si>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</si>
  <si>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</si>
  <si>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</si>
  <si>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</si>
  <si>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</si>
  <si>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</si>
  <si>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</si>
  <si>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</si>
  <si>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</si>
  <si>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</si>
  <si>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</si>
  <si>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</si>
  <si>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</si>
  <si>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</si>
  <si>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</si>
  <si>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</si>
  <si>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</si>
  <si>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</si>
  <si>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</si>
  <si>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</si>
  <si>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</si>
  <si>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</si>
  <si>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</si>
  <si>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</si>
  <si>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</si>
  <si>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</si>
  <si>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</si>
  <si>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</si>
  <si>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</si>
  <si>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</si>
  <si>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</si>
  <si>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</si>
  <si>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</si>
  <si>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</si>
  <si>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</si>
  <si>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</si>
  <si>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</si>
  <si>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</si>
  <si>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</si>
  <si>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</si>
  <si>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</si>
  <si>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</si>
  <si>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</si>
  <si>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</si>
  <si>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</si>
  <si>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</si>
  <si>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</si>
  <si>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</si>
  <si>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</si>
  <si>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</si>
  <si>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</si>
  <si>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</si>
  <si>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</si>
  <si>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</si>
  <si>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</si>
  <si>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</si>
  <si>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</si>
  <si>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</si>
  <si>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</si>
  <si>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</si>
  <si>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</si>
  <si>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</si>
  <si>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</si>
  <si>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</si>
  <si>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</si>
  <si>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</si>
  <si>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</si>
  <si>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</si>
  <si>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</si>
  <si>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</si>
  <si>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</si>
  <si>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</si>
  <si>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</si>
  <si>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</si>
  <si>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</si>
  <si>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</si>
  <si>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</si>
  <si>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</si>
  <si>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</si>
  <si>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</si>
  <si>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</si>
  <si>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</si>
  <si>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</si>
  <si>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</si>
  <si>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</si>
  <si>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</si>
  <si>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</si>
  <si>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</si>
  <si>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</si>
  <si>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</si>
  <si>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</si>
  <si>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</si>
  <si>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</si>
  <si>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</si>
  <si>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</si>
  <si>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</si>
  <si>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</si>
  <si>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</si>
  <si>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</si>
  <si>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</si>
  <si>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</si>
  <si>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</si>
  <si>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</si>
  <si>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</si>
  <si>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</si>
  <si>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</si>
  <si>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</si>
  <si>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</si>
  <si>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</si>
  <si>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</si>
  <si>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</si>
  <si>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</si>
  <si>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</si>
  <si>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</si>
  <si>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</si>
  <si>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</si>
  <si>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</si>
  <si>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</si>
  <si>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</si>
  <si>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</si>
  <si>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</si>
  <si>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</si>
  <si>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</si>
  <si>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</si>
  <si>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</si>
  <si>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</si>
  <si>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</si>
  <si>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</si>
  <si>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</si>
  <si>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</si>
  <si>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</si>
  <si>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</si>
  <si>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</si>
  <si>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</si>
  <si>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</si>
  <si>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</si>
  <si>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</si>
  <si>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</si>
  <si>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</si>
  <si>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1.86</t>
  </si>
  <si>
    <t>▲ 2.78</t>
  </si>
  <si>
    <t>一般会計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</si>
  <si>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</si>
  <si>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</si>
  <si>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</si>
  <si>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</si>
  <si>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</si>
  <si>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</si>
  <si>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</si>
  <si>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</si>
  <si>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</si>
  <si>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</si>
  <si>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</si>
  <si>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基山町土地開発公社</t>
    <phoneticPr fontId="2"/>
  </si>
  <si>
    <t>○</t>
    <phoneticPr fontId="2"/>
  </si>
  <si>
    <t>-</t>
    <phoneticPr fontId="2"/>
  </si>
  <si>
    <t>佐賀県市町総合事務組合（交通災害）</t>
    <phoneticPr fontId="2"/>
  </si>
  <si>
    <t>鳥栖・三養基地区消防事務組合</t>
    <phoneticPr fontId="2"/>
  </si>
  <si>
    <t>鳥栖地区広域市町村圏組合（介護保険特別会計）</t>
    <phoneticPr fontId="2"/>
  </si>
  <si>
    <t>鳥栖地区広域市町村圏組合</t>
    <phoneticPr fontId="2"/>
  </si>
  <si>
    <t>三神地区環境事務組合</t>
    <phoneticPr fontId="2"/>
  </si>
  <si>
    <t>佐賀東部水道企業団（末端給水）</t>
    <phoneticPr fontId="2"/>
  </si>
  <si>
    <t>佐賀東部水道企業団（用水供給）</t>
    <phoneticPr fontId="2"/>
  </si>
  <si>
    <t>佐賀県後期高齢者医療広域連合（一般会計）</t>
    <phoneticPr fontId="2"/>
  </si>
  <si>
    <t>佐賀県後期高齢者医療広域連合（特別会計）</t>
    <phoneticPr fontId="2"/>
  </si>
  <si>
    <t>筑紫野・小郡・基山清掃施設組合</t>
    <phoneticPr fontId="2"/>
  </si>
  <si>
    <t>公共施設整備基金</t>
    <phoneticPr fontId="5"/>
  </si>
  <si>
    <t>ふるさと応援寄附基金</t>
    <phoneticPr fontId="2"/>
  </si>
  <si>
    <t>福祉振興基金</t>
    <phoneticPr fontId="2"/>
  </si>
  <si>
    <t>文化及び体育振興基金</t>
    <phoneticPr fontId="2"/>
  </si>
  <si>
    <t>ふるさと・水と土保全基金</t>
    <phoneticPr fontId="2"/>
  </si>
  <si>
    <t>佐賀県市町総合事務組合</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</si>
  <si>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</si>
  <si>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</si>
  <si>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</si>
  <si>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</si>
  <si>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</si>
  <si>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</si>
  <si>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</si>
  <si>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</si>
  <si>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</si>
  <si>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</si>
  <si>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昨年度に引き続き将来負担比率については、算定されない（マイナス値）結果となっている。
有形固定資産減価償却率は類似団体より低い水準ではあるが、今後上昇が見込まれるため予防保全型維持管理によるトータルコストの低減に努める。</t>
    <phoneticPr fontId="5"/>
  </si>
  <si>
    <t>実質公債費比率は昨年度から引き続き低下傾向にあり、類似団体の平均値も下回っている。今後も地方債の抑制や財源確保に努め、改善を図っていく。
また、将来負担比率は昨年度に引き続き、算定されない（マイナス値）結果となっている。</t>
    <rPh sb="34" eb="35">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</si>
</sst>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734CF6-5EF0-4722-99B2-684F69C4BFF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F474-4BD3-A400-B6272A062F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44011</c:v>
                </c:pt>
                <c:pt idx="1">
                  <c:v>102363</c:v>
                </c:pt>
                <c:pt idx="2">
                  <c:v>82170</c:v>
                </c:pt>
                <c:pt idx="3">
                  <c:v>45695</c:v>
                </c:pt>
                <c:pt idx="4">
                  <c:v>20178</c:v>
                </c:pt>
              </c:numCache>
            </c:numRef>
          </c:val>
          <c:smooth val="0"/>
          <c:extLst>
            <c:ext xmlns:c16="http://schemas.microsoft.com/office/drawing/2014/chart" uri="{C3380CC4-5D6E-409C-BE32-E72D297353CC}">
              <c16:uniqueId val="{00000001-F474-4BD3-A400-B6272A062F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3.82</c:v>
                </c:pt>
                <c:pt idx="1">
                  <c:v>2.74</c:v>
                </c:pt>
                <c:pt idx="2">
                  <c:v>4.67</c:v>
                </c:pt>
                <c:pt idx="3">
                  <c:v>6.1</c:v>
                </c:pt>
                <c:pt idx="4">
                  <c:v>6.4</c:v>
                </c:pt>
              </c:numCache>
            </c:numRef>
          </c:val>
          <c:extLst>
            <c:ext xmlns:c16="http://schemas.microsoft.com/office/drawing/2014/chart" uri="{C3380CC4-5D6E-409C-BE32-E72D297353CC}">
              <c16:uniqueId val="{00000000-C9DF-4450-A809-1D463FF2DD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12.72</c:v>
                </c:pt>
                <c:pt idx="1">
                  <c:v>11.02</c:v>
                </c:pt>
                <c:pt idx="2">
                  <c:v>9.27</c:v>
                </c:pt>
                <c:pt idx="3">
                  <c:v>17.829999999999998</c:v>
                </c:pt>
                <c:pt idx="4">
                  <c:v>21.44</c:v>
                </c:pt>
              </c:numCache>
            </c:numRef>
          </c:val>
          <c:extLst>
            <c:ext xmlns:c16="http://schemas.microsoft.com/office/drawing/2014/chart" uri="{C3380CC4-5D6E-409C-BE32-E72D297353CC}">
              <c16:uniqueId val="{00000001-C9DF-4450-A809-1D463FF2DD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-1.86</c:v>
                </c:pt>
                <c:pt idx="1">
                  <c:v>-2.78</c:v>
                </c:pt>
                <c:pt idx="2">
                  <c:v>0.81</c:v>
                </c:pt>
                <c:pt idx="3">
                  <c:v>11.09</c:v>
                </c:pt>
                <c:pt idx="4">
                  <c:v>3.34</c:v>
                </c:pt>
              </c:numCache>
            </c:numRef>
          </c:val>
          <c:smooth val="0"/>
          <c:extLst>
            <c:ext xmlns:c16="http://schemas.microsoft.com/office/drawing/2014/chart" uri="{C3380CC4-5D6E-409C-BE32-E72D297353CC}">
              <c16:uniqueId val="{00000002-C9DF-4450-A809-1D463FF2DD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48-44CF-A0DC-7A83CC60B7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48-44CF-A0DC-7A83CC60B7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48-44CF-A0DC-7A83CC60B7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948-44CF-A0DC-7A83CC60B78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948-44CF-A0DC-7A83CC60B785}"/>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948-44CF-A0DC-7A83CC60B78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6-5948-44CF-A0DC-7A83CC60B78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1.88</c:v>
                </c:pt>
                <c:pt idx="2">
                  <c:v>#N/A</c:v>
                </c:pt>
                <c:pt idx="3">
                  <c:v>1.71</c:v>
                </c:pt>
                <c:pt idx="4">
                  <c:v>#N/A</c:v>
                </c:pt>
                <c:pt idx="5">
                  <c:v>3.48</c:v>
                </c:pt>
                <c:pt idx="6">
                  <c:v>#N/A</c:v>
                </c:pt>
                <c:pt idx="7">
                  <c:v>1.96</c:v>
                </c:pt>
                <c:pt idx="8">
                  <c:v>#N/A</c:v>
                </c:pt>
                <c:pt idx="9">
                  <c:v>1.95</c:v>
                </c:pt>
              </c:numCache>
            </c:numRef>
          </c:val>
          <c:extLst>
            <c:ext xmlns:c16="http://schemas.microsoft.com/office/drawing/2014/chart" uri="{C3380CC4-5D6E-409C-BE32-E72D297353CC}">
              <c16:uniqueId val="{00000007-5948-44CF-A0DC-7A83CC60B78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1.35</c:v>
                </c:pt>
                <c:pt idx="2">
                  <c:v>#N/A</c:v>
                </c:pt>
                <c:pt idx="3">
                  <c:v>1.86</c:v>
                </c:pt>
                <c:pt idx="4">
                  <c:v>#N/A</c:v>
                </c:pt>
                <c:pt idx="5">
                  <c:v>2.75</c:v>
                </c:pt>
                <c:pt idx="6">
                  <c:v>#N/A</c:v>
                </c:pt>
                <c:pt idx="7">
                  <c:v>3.04</c:v>
                </c:pt>
                <c:pt idx="8">
                  <c:v>#N/A</c:v>
                </c:pt>
                <c:pt idx="9">
                  <c:v>3.49</c:v>
                </c:pt>
              </c:numCache>
            </c:numRef>
          </c:val>
          <c:extLst>
            <c:ext xmlns:c16="http://schemas.microsoft.com/office/drawing/2014/chart" uri="{C3380CC4-5D6E-409C-BE32-E72D297353CC}">
              <c16:uniqueId val="{00000008-5948-44CF-A0DC-7A83CC60B7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3.81</c:v>
                </c:pt>
                <c:pt idx="2">
                  <c:v>#N/A</c:v>
                </c:pt>
                <c:pt idx="3">
                  <c:v>2.74</c:v>
                </c:pt>
                <c:pt idx="4">
                  <c:v>#N/A</c:v>
                </c:pt>
                <c:pt idx="5">
                  <c:v>4.67</c:v>
                </c:pt>
                <c:pt idx="6">
                  <c:v>#N/A</c:v>
                </c:pt>
                <c:pt idx="7">
                  <c:v>6.09</c:v>
                </c:pt>
                <c:pt idx="8">
                  <c:v>#N/A</c:v>
                </c:pt>
                <c:pt idx="9">
                  <c:v>6.4</c:v>
                </c:pt>
              </c:numCache>
            </c:numRef>
          </c:val>
          <c:extLst>
            <c:ext xmlns:c16="http://schemas.microsoft.com/office/drawing/2014/chart" uri="{C3380CC4-5D6E-409C-BE32-E72D297353CC}">
              <c16:uniqueId val="{00000009-5948-44CF-A0DC-7A83CC60B7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516</c:v>
                </c:pt>
                <c:pt idx="5">
                  <c:v>513</c:v>
                </c:pt>
                <c:pt idx="8">
                  <c:v>512</c:v>
                </c:pt>
                <c:pt idx="11">
                  <c:v>504</c:v>
                </c:pt>
                <c:pt idx="14">
                  <c:v>495</c:v>
                </c:pt>
              </c:numCache>
            </c:numRef>
          </c:val>
          <c:extLst>
            <c:ext xmlns:c16="http://schemas.microsoft.com/office/drawing/2014/chart" uri="{C3380CC4-5D6E-409C-BE32-E72D297353CC}">
              <c16:uniqueId val="{00000000-279D-4FB5-B050-DD188B7324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9D-4FB5-B050-DD188B7324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79D-4FB5-B050-DD188B7324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121</c:v>
                </c:pt>
                <c:pt idx="3">
                  <c:v>118</c:v>
                </c:pt>
                <c:pt idx="6">
                  <c:v>119</c:v>
                </c:pt>
                <c:pt idx="9">
                  <c:v>109</c:v>
                </c:pt>
                <c:pt idx="12">
                  <c:v>51</c:v>
                </c:pt>
              </c:numCache>
            </c:numRef>
          </c:val>
          <c:extLst>
            <c:ext xmlns:c16="http://schemas.microsoft.com/office/drawing/2014/chart" uri="{C3380CC4-5D6E-409C-BE32-E72D297353CC}">
              <c16:uniqueId val="{00000003-279D-4FB5-B050-DD188B7324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120</c:v>
                </c:pt>
                <c:pt idx="3">
                  <c:v>118</c:v>
                </c:pt>
                <c:pt idx="6">
                  <c:v>113</c:v>
                </c:pt>
                <c:pt idx="9">
                  <c:v>106</c:v>
                </c:pt>
                <c:pt idx="12">
                  <c:v>111</c:v>
                </c:pt>
              </c:numCache>
            </c:numRef>
          </c:val>
          <c:extLst>
            <c:ext xmlns:c16="http://schemas.microsoft.com/office/drawing/2014/chart" uri="{C3380CC4-5D6E-409C-BE32-E72D297353CC}">
              <c16:uniqueId val="{00000004-279D-4FB5-B050-DD188B7324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9D-4FB5-B050-DD188B7324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9D-4FB5-B050-DD188B7324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554</c:v>
                </c:pt>
                <c:pt idx="3">
                  <c:v>557</c:v>
                </c:pt>
                <c:pt idx="6">
                  <c:v>574</c:v>
                </c:pt>
                <c:pt idx="9">
                  <c:v>587</c:v>
                </c:pt>
                <c:pt idx="12">
                  <c:v>594</c:v>
                </c:pt>
              </c:numCache>
            </c:numRef>
          </c:val>
          <c:extLst>
            <c:ext xmlns:c16="http://schemas.microsoft.com/office/drawing/2014/chart" uri="{C3380CC4-5D6E-409C-BE32-E72D297353CC}">
              <c16:uniqueId val="{00000007-279D-4FB5-B050-DD188B7324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279</c:v>
                </c:pt>
                <c:pt idx="2">
                  <c:v>#N/A</c:v>
                </c:pt>
                <c:pt idx="3">
                  <c:v>#N/A</c:v>
                </c:pt>
                <c:pt idx="4">
                  <c:v>280</c:v>
                </c:pt>
                <c:pt idx="5">
                  <c:v>#N/A</c:v>
                </c:pt>
                <c:pt idx="6">
                  <c:v>#N/A</c:v>
                </c:pt>
                <c:pt idx="7">
                  <c:v>294</c:v>
                </c:pt>
                <c:pt idx="8">
                  <c:v>#N/A</c:v>
                </c:pt>
                <c:pt idx="9">
                  <c:v>#N/A</c:v>
                </c:pt>
                <c:pt idx="10">
                  <c:v>298</c:v>
                </c:pt>
                <c:pt idx="11">
                  <c:v>#N/A</c:v>
                </c:pt>
                <c:pt idx="12">
                  <c:v>#N/A</c:v>
                </c:pt>
                <c:pt idx="13">
                  <c:v>261</c:v>
                </c:pt>
                <c:pt idx="14">
                  <c:v>#N/A</c:v>
                </c:pt>
              </c:numCache>
            </c:numRef>
          </c:val>
          <c:smooth val="0"/>
          <c:extLst>
            <c:ext xmlns:c16="http://schemas.microsoft.com/office/drawing/2014/chart" uri="{C3380CC4-5D6E-409C-BE32-E72D297353CC}">
              <c16:uniqueId val="{00000008-279D-4FB5-B050-DD188B7324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5830</c:v>
                </c:pt>
                <c:pt idx="5">
                  <c:v>5868</c:v>
                </c:pt>
                <c:pt idx="8">
                  <c:v>5770</c:v>
                </c:pt>
                <c:pt idx="11">
                  <c:v>5678</c:v>
                </c:pt>
                <c:pt idx="14">
                  <c:v>5456</c:v>
                </c:pt>
              </c:numCache>
            </c:numRef>
          </c:val>
          <c:extLst>
            <c:ext xmlns:c16="http://schemas.microsoft.com/office/drawing/2014/chart" uri="{C3380CC4-5D6E-409C-BE32-E72D297353CC}">
              <c16:uniqueId val="{00000000-3526-4A8A-9469-63DCFFDA59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685</c:v>
                </c:pt>
                <c:pt idx="5">
                  <c:v>406</c:v>
                </c:pt>
                <c:pt idx="8">
                  <c:v>436</c:v>
                </c:pt>
                <c:pt idx="11">
                  <c:v>412</c:v>
                </c:pt>
                <c:pt idx="14">
                  <c:v>393</c:v>
                </c:pt>
              </c:numCache>
            </c:numRef>
          </c:val>
          <c:extLst>
            <c:ext xmlns:c16="http://schemas.microsoft.com/office/drawing/2014/chart" uri="{C3380CC4-5D6E-409C-BE32-E72D297353CC}">
              <c16:uniqueId val="{00000001-3526-4A8A-9469-63DCFFDA59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2813</c:v>
                </c:pt>
                <c:pt idx="5">
                  <c:v>2928</c:v>
                </c:pt>
                <c:pt idx="8">
                  <c:v>3216</c:v>
                </c:pt>
                <c:pt idx="11">
                  <c:v>3909</c:v>
                </c:pt>
                <c:pt idx="14">
                  <c:v>4249</c:v>
                </c:pt>
              </c:numCache>
            </c:numRef>
          </c:val>
          <c:extLst>
            <c:ext xmlns:c16="http://schemas.microsoft.com/office/drawing/2014/chart" uri="{C3380CC4-5D6E-409C-BE32-E72D297353CC}">
              <c16:uniqueId val="{00000002-3526-4A8A-9469-63DCFFDA59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26-4A8A-9469-63DCFFDA59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26-4A8A-9469-63DCFFDA59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26-4A8A-9469-63DCFFDA59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334</c:v>
                </c:pt>
                <c:pt idx="3">
                  <c:v>331</c:v>
                </c:pt>
                <c:pt idx="6">
                  <c:v>305</c:v>
                </c:pt>
                <c:pt idx="9">
                  <c:v>277</c:v>
                </c:pt>
                <c:pt idx="12">
                  <c:v>252</c:v>
                </c:pt>
              </c:numCache>
            </c:numRef>
          </c:val>
          <c:extLst>
            <c:ext xmlns:c16="http://schemas.microsoft.com/office/drawing/2014/chart" uri="{C3380CC4-5D6E-409C-BE32-E72D297353CC}">
              <c16:uniqueId val="{00000006-3526-4A8A-9469-63DCFFDA59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415</c:v>
                </c:pt>
                <c:pt idx="3">
                  <c:v>310</c:v>
                </c:pt>
                <c:pt idx="6">
                  <c:v>199</c:v>
                </c:pt>
                <c:pt idx="9">
                  <c:v>98</c:v>
                </c:pt>
                <c:pt idx="12">
                  <c:v>48</c:v>
                </c:pt>
              </c:numCache>
            </c:numRef>
          </c:val>
          <c:extLst>
            <c:ext xmlns:c16="http://schemas.microsoft.com/office/drawing/2014/chart" uri="{C3380CC4-5D6E-409C-BE32-E72D297353CC}">
              <c16:uniqueId val="{00000007-3526-4A8A-9469-63DCFFDA59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1753</c:v>
                </c:pt>
                <c:pt idx="3">
                  <c:v>1707</c:v>
                </c:pt>
                <c:pt idx="6">
                  <c:v>1637</c:v>
                </c:pt>
                <c:pt idx="9">
                  <c:v>1589</c:v>
                </c:pt>
                <c:pt idx="12">
                  <c:v>1728</c:v>
                </c:pt>
              </c:numCache>
            </c:numRef>
          </c:val>
          <c:extLst>
            <c:ext xmlns:c16="http://schemas.microsoft.com/office/drawing/2014/chart" uri="{C3380CC4-5D6E-409C-BE32-E72D297353CC}">
              <c16:uniqueId val="{00000008-3526-4A8A-9469-63DCFFDA59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654</c:v>
                </c:pt>
                <c:pt idx="3">
                  <c:v>348</c:v>
                </c:pt>
                <c:pt idx="6">
                  <c:v>334</c:v>
                </c:pt>
                <c:pt idx="9">
                  <c:v>319</c:v>
                </c:pt>
                <c:pt idx="12">
                  <c:v>305</c:v>
                </c:pt>
              </c:numCache>
            </c:numRef>
          </c:val>
          <c:extLst>
            <c:ext xmlns:c16="http://schemas.microsoft.com/office/drawing/2014/chart" uri="{C3380CC4-5D6E-409C-BE32-E72D297353CC}">
              <c16:uniqueId val="{00000009-3526-4A8A-9469-63DCFFDA59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6133</c:v>
                </c:pt>
                <c:pt idx="3">
                  <c:v>6443</c:v>
                </c:pt>
                <c:pt idx="6">
                  <c:v>6655</c:v>
                </c:pt>
                <c:pt idx="9">
                  <c:v>6736</c:v>
                </c:pt>
                <c:pt idx="12">
                  <c:v>6354</c:v>
                </c:pt>
              </c:numCache>
            </c:numRef>
          </c:val>
          <c:extLst>
            <c:ext xmlns:c16="http://schemas.microsoft.com/office/drawing/2014/chart" uri="{C3380CC4-5D6E-409C-BE32-E72D297353CC}">
              <c16:uniqueId val="{0000000A-3526-4A8A-9469-63DCFFDA59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26-4A8A-9469-63DCFFDA59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386</c:v>
                </c:pt>
                <c:pt idx="1">
                  <c:v>803</c:v>
                </c:pt>
                <c:pt idx="2">
                  <c:v>943</c:v>
                </c:pt>
              </c:numCache>
            </c:numRef>
          </c:val>
          <c:extLst>
            <c:ext xmlns:c16="http://schemas.microsoft.com/office/drawing/2014/chart" uri="{C3380CC4-5D6E-409C-BE32-E72D297353CC}">
              <c16:uniqueId val="{00000000-9C5B-409A-AC1E-A3BA71B760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101</c:v>
                </c:pt>
                <c:pt idx="2">
                  <c:v>101</c:v>
                </c:pt>
              </c:numCache>
            </c:numRef>
          </c:val>
          <c:extLst>
            <c:ext xmlns:c16="http://schemas.microsoft.com/office/drawing/2014/chart" uri="{C3380CC4-5D6E-409C-BE32-E72D297353CC}">
              <c16:uniqueId val="{00000001-9C5B-409A-AC1E-A3BA71B760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2208</c:v>
                </c:pt>
                <c:pt idx="1">
                  <c:v>2386</c:v>
                </c:pt>
                <c:pt idx="2">
                  <c:v>2590</c:v>
                </c:pt>
              </c:numCache>
            </c:numRef>
          </c:val>
          <c:extLst>
            <c:ext xmlns:c16="http://schemas.microsoft.com/office/drawing/2014/chart" uri="{C3380CC4-5D6E-409C-BE32-E72D297353CC}">
              <c16:uniqueId val="{00000002-9C5B-409A-AC1E-A3BA71B760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{4A1379D0-E99E-4D2D-829B-B15524BCD630}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9F3-4879-91F2-1E118F5FD0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{09D97181-2B9E-4E25-BE70-74CC2C6D8787}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F3-4879-91F2-1E118F5FD0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{E131EA0E-99EC-4ACD-BEBD-F3BED52A5960}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F3-4879-91F2-1E118F5FD0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{36AC7993-D4E4-4835-9D72-1795B7C01760}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F3-4879-91F2-1E118F5FD0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{48BAB6BA-C96C-4EEE-AED6-9943E906F692}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F3-4879-91F2-1E118F5FD0F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{39E91F97-4896-48FF-BA05-29F965C6DDFA}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9F3-4879-91F2-1E118F5FD0F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{4AB5E38B-575C-40DB-BDAD-E80F56D99C24}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9F3-4879-91F2-1E118F5FD0F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{A63D763D-1DA1-4D5B-8CF3-596F3368EE5E}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9F3-4879-91F2-1E118F5FD0F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{F963B541-667C-48CC-A863-0E35EAE2966D}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9F3-4879-91F2-1E118F5FD0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50.9</c:v>
                </c:pt>
                <c:pt idx="16">
                  <c:v>51.1</c:v>
                </c:pt>
                <c:pt idx="24">
                  <c:v>41.1</c:v>
                </c:pt>
                <c:pt idx="32">
                  <c:v>42.6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9F3-4879-91F2-1E118F5FD0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{47EC12FD-7A1D-4FCE-A7C9-1E84EDFD3C15}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9F3-4879-91F2-1E118F5FD0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{D42846B6-FB76-40C0-BE64-ABB3ABE569A1}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F3-4879-91F2-1E118F5FD0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{725B2042-D081-4E93-AAC0-661712B623FA}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F3-4879-91F2-1E118F5FD0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{8DA35C48-8316-45E9-B5AD-84438F4BB844}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F3-4879-91F2-1E118F5FD0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{009C9649-A713-41CF-B912-5623172EA6D0}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F3-4879-91F2-1E118F5FD0F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{8ED84638-1ED6-4C42-8BDF-4BCBD70BFDFE}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9F3-4879-91F2-1E118F5FD0F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{224F4580-22EE-45BA-8089-C5CCCD04046C}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9F3-4879-91F2-1E118F5FD0F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{E14BF043-5EB8-4425-933B-D6FB6ED598D2}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9F3-4879-91F2-1E118F5FD0F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{A9254CEB-3745-4E3F-A93C-8A75D9CE4C12}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9F3-4879-91F2-1E118F5FD0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B9F3-4879-91F2-1E118F5FD0F3}"/>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{22DF3362-919D-4781-8940-433A58AD4E69}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230-48A4-8FE5-CB5FBD6E09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{03EF4506-50DC-48AC-810A-BFFF6BC8145F}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30-48A4-8FE5-CB5FBD6E09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{594E74DE-E12E-439F-B69E-C010EFFC3636}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30-48A4-8FE5-CB5FBD6E09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{3DA34C33-5E16-4F0C-95B9-A6C4CE9D7CDA}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30-48A4-8FE5-CB5FBD6E09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{519E0EA4-ECF4-4C4D-961F-EBFDC814DD00}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30-48A4-8FE5-CB5FBD6E09B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{297827F3-C4E5-43ED-A361-53E0C3AA47E9}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230-48A4-8FE5-CB5FBD6E09B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{F802C2A2-B91D-4926-9300-D5EAB610D981}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230-48A4-8FE5-CB5FBD6E09B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{121A4233-A01E-40E9-AD17-1DCCE1877CF1}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230-48A4-8FE5-CB5FBD6E09B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{07847B4C-4383-4191-8D7A-A1122906E59C}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230-48A4-8FE5-CB5FBD6E09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8.3000000000000007</c:v>
                </c:pt>
                <c:pt idx="16">
                  <c:v>8</c:v>
                </c:pt>
                <c:pt idx="24">
                  <c:v>7.8</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30-48A4-8FE5-CB5FBD6E09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{7CE473F4-2E26-49D5-96DC-E529209E2A57}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230-48A4-8FE5-CB5FBD6E09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{F0C1966A-5D5F-497E-869A-B7C7EEBD8C98}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30-48A4-8FE5-CB5FBD6E09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{D7431485-FF64-49B5-94E7-8FDE0527802D}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30-48A4-8FE5-CB5FBD6E09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{8B56A6E1-8CE4-4F42-8CDA-5BE7AECF5A1D}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30-48A4-8FE5-CB5FBD6E09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{E0D105B6-2598-4881-B57A-1098E489B9CB}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30-48A4-8FE5-CB5FBD6E09B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{93D32064-8DBE-4A54-B903-C3D6FCE79960}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230-48A4-8FE5-CB5FBD6E09B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{F7510ED0-3749-4FC1-8FAF-3468733BC194}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230-48A4-8FE5-CB5FBD6E09B0}"/>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{279BA305-A887-409C-A06A-C46CC65487BA}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230-48A4-8FE5-CB5FBD6E09B0}"/>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{57791874-338A-4B31-A4F4-5F051D50A4EE}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230-48A4-8FE5-CB5FBD6E09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1230-48A4-8FE5-CB5FBD6E09B0}"/>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4C6BF6E-C40E-4157-8243-C364ACA9762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7D90872-2B85-4490-833D-B884E1269AA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107C1B8-1E8B-4F9C-9508-E4774714E62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7693956-C37D-43E9-80F6-BA4653A184F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5C63B69-0864-4B51-910D-BF445E09215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8366572-7B82-41CC-964F-82E63F162FD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8CA2F40-637D-486C-B4A4-FE63FCC8967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8E60A6E-A9E9-4E43-87DA-2031090C9A4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28F2BFE-0579-497E-873B-CEB77803270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076A2B5-17DD-4587-8C38-A9CB65995CB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17,545
17,246
22.15
8,996,932
8,710,018
281,468
4,397,496
6,354,485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805CE8F-9456-455C-AA75-643F2502BC5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1EFE992-D7A3-49F0-8257-7C8DF7273CA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7AA477A-9D03-4A9B-8FF4-75E64ED2A40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8270E8B-10DA-4650-B901-2C827C89C06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947CF4E-2449-4FEE-95F6-6039542F6AE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E859FA8-A0A6-481D-B573-45F49A3507E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3F71873-4171-46BC-AB3B-48A387A2424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B0BC378-7518-4D78-82FE-B8FCD752F3B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5C78793-EBB0-4609-824D-F7DF79EF6CD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AC76B88-1D01-4244-9234-4785A0B7179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73AC0A4-F1B4-4239-8AE2-51CA298B1E1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EAC994F-6B1E-4B39-BA94-A5EE5749F30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592A556-AAF7-4193-AF82-BE885B962CF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36CE1C7-50AA-407D-9365-57D36DDCF2E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B93D162-ADE0-4E76-8432-63A0BF7D474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5C444BA-0413-44D0-8E30-87A8CB0F6DA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674E07B-61D9-4E3C-B216-7865016BD68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1DDA4E6-8FB9-4B9E-9386-1CA0270EB63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8005C12-B495-4899-A3EE-E30A91C2F06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C44B080-278F-44FC-912F-3A37EDE505E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19B3AFF-1D16-4E0A-A369-8D114CFED96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6FC6AD7-8928-470F-B32D-192B6BC8F52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0D6B61A-99A2-45C7-B000-EA166A0D98F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8D71794-0C71-476F-861C-D9FF76986AD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A4A32A5-AC31-49F9-8957-BB0C3CA7598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9CE55A1-FE7D-4034-A51C-0ECB555584D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CA06706-92CA-4F57-B15C-FF3E78A6483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37C0C16-6E0C-463E-B1BA-973FEB52843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4337FFA-6B22-4915-A455-2EAD1A185D2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BD74853-1243-464C-85A0-0F1EE6E4EDD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070F972-EDD5-41A2-894F-8F34419E0B6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032A52B-DA72-4D0B-8A14-B50B1C830A2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A5F773E-A985-425C-A833-35D97F22EC7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E9D6CE4-2764-4100-941B-0C4C4B26AFF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C237F17-F34D-4237-B847-6439FDFB8DD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8A22C30-2DF6-4946-AE56-0BD39221F7D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8E94EB1-3CBE-4D14-AE57-457AC9E0AFC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令和元年度は０．０１ポイント低下、令和２年度も０．０１ポイント低下、令和３年度は０．０２ポイント低下、令和４年度は０．０２ポイント低下となった。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は上回っているものの、近年は指数が低下傾向であるため、今後も人口増対策や定住促進及び徴収率向上による自主財源確保を図るとともに、行財政改革などによる歳出の見直しを推進しながら財政の健全化・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065F00B-8FF2-4C17-88D0-D340FC93D4B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7A8053E-6FBB-403F-ABA7-BFB2AC03CC4A}"/>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6D38CA7A-8BEB-4A85-9E65-AB57DC78908C}"/>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221B2AE1-30C2-444E-B9B0-3DE4A6B3F4E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ABD44FCA-DFDE-49F6-8E62-FC3BABC6624C}"/>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4DC335E-710D-48E3-AD39-2B0120D92C0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89A34F82-9EF9-45DF-962E-5A07516C061F}"/>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D1D3998C-1F3A-4870-9025-26AEAEAE5FDD}"/>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FEB9B37E-A5FA-4C9A-8AA3-EE1BDF4298C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F7BA2461-6313-4FEE-AA4D-A6610C6D9CD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FB365A36-9444-4F11-901A-690C06F04CC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718624C4-3608-433E-A12B-DB8914068CBC}"/>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477EC24B-315C-4E0C-9D85-F549EA605CAC}"/>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A0310A4-5A94-4E6C-8601-A55215653F7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4E6E3FAC-26EF-49A3-B007-2EEB4893131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2A9A2274-E004-4B24-A972-59CC614BCDE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F98C4758-48DF-4518-BD11-E0B27EEE47D1}"/>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AAB7A97C-5587-4EE7-83BB-E9E2A2DA4758}"/>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5C6D58B1-E793-452C-919E-465CF53409E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B1BD20AE-3B9D-44C8-8ABC-328CCD183D64}"/>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CF768C46-CDC7-4EDF-8A88-4F9B702FD86B}"/>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81945</xdr:rowOff>
    </xdr:to>
    <xdr:cxnSp macro="">
      <xdr:nvCxnSpPr>
        <xdr:cNvPr id="70" name="直線コネクタ 69">
          <a:extLst>
            <a:ext uri="{FF2B5EF4-FFF2-40B4-BE49-F238E27FC236}">
              <a16:creationId xmlns:a16="http://schemas.microsoft.com/office/drawing/2014/main" id="{FEC4B1DD-62D0-4837-A348-4E70BE189265}"/>
            </a:ext>
          </a:extLst>
        </xdr:cNvPr>
        <xdr:cNvCxnSpPr/>
      </xdr:nvCxnSpPr>
      <xdr:spPr>
        <a:xfrm>
          <a:off x="4114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DE3FCB3D-7333-4E4A-B7D3-2E2DDFD3B2CE}"/>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6299661D-B848-4E26-9DCB-5498021A1171}"/>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58965</xdr:rowOff>
    </xdr:to>
    <xdr:cxnSp macro="">
      <xdr:nvCxnSpPr>
        <xdr:cNvPr id="73" name="直線コネクタ 72">
          <a:extLst>
            <a:ext uri="{FF2B5EF4-FFF2-40B4-BE49-F238E27FC236}">
              <a16:creationId xmlns:a16="http://schemas.microsoft.com/office/drawing/2014/main" id="{2806FAF2-E6B2-46ED-915A-C190E171BC14}"/>
            </a:ext>
          </a:extLst>
        </xdr:cNvPr>
        <xdr:cNvCxnSpPr/>
      </xdr:nvCxnSpPr>
      <xdr:spPr>
        <a:xfrm>
          <a:off x="3225800" y="70654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9D3AFB01-3C02-4B7C-986B-2FE9CB18D26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3330EEA2-1B1F-4F8E-8EC0-9443245A6113}"/>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a:extLst>
            <a:ext uri="{FF2B5EF4-FFF2-40B4-BE49-F238E27FC236}">
              <a16:creationId xmlns:a16="http://schemas.microsoft.com/office/drawing/2014/main" id="{4E44A727-7817-4470-AD36-ECC6FA38BBAE}"/>
            </a:ext>
          </a:extLst>
        </xdr:cNvPr>
        <xdr:cNvCxnSpPr/>
      </xdr:nvCxnSpPr>
      <xdr:spPr>
        <a:xfrm>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D9A23884-5995-4ACB-BCC4-5EF60ED16E3E}"/>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5435E98-23B7-4344-BF42-1088B3E03836}"/>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13002</xdr:rowOff>
    </xdr:from>
    <xdr:to>
      <xdr:col>11</xdr:col>
      <xdr:colOff>31750</xdr:colOff>
      <xdr:row>41</xdr:row>
      <xdr:rowOff>24493</xdr:rowOff>
    </xdr:to>
    <xdr:cxnSp macro="">
      <xdr:nvCxnSpPr>
        <xdr:cNvPr id="79" name="直線コネクタ 78">
          <a:extLst>
            <a:ext uri="{FF2B5EF4-FFF2-40B4-BE49-F238E27FC236}">
              <a16:creationId xmlns:a16="http://schemas.microsoft.com/office/drawing/2014/main" id="{6EC93D9D-184C-41BB-B44A-FADDA494E8F0}"/>
            </a:ext>
          </a:extLst>
        </xdr:cNvPr>
        <xdr:cNvCxnSpPr/>
      </xdr:nvCxnSpPr>
      <xdr:spPr>
        <a:xfrm>
          <a:off x="1447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3D288D18-B10F-410C-AF2A-178594202D62}"/>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855A28F5-2B33-4F80-85EF-0A414F830C72}"/>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80655D1A-3A83-40CF-AD85-BDE59FC76C2F}"/>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963D98AC-8E48-48D9-BEE7-F4853B408595}"/>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9467BF7-A82C-48C3-8799-B489F4A4524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876E68A-36A5-4EA9-8803-36B3F56B2B7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C5B6D7F-E644-4B55-BDEC-92417591AE4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D21E231-E82E-4484-8018-837D3BE5F01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DC44E63-31F9-4EAD-9763-634F6FBB319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31145</xdr:rowOff>
    </xdr:from>
    <xdr:to>
      <xdr:col>23</xdr:col>
      <xdr:colOff>184150</xdr:colOff>
      <xdr:row>41</xdr:row>
      <xdr:rowOff>132745</xdr:rowOff>
    </xdr:to>
    <xdr:sp macro="" textlink="">
      <xdr:nvSpPr>
        <xdr:cNvPr id="89" name="楕円 88">
          <a:extLst>
            <a:ext uri="{FF2B5EF4-FFF2-40B4-BE49-F238E27FC236}">
              <a16:creationId xmlns:a16="http://schemas.microsoft.com/office/drawing/2014/main" id="{B353C9AB-3C80-49A8-82EA-7E1C65F65338}"/>
            </a:ext>
          </a:extLst>
        </xdr:cNvPr>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47672</xdr:rowOff>
    </xdr:from>
    <xdr:ext cx="762000" cy="259045"/>
    <xdr:sp macro="" textlink="">
      <xdr:nvSpPr>
        <xdr:cNvPr id="90" name="財政力該当値テキスト">
          <a:extLst>
            <a:ext uri="{FF2B5EF4-FFF2-40B4-BE49-F238E27FC236}">
              <a16:creationId xmlns:a16="http://schemas.microsoft.com/office/drawing/2014/main" id="{8C60973E-EBA3-4021-9188-76959C319107}"/>
            </a:ext>
          </a:extLst>
        </xdr:cNvPr>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a:extLst>
            <a:ext uri="{FF2B5EF4-FFF2-40B4-BE49-F238E27FC236}">
              <a16:creationId xmlns:a16="http://schemas.microsoft.com/office/drawing/2014/main" id="{A06C185A-BF47-4FAD-9010-3FC2F21B7404}"/>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a:extLst>
            <a:ext uri="{FF2B5EF4-FFF2-40B4-BE49-F238E27FC236}">
              <a16:creationId xmlns:a16="http://schemas.microsoft.com/office/drawing/2014/main" id="{9DD2B041-43C1-4D79-B463-20EF8F217BD8}"/>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3" name="楕円 92">
          <a:extLst>
            <a:ext uri="{FF2B5EF4-FFF2-40B4-BE49-F238E27FC236}">
              <a16:creationId xmlns:a16="http://schemas.microsoft.com/office/drawing/2014/main" id="{43CBCF6B-FEBA-449C-9496-B5C24AAC29AE}"/>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4" name="テキスト ボックス 93">
          <a:extLst>
            <a:ext uri="{FF2B5EF4-FFF2-40B4-BE49-F238E27FC236}">
              <a16:creationId xmlns:a16="http://schemas.microsoft.com/office/drawing/2014/main" id="{7FD82692-8B47-44D4-9925-46AA7E36E588}"/>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a:extLst>
            <a:ext uri="{FF2B5EF4-FFF2-40B4-BE49-F238E27FC236}">
              <a16:creationId xmlns:a16="http://schemas.microsoft.com/office/drawing/2014/main" id="{DCB52C60-0E61-4B56-B638-1EE14489FB91}"/>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a:extLst>
            <a:ext uri="{FF2B5EF4-FFF2-40B4-BE49-F238E27FC236}">
              <a16:creationId xmlns:a16="http://schemas.microsoft.com/office/drawing/2014/main" id="{56F54D95-01FC-412D-943A-48D3BB20462D}"/>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133652</xdr:rowOff>
    </xdr:from>
    <xdr:to>
      <xdr:col>7</xdr:col>
      <xdr:colOff>31750</xdr:colOff>
      <xdr:row>41</xdr:row>
      <xdr:rowOff>63802</xdr:rowOff>
    </xdr:to>
    <xdr:sp macro="" textlink="">
      <xdr:nvSpPr>
        <xdr:cNvPr id="97" name="楕円 96">
          <a:extLst>
            <a:ext uri="{FF2B5EF4-FFF2-40B4-BE49-F238E27FC236}">
              <a16:creationId xmlns:a16="http://schemas.microsoft.com/office/drawing/2014/main" id="{6636FFB9-FA59-4013-8809-0EE09D896514}"/>
            </a:ext>
          </a:extLst>
        </xdr:cNvPr>
        <xdr:cNvSpPr/>
      </xdr:nvSpPr>
      <xdr:spPr>
        <a:xfrm>
          <a:off x="1397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73979</xdr:rowOff>
    </xdr:from>
    <xdr:ext cx="762000" cy="259045"/>
    <xdr:sp macro="" textlink="">
      <xdr:nvSpPr>
        <xdr:cNvPr id="98" name="テキスト ボックス 97">
          <a:extLst>
            <a:ext uri="{FF2B5EF4-FFF2-40B4-BE49-F238E27FC236}">
              <a16:creationId xmlns:a16="http://schemas.microsoft.com/office/drawing/2014/main" id="{C6946314-8DA7-4D2C-ADDD-7F805E9125BD}"/>
            </a:ext>
          </a:extLst>
        </xdr:cNvPr>
        <xdr:cNvSpPr txBox="1"/>
      </xdr:nvSpPr>
      <xdr:spPr>
        <a:xfrm>
          <a:off x="1066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B78E5202-5619-4E0E-895B-EE1D73FCB7C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F5DC1C3C-CDF3-48E5-9BAD-96774C63F9D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5ADA7334-B942-4FCF-9F37-94A9E3A4891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3E89221E-BC4E-46B1-B6B5-C564343F0B4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979C883-AD0D-4A5F-8DF9-5C922ED8640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045B045-132F-456E-9745-27C50803E21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DACB5C3A-A0C6-45E3-A24F-9CD2873B36F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4EFA5AD-E973-44D9-AE35-32ABAD5EB4F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158DE91E-A8ED-46CC-9374-E5D5436CD02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7C7BD02-03E1-4E1D-B6E8-7416522F631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A2048A72-B694-4FD2-B77B-EEC6C79427E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44E11C3A-3481-423A-9E54-05380A62CEF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66839E55-148B-4787-A7A4-F0C1AFD9B86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令和元年度は横ばい、令和２年度は０．１ポイント低下、令和３年度は８．０ポイント低下、令和４年度は３．９ポイント上昇し９１．６％となった。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分母である経常一般財源歳入については、減少（△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180,754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千円）した一方で、分子である経常的経費充当一般財源の人件費（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+63,202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62,459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千円）は増加し、補助費等（△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千円）等は減少したが、総額については増加（＋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千円）となり上昇した。依然として類似団体の平均を上回っており、今後も人件費や扶助費の増加等で高い水準で推移すると見込まれるため、経常経費の抑制に努める。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47F407D1-28B6-4330-A59F-9071517D951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29E60076-DE93-45E4-BFA3-E90809A86F1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2E1CE155-4845-45A0-86A0-1DB65610498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45DD8A8A-B2AA-4A54-9AC0-EC5F7B1A439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E11623B2-2E49-4D71-B358-6E22154E30A7}"/>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AF2811A5-EEDD-40A5-8A41-DE6AE510970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487BEE3C-4BF6-4A61-A798-91E4B6BF6E2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69A32E89-B5D3-4B71-91AA-8C992D5B344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22C1013F-4E10-4884-AFE7-12C9D0C62BF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8C6E8E-1BC5-47D1-816B-9D341FE90C9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2FD5A531-9BAE-463F-8DBC-A3AFFDED893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92AD8227-1875-47FC-9786-AFD7B6D5374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57E0A50E-F160-4306-9318-F017C1E45FA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6EB0786-4E8E-44E6-A554-A0C8D1C3CB3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9D5B58F9-6BED-49DB-ADCD-E003BCA9AFD5}"/>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5775D0A8-D69D-488A-93B9-FB9BEA2DF797}"/>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D0D10B79-3D3A-4FCE-A01C-8F67182880E8}"/>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F4847272-C803-4F3B-9837-A6E653B89C77}"/>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AA634218-A37D-4585-A92F-4581802AB302}"/>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140716</xdr:rowOff>
    </xdr:to>
    <xdr:cxnSp macro="">
      <xdr:nvCxnSpPr>
        <xdr:cNvPr id="131" name="直線コネクタ 130">
          <a:extLst>
            <a:ext uri="{FF2B5EF4-FFF2-40B4-BE49-F238E27FC236}">
              <a16:creationId xmlns:a16="http://schemas.microsoft.com/office/drawing/2014/main" id="{BC38BDE9-A19B-44ED-BFC5-B0BC8D7AB243}"/>
            </a:ext>
          </a:extLst>
        </xdr:cNvPr>
        <xdr:cNvCxnSpPr/>
      </xdr:nvCxnSpPr>
      <xdr:spPr>
        <a:xfrm>
          <a:off x="4114800" y="1092530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99A1C633-2934-4767-9F37-CC68CBB7EF71}"/>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147CD166-F84E-4E6A-8A0E-F219D9369765}"/>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65</xdr:row>
      <xdr:rowOff>167132</xdr:rowOff>
    </xdr:to>
    <xdr:cxnSp macro="">
      <xdr:nvCxnSpPr>
        <xdr:cNvPr id="134" name="直線コネクタ 133">
          <a:extLst>
            <a:ext uri="{FF2B5EF4-FFF2-40B4-BE49-F238E27FC236}">
              <a16:creationId xmlns:a16="http://schemas.microsoft.com/office/drawing/2014/main" id="{AA0B8377-0B3C-42D1-8283-147E41A52A5F}"/>
            </a:ext>
          </a:extLst>
        </xdr:cNvPr>
        <xdr:cNvCxnSpPr/>
      </xdr:nvCxnSpPr>
      <xdr:spPr>
        <a:xfrm flipV="1">
          <a:off x="3225800" y="1092530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5BD51D79-EC69-4543-8221-2C5DA754782B}"/>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145DE3AD-54BE-40B5-8E86-1CC08F0F9D64}"/>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508</xdr:rowOff>
    </xdr:to>
    <xdr:cxnSp macro="">
      <xdr:nvCxnSpPr>
        <xdr:cNvPr id="137" name="直線コネクタ 136">
          <a:extLst>
            <a:ext uri="{FF2B5EF4-FFF2-40B4-BE49-F238E27FC236}">
              <a16:creationId xmlns:a16="http://schemas.microsoft.com/office/drawing/2014/main" id="{6D52C7C5-EADB-4569-8CFF-2C14D40AC34D}"/>
            </a:ext>
          </a:extLst>
        </xdr:cNvPr>
        <xdr:cNvCxnSpPr/>
      </xdr:nvCxnSpPr>
      <xdr:spPr>
        <a:xfrm flipV="1">
          <a:off x="2336800" y="113113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A5ED48C-21F3-432D-8936-EF5D2651FD0E}"/>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E6C6AFAF-CBAB-45C8-9590-D2D704AA296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508</xdr:rowOff>
    </xdr:from>
    <xdr:to>
      <xdr:col>11</xdr:col>
      <xdr:colOff>31750</xdr:colOff>
      <xdr:row>66</xdr:row>
      <xdr:rowOff>508</xdr:rowOff>
    </xdr:to>
    <xdr:cxnSp macro="">
      <xdr:nvCxnSpPr>
        <xdr:cNvPr id="140" name="直線コネクタ 139">
          <a:extLst>
            <a:ext uri="{FF2B5EF4-FFF2-40B4-BE49-F238E27FC236}">
              <a16:creationId xmlns:a16="http://schemas.microsoft.com/office/drawing/2014/main" id="{398BE239-313C-455F-8F18-5F5943D99A01}"/>
            </a:ext>
          </a:extLst>
        </xdr:cNvPr>
        <xdr:cNvCxnSpPr/>
      </xdr:nvCxnSpPr>
      <xdr:spPr>
        <a:xfrm>
          <a:off x="1447800" y="1131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6E5883FB-AE6F-4BA8-8E2D-A9EACA7E54B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7B5B05EB-23C6-438F-B927-BD14F842E581}"/>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53BA25A3-A24D-4D7F-A0F8-00A48D1B66AD}"/>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5E89575F-0E4B-4CDA-B8E7-A8B878D7E1AB}"/>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12678E5-32F0-4B9D-859C-82CB173B990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7FEA42A-D13D-4D69-B08D-627652B29BB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0F9A222-C38A-4C71-9967-9C4AD78EBFC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C7DA771-AF83-422B-A8CA-90A4EC20E04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5D6BA7B-F11F-4046-9565-3B3CD103F6B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50" name="楕円 149">
          <a:extLst>
            <a:ext uri="{FF2B5EF4-FFF2-40B4-BE49-F238E27FC236}">
              <a16:creationId xmlns:a16="http://schemas.microsoft.com/office/drawing/2014/main" id="{BD6E83E5-49E0-4A69-8470-00713338F135}"/>
            </a:ext>
          </a:extLst>
        </xdr:cNvPr>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1" name="財政構造の弾力性該当値テキスト">
          <a:extLst>
            <a:ext uri="{FF2B5EF4-FFF2-40B4-BE49-F238E27FC236}">
              <a16:creationId xmlns:a16="http://schemas.microsoft.com/office/drawing/2014/main" id="{4F25968F-B147-44CC-A43F-9B5226C5862D}"/>
            </a:ext>
          </a:extLst>
        </xdr:cNvPr>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a:extLst>
            <a:ext uri="{FF2B5EF4-FFF2-40B4-BE49-F238E27FC236}">
              <a16:creationId xmlns:a16="http://schemas.microsoft.com/office/drawing/2014/main" id="{DA454FF2-C1D5-4FCC-9964-C936C141C1F6}"/>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3" name="テキスト ボックス 152">
          <a:extLst>
            <a:ext uri="{FF2B5EF4-FFF2-40B4-BE49-F238E27FC236}">
              <a16:creationId xmlns:a16="http://schemas.microsoft.com/office/drawing/2014/main" id="{2F641973-8DEB-4C05-817F-08E03DC8D098}"/>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4" name="楕円 153">
          <a:extLst>
            <a:ext uri="{FF2B5EF4-FFF2-40B4-BE49-F238E27FC236}">
              <a16:creationId xmlns:a16="http://schemas.microsoft.com/office/drawing/2014/main" id="{5CE2745D-4CC9-44F7-97DC-C75755303063}"/>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5" name="テキスト ボックス 154">
          <a:extLst>
            <a:ext uri="{FF2B5EF4-FFF2-40B4-BE49-F238E27FC236}">
              <a16:creationId xmlns:a16="http://schemas.microsoft.com/office/drawing/2014/main" id="{1415568F-6D29-4B4C-8473-53B17FE4DC48}"/>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6" name="楕円 155">
          <a:extLst>
            <a:ext uri="{FF2B5EF4-FFF2-40B4-BE49-F238E27FC236}">
              <a16:creationId xmlns:a16="http://schemas.microsoft.com/office/drawing/2014/main" id="{CF39F455-0C66-487B-ABC3-5D60884513D8}"/>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7" name="テキスト ボックス 156">
          <a:extLst>
            <a:ext uri="{FF2B5EF4-FFF2-40B4-BE49-F238E27FC236}">
              <a16:creationId xmlns:a16="http://schemas.microsoft.com/office/drawing/2014/main" id="{B2928BD8-2EA2-4197-9FD6-1F24A7E6712D}"/>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8" name="楕円 157">
          <a:extLst>
            <a:ext uri="{FF2B5EF4-FFF2-40B4-BE49-F238E27FC236}">
              <a16:creationId xmlns:a16="http://schemas.microsoft.com/office/drawing/2014/main" id="{151699A1-2FF3-4562-A514-22015159DAF1}"/>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9" name="テキスト ボックス 158">
          <a:extLst>
            <a:ext uri="{FF2B5EF4-FFF2-40B4-BE49-F238E27FC236}">
              <a16:creationId xmlns:a16="http://schemas.microsoft.com/office/drawing/2014/main" id="{8111196A-D49E-41F3-88BF-24F96CAAC103}"/>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76F1398B-597D-433D-8DC3-40A2F0FD7C2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BE36888-F010-479E-B8D0-740E46F7480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283282D-07BC-4AE7-8BF9-52A3D568E1A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3EB2B22E-8B5E-4BC0-B8A9-E6ABF388014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BE173693-D7CB-4AC0-A6CF-25F67604495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73FAE62D-9B9E-403D-B109-5FC758D58DA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142F372E-9F67-4BAD-8FD4-445C4EB9071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A2F523BA-9E5D-40F8-916D-CD0FB1F170E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9F63C701-130E-4775-9C42-6272C522786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F7F3719-E7A7-41E0-A85B-C59104571A1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8E64084-C427-43A0-B286-B82EA6F1A49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1EF348DC-9B4D-4278-8155-871BBCCD18E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7DE5ADA-8DF6-4F8A-9CA7-127D5EB1330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定員管理計画に即した人件費の抑制や需用費等の削減による物件費の抑制を行っているが、令和４年度の人口１人あたりの金額は増加した。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今後も定員管理計画の見直しや委託料等の見直しによる経費節減に努め、引き続き人件費・物件費等の抑制に努める。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F823CEE5-423D-460C-9765-5863B5324B3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E851B68C-0556-464E-92C1-F046F99F385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AAC44031-A113-42D8-B68A-47AA9085687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DCA26467-091E-4201-BAE2-810E25AFF3F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97D10202-5E86-40DF-9403-78441D77BA72}"/>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7D41AF77-33F9-4711-B110-4B40F8724831}"/>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44EB0D9B-4B97-41DA-8337-9755F89DDDA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FC48B26-0E4B-4BDC-8C0C-F674B41C456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69CD2CB5-C5DC-477E-AAC9-E533B5E09046}"/>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CA1152E4-0012-458E-9693-3A871FBDD2A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EF202143-B685-44D2-87C0-522533D74A9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B9AAFEFC-608E-4844-BEDB-BA87E1A7788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28E90851-4B39-4CC8-8B08-A1895CE4E3BA}"/>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42B946A6-6FE8-4C42-92B8-D50BBE9F2DF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5238A174-6D2F-4AA6-94E6-01D35745E7C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950D574B-7636-4CD5-9A80-C880700D9BF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DAC514AC-0FBC-4FF9-BE97-D71FCD55D424}"/>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7684CDCF-156B-4B29-9023-9B029AD64783}"/>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BE7062CA-0570-4B44-8005-DF743CAE7D42}"/>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22D370E2-A7A3-4301-9A23-B7EA159950A9}"/>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1AB2B8FD-DC1D-41A4-8F2D-CEC2B6C0E97A}"/>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122532</xdr:rowOff>
    </xdr:from>
    <xdr:to>
      <xdr:col>23</xdr:col>
      <xdr:colOff>133350</xdr:colOff>
      <xdr:row>84</xdr:row>
      <xdr:rowOff>10272</xdr:rowOff>
    </xdr:to>
    <xdr:cxnSp macro="">
      <xdr:nvCxnSpPr>
        <xdr:cNvPr id="194" name="直線コネクタ 193">
          <a:extLst>
            <a:ext uri="{FF2B5EF4-FFF2-40B4-BE49-F238E27FC236}">
              <a16:creationId xmlns:a16="http://schemas.microsoft.com/office/drawing/2014/main" id="{77413448-EE2F-4419-8E51-E5147EFEA2D9}"/>
            </a:ext>
          </a:extLst>
        </xdr:cNvPr>
        <xdr:cNvCxnSpPr/>
      </xdr:nvCxnSpPr>
      <xdr:spPr>
        <a:xfrm>
          <a:off x="4114800" y="14352882"/>
          <a:ext cx="838200" cy="5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B5D00919-B0A1-4BF8-AEA6-BB309CA58776}"/>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1486CC2-1B72-4D27-98E5-AC37F9021E09}"/>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122532</xdr:rowOff>
    </xdr:from>
    <xdr:to>
      <xdr:col>19</xdr:col>
      <xdr:colOff>133350</xdr:colOff>
      <xdr:row>83</xdr:row>
      <xdr:rowOff>152478</xdr:rowOff>
    </xdr:to>
    <xdr:cxnSp macro="">
      <xdr:nvCxnSpPr>
        <xdr:cNvPr id="197" name="直線コネクタ 196">
          <a:extLst>
            <a:ext uri="{FF2B5EF4-FFF2-40B4-BE49-F238E27FC236}">
              <a16:creationId xmlns:a16="http://schemas.microsoft.com/office/drawing/2014/main" id="{329437CE-52B3-48DB-83BC-B5EC58D1B835}"/>
            </a:ext>
          </a:extLst>
        </xdr:cNvPr>
        <xdr:cNvCxnSpPr/>
      </xdr:nvCxnSpPr>
      <xdr:spPr>
        <a:xfrm flipV="1">
          <a:off x="3225800" y="14352882"/>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B37F2E17-FDA5-4AB5-9838-D29A151A25CD}"/>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A8704137-82B1-484A-8F6E-770BAC17B208}"/>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75647</xdr:rowOff>
    </xdr:from>
    <xdr:to>
      <xdr:col>15</xdr:col>
      <xdr:colOff>82550</xdr:colOff>
      <xdr:row>83</xdr:row>
      <xdr:rowOff>152478</xdr:rowOff>
    </xdr:to>
    <xdr:cxnSp macro="">
      <xdr:nvCxnSpPr>
        <xdr:cNvPr id="200" name="直線コネクタ 199">
          <a:extLst>
            <a:ext uri="{FF2B5EF4-FFF2-40B4-BE49-F238E27FC236}">
              <a16:creationId xmlns:a16="http://schemas.microsoft.com/office/drawing/2014/main" id="{8EEC1A8A-F9F7-4281-A323-93CD465C971E}"/>
            </a:ext>
          </a:extLst>
        </xdr:cNvPr>
        <xdr:cNvCxnSpPr/>
      </xdr:nvCxnSpPr>
      <xdr:spPr>
        <a:xfrm>
          <a:off x="2336800" y="14305997"/>
          <a:ext cx="889000" cy="7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64FF41D2-7F85-4B00-9EA2-0F10C5860F93}"/>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1E08BD78-F641-4A70-AF96-01C35C601844}"/>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75647</xdr:rowOff>
    </xdr:from>
    <xdr:to>
      <xdr:col>11</xdr:col>
      <xdr:colOff>31750</xdr:colOff>
      <xdr:row>83</xdr:row>
      <xdr:rowOff>82500</xdr:rowOff>
    </xdr:to>
    <xdr:cxnSp macro="">
      <xdr:nvCxnSpPr>
        <xdr:cNvPr id="203" name="直線コネクタ 202">
          <a:extLst>
            <a:ext uri="{FF2B5EF4-FFF2-40B4-BE49-F238E27FC236}">
              <a16:creationId xmlns:a16="http://schemas.microsoft.com/office/drawing/2014/main" id="{C40C426D-2680-4A40-871E-C63F68900F0A}"/>
            </a:ext>
          </a:extLst>
        </xdr:cNvPr>
        <xdr:cNvCxnSpPr/>
      </xdr:nvCxnSpPr>
      <xdr:spPr>
        <a:xfrm flipV="1">
          <a:off x="1447800" y="14305997"/>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F1583D0B-5724-4CF9-B8DD-EC201CA366AD}"/>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A644D68F-B447-4301-808C-ADA6B727C49F}"/>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5904F33D-91E4-4A08-A055-C83FC183C0F8}"/>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8727831E-BCAB-4EBF-9E07-BAF24DAC93BC}"/>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3589032-901B-442C-A87C-88412A7D47A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59EA3F9-7524-4B64-887A-07101FDF211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307B635-1D67-4BC9-9C01-A061041914D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453E4FD-4F67-44B5-93D9-1FB33BF5ACF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00391E6-CBCF-4A96-825B-EDB420BD9DF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130922</xdr:rowOff>
    </xdr:from>
    <xdr:to>
      <xdr:col>23</xdr:col>
      <xdr:colOff>184150</xdr:colOff>
      <xdr:row>84</xdr:row>
      <xdr:rowOff>61072</xdr:rowOff>
    </xdr:to>
    <xdr:sp macro="" textlink="">
      <xdr:nvSpPr>
        <xdr:cNvPr id="213" name="楕円 212">
          <a:extLst>
            <a:ext uri="{FF2B5EF4-FFF2-40B4-BE49-F238E27FC236}">
              <a16:creationId xmlns:a16="http://schemas.microsoft.com/office/drawing/2014/main" id="{CAF1F5BC-76AF-48FA-BD85-8A1AC9658B7B}"/>
            </a:ext>
          </a:extLst>
        </xdr:cNvPr>
        <xdr:cNvSpPr/>
      </xdr:nvSpPr>
      <xdr:spPr>
        <a:xfrm>
          <a:off x="4902200" y="143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147449</xdr:rowOff>
    </xdr:from>
    <xdr:ext cx="762000" cy="259045"/>
    <xdr:sp macro="" textlink="">
      <xdr:nvSpPr>
        <xdr:cNvPr id="214" name="人件費・物件費等の状況該当値テキスト">
          <a:extLst>
            <a:ext uri="{FF2B5EF4-FFF2-40B4-BE49-F238E27FC236}">
              <a16:creationId xmlns:a16="http://schemas.microsoft.com/office/drawing/2014/main" id="{60ABCE9D-BDE7-4936-A7CE-F8593A2C1737}"/>
            </a:ext>
          </a:extLst>
        </xdr:cNvPr>
        <xdr:cNvSpPr txBox="1"/>
      </xdr:nvSpPr>
      <xdr:spPr>
        <a:xfrm>
          <a:off x="5041900" y="142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71732</xdr:rowOff>
    </xdr:from>
    <xdr:to>
      <xdr:col>19</xdr:col>
      <xdr:colOff>184150</xdr:colOff>
      <xdr:row>84</xdr:row>
      <xdr:rowOff>1882</xdr:rowOff>
    </xdr:to>
    <xdr:sp macro="" textlink="">
      <xdr:nvSpPr>
        <xdr:cNvPr id="215" name="楕円 214">
          <a:extLst>
            <a:ext uri="{FF2B5EF4-FFF2-40B4-BE49-F238E27FC236}">
              <a16:creationId xmlns:a16="http://schemas.microsoft.com/office/drawing/2014/main" id="{3239A238-402E-44FC-B32F-4AE8A47FE317}"/>
            </a:ext>
          </a:extLst>
        </xdr:cNvPr>
        <xdr:cNvSpPr/>
      </xdr:nvSpPr>
      <xdr:spPr>
        <a:xfrm>
          <a:off x="4064000" y="143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12059</xdr:rowOff>
    </xdr:from>
    <xdr:ext cx="736600" cy="259045"/>
    <xdr:sp macro="" textlink="">
      <xdr:nvSpPr>
        <xdr:cNvPr id="216" name="テキスト ボックス 215">
          <a:extLst>
            <a:ext uri="{FF2B5EF4-FFF2-40B4-BE49-F238E27FC236}">
              <a16:creationId xmlns:a16="http://schemas.microsoft.com/office/drawing/2014/main" id="{D4B0E921-EE42-421A-ABA1-63FC310406D2}"/>
            </a:ext>
          </a:extLst>
        </xdr:cNvPr>
        <xdr:cNvSpPr txBox="1"/>
      </xdr:nvSpPr>
      <xdr:spPr>
        <a:xfrm>
          <a:off x="3733800" y="14070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101678</xdr:rowOff>
    </xdr:from>
    <xdr:to>
      <xdr:col>15</xdr:col>
      <xdr:colOff>133350</xdr:colOff>
      <xdr:row>84</xdr:row>
      <xdr:rowOff>31828</xdr:rowOff>
    </xdr:to>
    <xdr:sp macro="" textlink="">
      <xdr:nvSpPr>
        <xdr:cNvPr id="217" name="楕円 216">
          <a:extLst>
            <a:ext uri="{FF2B5EF4-FFF2-40B4-BE49-F238E27FC236}">
              <a16:creationId xmlns:a16="http://schemas.microsoft.com/office/drawing/2014/main" id="{F29AEAAF-F2DF-4F6B-AFE8-50682DC2AE73}"/>
            </a:ext>
          </a:extLst>
        </xdr:cNvPr>
        <xdr:cNvSpPr/>
      </xdr:nvSpPr>
      <xdr:spPr>
        <a:xfrm>
          <a:off x="3175000" y="143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42005</xdr:rowOff>
    </xdr:from>
    <xdr:ext cx="762000" cy="259045"/>
    <xdr:sp macro="" textlink="">
      <xdr:nvSpPr>
        <xdr:cNvPr id="218" name="テキスト ボックス 217">
          <a:extLst>
            <a:ext uri="{FF2B5EF4-FFF2-40B4-BE49-F238E27FC236}">
              <a16:creationId xmlns:a16="http://schemas.microsoft.com/office/drawing/2014/main" id="{0B4F78BC-F880-4917-AA54-70E01616F98F}"/>
            </a:ext>
          </a:extLst>
        </xdr:cNvPr>
        <xdr:cNvSpPr txBox="1"/>
      </xdr:nvSpPr>
      <xdr:spPr>
        <a:xfrm>
          <a:off x="2844800" y="1410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24847</xdr:rowOff>
    </xdr:from>
    <xdr:to>
      <xdr:col>11</xdr:col>
      <xdr:colOff>82550</xdr:colOff>
      <xdr:row>83</xdr:row>
      <xdr:rowOff>126447</xdr:rowOff>
    </xdr:to>
    <xdr:sp macro="" textlink="">
      <xdr:nvSpPr>
        <xdr:cNvPr id="219" name="楕円 218">
          <a:extLst>
            <a:ext uri="{FF2B5EF4-FFF2-40B4-BE49-F238E27FC236}">
              <a16:creationId xmlns:a16="http://schemas.microsoft.com/office/drawing/2014/main" id="{1680F0D9-6CE7-4531-B286-1BBE2439563C}"/>
            </a:ext>
          </a:extLst>
        </xdr:cNvPr>
        <xdr:cNvSpPr/>
      </xdr:nvSpPr>
      <xdr:spPr>
        <a:xfrm>
          <a:off x="2286000" y="142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136624</xdr:rowOff>
    </xdr:from>
    <xdr:ext cx="762000" cy="259045"/>
    <xdr:sp macro="" textlink="">
      <xdr:nvSpPr>
        <xdr:cNvPr id="220" name="テキスト ボックス 219">
          <a:extLst>
            <a:ext uri="{FF2B5EF4-FFF2-40B4-BE49-F238E27FC236}">
              <a16:creationId xmlns:a16="http://schemas.microsoft.com/office/drawing/2014/main" id="{C9712D99-4830-49D4-AB22-50386ABD0BEC}"/>
            </a:ext>
          </a:extLst>
        </xdr:cNvPr>
        <xdr:cNvSpPr txBox="1"/>
      </xdr:nvSpPr>
      <xdr:spPr>
        <a:xfrm>
          <a:off x="1955800" y="1402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31700</xdr:rowOff>
    </xdr:from>
    <xdr:to>
      <xdr:col>7</xdr:col>
      <xdr:colOff>31750</xdr:colOff>
      <xdr:row>83</xdr:row>
      <xdr:rowOff>133300</xdr:rowOff>
    </xdr:to>
    <xdr:sp macro="" textlink="">
      <xdr:nvSpPr>
        <xdr:cNvPr id="221" name="楕円 220">
          <a:extLst>
            <a:ext uri="{FF2B5EF4-FFF2-40B4-BE49-F238E27FC236}">
              <a16:creationId xmlns:a16="http://schemas.microsoft.com/office/drawing/2014/main" id="{F9A59C21-CAFB-4BDD-968A-0067F2283274}"/>
            </a:ext>
          </a:extLst>
        </xdr:cNvPr>
        <xdr:cNvSpPr/>
      </xdr:nvSpPr>
      <xdr:spPr>
        <a:xfrm>
          <a:off x="1397000" y="142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143477</xdr:rowOff>
    </xdr:from>
    <xdr:ext cx="762000" cy="259045"/>
    <xdr:sp macro="" textlink="">
      <xdr:nvSpPr>
        <xdr:cNvPr id="222" name="テキスト ボックス 221">
          <a:extLst>
            <a:ext uri="{FF2B5EF4-FFF2-40B4-BE49-F238E27FC236}">
              <a16:creationId xmlns:a16="http://schemas.microsoft.com/office/drawing/2014/main" id="{2D620BE8-8F79-44E4-BB72-806FB578278B}"/>
            </a:ext>
          </a:extLst>
        </xdr:cNvPr>
        <xdr:cNvSpPr txBox="1"/>
      </xdr:nvSpPr>
      <xdr:spPr>
        <a:xfrm>
          <a:off x="1066800" y="140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5426862C-EECA-474B-B2BF-F297F4940CE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D2ABD2C2-BCF7-4F27-81E9-77412DFF00A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2DE9637A-33DA-4391-9E1D-54999C0B11D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DEE8F9AE-A239-4956-B548-A47D4261157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E4BD2CCC-4BD5-4728-9927-A30E8CFD9E2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B5094326-5A54-4B02-9203-354BA6EA65E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7BD22E8E-F71A-4148-BEC9-80794C911A7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1E2B3AA4-2E50-4BC0-A54D-BA0D100DBD6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4857843A-41A3-42A2-89A3-EFB743C8A8C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98D5F2C2-DA74-490D-9DEC-E593606FC0A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BEC780F5-EC0D-411E-AC91-D8051652A64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238CF72C-62E5-42F9-9016-EC16D94222E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67109E37-2CAE-4AFE-BF36-834A7DC46AB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平成２６年度以降は１００を切っており、令和４年度は昨年度から０．０１下がり９８．９ポイントとなっている。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今後も引き続き定員管理計画及び事務の効率化等により、給与水準の適正化に努める。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2EDB498E-BA07-4B97-8020-8FD480F480A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A4201FA9-A2FB-4429-A23C-85B0638D3DE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4B4B3BA9-C461-4D2E-8714-16018FA10936}"/>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C3411C08-E028-42A7-A671-488BF8AD2BD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2410B5C-9833-4DC1-B075-66A0EB472E17}"/>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A85E7228-CF6A-423E-A78B-1A1AD718F25C}"/>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985BA861-AE0C-4BC9-9BC7-40246B256DA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23524570-4663-4378-8BB7-02B2963CA44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7E4462DC-A400-4997-9C61-7E7F091822CF}"/>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6C17E698-67F2-47A0-AAB2-9840D9FC6B9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1A85AF76-89CD-4077-9047-FC793D09F0E5}"/>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F5EA83D5-E13F-43DE-8F02-E759DD194E5E}"/>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2DCECE02-1E2F-4E0B-9537-04B50445D44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63C99F67-5FB3-4664-AAC2-E369636B5A1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DB89C64E-F935-4A5C-9743-ACA2964F9E0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60760E58-11E8-4130-BE4D-F4EB5C30955B}"/>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5E49A176-50A0-44AB-BA91-7D26F1DCE949}"/>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A210E8CC-5246-4D1F-908D-2C02FC37C0B5}"/>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606038C9-03C3-4EA7-9789-3B584ED6FE98}"/>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C80B4A2F-0440-49D8-9851-F1DA15F2640B}"/>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91016</xdr:rowOff>
    </xdr:to>
    <xdr:cxnSp macro="">
      <xdr:nvCxnSpPr>
        <xdr:cNvPr id="256" name="直線コネクタ 255">
          <a:extLst>
            <a:ext uri="{FF2B5EF4-FFF2-40B4-BE49-F238E27FC236}">
              <a16:creationId xmlns:a16="http://schemas.microsoft.com/office/drawing/2014/main" id="{8519CA12-2F9E-4636-AD59-5AE7BE9F0861}"/>
            </a:ext>
          </a:extLst>
        </xdr:cNvPr>
        <xdr:cNvCxnSpPr/>
      </xdr:nvCxnSpPr>
      <xdr:spPr>
        <a:xfrm flipV="1">
          <a:off x="16179800" y="149937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4C7E7837-986C-48DF-859E-A2C5A2827408}"/>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78FDFFAE-33C5-46E5-983C-79DFBB9C2FB5}"/>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144639</xdr:rowOff>
    </xdr:to>
    <xdr:cxnSp macro="">
      <xdr:nvCxnSpPr>
        <xdr:cNvPr id="259" name="直線コネクタ 258">
          <a:extLst>
            <a:ext uri="{FF2B5EF4-FFF2-40B4-BE49-F238E27FC236}">
              <a16:creationId xmlns:a16="http://schemas.microsoft.com/office/drawing/2014/main" id="{6053A5A6-766F-4408-9E78-DC2918D31209}"/>
            </a:ext>
          </a:extLst>
        </xdr:cNvPr>
        <xdr:cNvCxnSpPr/>
      </xdr:nvCxnSpPr>
      <xdr:spPr>
        <a:xfrm flipV="1">
          <a:off x="15290800" y="150071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9D1EAD0A-D62C-422F-BA4A-36BA38B1F3DE}"/>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4CB7DA28-A3B2-4BCD-ACE9-62781B72A68F}"/>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87</xdr:row>
      <xdr:rowOff>158045</xdr:rowOff>
    </xdr:to>
    <xdr:cxnSp macro="">
      <xdr:nvCxnSpPr>
        <xdr:cNvPr id="262" name="直線コネクタ 261">
          <a:extLst>
            <a:ext uri="{FF2B5EF4-FFF2-40B4-BE49-F238E27FC236}">
              <a16:creationId xmlns:a16="http://schemas.microsoft.com/office/drawing/2014/main" id="{71F7030D-CC2D-4861-A207-C1EFE07535CE}"/>
            </a:ext>
          </a:extLst>
        </xdr:cNvPr>
        <xdr:cNvCxnSpPr/>
      </xdr:nvCxnSpPr>
      <xdr:spPr>
        <a:xfrm flipV="1">
          <a:off x="14401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EBF5DCA5-46BA-4777-8B28-996B5B2E6CA4}"/>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FF23D97-D846-465C-8A1A-05E33F7D345F}"/>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87</xdr:row>
      <xdr:rowOff>158045</xdr:rowOff>
    </xdr:to>
    <xdr:cxnSp macro="">
      <xdr:nvCxnSpPr>
        <xdr:cNvPr id="265" name="直線コネクタ 264">
          <a:extLst>
            <a:ext uri="{FF2B5EF4-FFF2-40B4-BE49-F238E27FC236}">
              <a16:creationId xmlns:a16="http://schemas.microsoft.com/office/drawing/2014/main" id="{D1047FEB-94AF-4D50-A940-3731BCF32450}"/>
            </a:ext>
          </a:extLst>
        </xdr:cNvPr>
        <xdr:cNvCxnSpPr/>
      </xdr:nvCxnSpPr>
      <xdr:spPr>
        <a:xfrm>
          <a:off x="13512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CF5011CE-EAB0-4638-B7C7-2DF9E86050F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F18DD33D-D43B-4815-A989-E5B943FC3C81}"/>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17D4E5B4-BDD6-4E94-AC23-A45F2D0FA0DE}"/>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1299A87-33B1-46AD-8FF2-9BE6454E281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A744911-7319-4FEC-AAFE-42E7FB08DCA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09DA8F9-972F-4506-AF99-4DB0DD3FF97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5380013-5B35-468B-B427-3EFCFA0F991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BEE45FB-6F15-4424-9265-DDE51EB2446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308CE0D-0B52-464E-9026-C064CB190FD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5" name="楕円 274">
          <a:extLst>
            <a:ext uri="{FF2B5EF4-FFF2-40B4-BE49-F238E27FC236}">
              <a16:creationId xmlns:a16="http://schemas.microsoft.com/office/drawing/2014/main" id="{39254D1C-5E4C-4244-9D1A-E1E8B0933752}"/>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6" name="給与水準   （国との比較）該当値テキスト">
          <a:extLst>
            <a:ext uri="{FF2B5EF4-FFF2-40B4-BE49-F238E27FC236}">
              <a16:creationId xmlns:a16="http://schemas.microsoft.com/office/drawing/2014/main" id="{7B920D61-F139-4929-AAEA-DDC724C347AA}"/>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7" name="楕円 276">
          <a:extLst>
            <a:ext uri="{FF2B5EF4-FFF2-40B4-BE49-F238E27FC236}">
              <a16:creationId xmlns:a16="http://schemas.microsoft.com/office/drawing/2014/main" id="{8B57C7D0-B791-4C70-92E0-B101166698DA}"/>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8" name="テキスト ボックス 277">
          <a:extLst>
            <a:ext uri="{FF2B5EF4-FFF2-40B4-BE49-F238E27FC236}">
              <a16:creationId xmlns:a16="http://schemas.microsoft.com/office/drawing/2014/main" id="{2EFE3C8D-D4B9-4EC6-8D77-E4D4ACED3B74}"/>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9" name="楕円 278">
          <a:extLst>
            <a:ext uri="{FF2B5EF4-FFF2-40B4-BE49-F238E27FC236}">
              <a16:creationId xmlns:a16="http://schemas.microsoft.com/office/drawing/2014/main" id="{22BE6CC8-C1A0-47AC-AB32-7BD1F8512D78}"/>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0" name="テキスト ボックス 279">
          <a:extLst>
            <a:ext uri="{FF2B5EF4-FFF2-40B4-BE49-F238E27FC236}">
              <a16:creationId xmlns:a16="http://schemas.microsoft.com/office/drawing/2014/main" id="{AA5D3486-7F24-4D6D-AFE8-93653DA80A03}"/>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1" name="楕円 280">
          <a:extLst>
            <a:ext uri="{FF2B5EF4-FFF2-40B4-BE49-F238E27FC236}">
              <a16:creationId xmlns:a16="http://schemas.microsoft.com/office/drawing/2014/main" id="{BBEFC524-D15B-4F65-ACDC-308B8A04497B}"/>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2" name="テキスト ボックス 281">
          <a:extLst>
            <a:ext uri="{FF2B5EF4-FFF2-40B4-BE49-F238E27FC236}">
              <a16:creationId xmlns:a16="http://schemas.microsoft.com/office/drawing/2014/main" id="{43DD9CF6-FB1F-4314-B5B0-C69FDBFC9313}"/>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3" name="楕円 282">
          <a:extLst>
            <a:ext uri="{FF2B5EF4-FFF2-40B4-BE49-F238E27FC236}">
              <a16:creationId xmlns:a16="http://schemas.microsoft.com/office/drawing/2014/main" id="{07560D79-C64F-4B89-80B5-44AC028C5A74}"/>
            </a:ext>
          </a:extLst>
        </xdr:cNvPr>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4" name="テキスト ボックス 283">
          <a:extLst>
            <a:ext uri="{FF2B5EF4-FFF2-40B4-BE49-F238E27FC236}">
              <a16:creationId xmlns:a16="http://schemas.microsoft.com/office/drawing/2014/main" id="{7986A550-C289-434E-B204-E4B3A4C1DA6B}"/>
            </a:ext>
          </a:extLst>
        </xdr:cNvPr>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F9397B78-38DE-43EC-AEE1-F37335B2A48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F5DCACC0-779A-4960-8451-0571453B81D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5CBEB731-0F8D-48EA-BCA1-24554A1980E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26516BC0-FF8C-4575-9567-FA4F90A7B4E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DC06EA63-8B20-42D8-92A6-7DC70FE5A3F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D5F95879-27BD-4020-95FB-16A77217CB2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F9FE3E3D-A03D-4E78-83D8-1D298EC793B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89C8B8A2-ADDC-4975-BCA6-5F3194D8FE5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66E3CA47-183C-4644-ADA4-898B422C15F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DB26BF12-4935-471A-A137-2ACB2C7C01C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B020711A-A220-4ED2-9038-A644C476624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E9D76EDB-B6C4-4714-8F66-F28688F547F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39FE7ABE-3F62-4267-8EE9-2AE9B89B517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前年度より０．０３人の増となっており、類似団体の平均を１．１４人下回る８．１５人となっている。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今後も更なる業務の効率化を図り、定員管理計画に基づいた職員数の適正管理に努める。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B1FEDB5C-E4D6-45C3-8D22-0F45D6967C6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48DFA397-3DA4-46DD-866C-191A5CC3E14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7C30F77F-DD21-4278-BCD5-4DC6F91FD2E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37AC28FA-E254-4815-9183-54A712EAA99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F60EDDBE-6658-47B2-8E6E-0FF5220BECA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CEBA5065-D12B-42C1-8EEF-E5457EABA2C7}"/>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2F006FE6-040D-41CD-A642-3A4429EBD695}"/>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17CA85B2-A747-453A-B6C7-CCA026711B6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A2D189A9-E434-4B4C-922C-B5DE10EED99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88A3C69E-6339-4CA9-A0AE-8769A8A683B8}"/>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220EA831-D4EF-4271-991E-CF68F88140FB}"/>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63DD5BA3-8A08-4E82-B026-2978EBC1D74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2B24775D-D9BC-473B-867E-C746692A997F}"/>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5CE98653-F1DD-45B0-A762-2C342D31CAB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B4D7C8C7-BA31-4F82-9462-87D4A78A4E4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C99CBE9B-E7EE-4BEC-9621-26001AF5586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B8F15267-932C-4A6A-AB88-142F0EF71DEB}"/>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B81F526F-C87C-4E10-8BE4-DF87D23DBEC7}"/>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C9D8BDC1-CA69-4977-B54B-F5F1A3104D0D}"/>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FC784824-534E-4B7B-BDC4-3027B337BCBA}"/>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306FF10-0EAB-47ED-BF09-2B5F74576DD1}"/>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159314</xdr:rowOff>
    </xdr:from>
    <xdr:to>
      <xdr:col>81</xdr:col>
      <xdr:colOff>44450</xdr:colOff>
      <xdr:row>59</xdr:row>
      <xdr:rowOff>163336</xdr:rowOff>
    </xdr:to>
    <xdr:cxnSp macro="">
      <xdr:nvCxnSpPr>
        <xdr:cNvPr id="319" name="直線コネクタ 318">
          <a:extLst>
            <a:ext uri="{FF2B5EF4-FFF2-40B4-BE49-F238E27FC236}">
              <a16:creationId xmlns:a16="http://schemas.microsoft.com/office/drawing/2014/main" id="{098FD68E-0CB1-423D-860C-EB77D1B1E4F8}"/>
            </a:ext>
          </a:extLst>
        </xdr:cNvPr>
        <xdr:cNvCxnSpPr/>
      </xdr:nvCxnSpPr>
      <xdr:spPr>
        <a:xfrm>
          <a:off x="16179800" y="1027486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26E345C0-FBEB-4164-81A0-D3D307B6A4C2}"/>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BB9D1DD7-2B5F-4075-8E7C-8D1E147CE609}"/>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159314</xdr:rowOff>
    </xdr:from>
    <xdr:to>
      <xdr:col>77</xdr:col>
      <xdr:colOff>44450</xdr:colOff>
      <xdr:row>59</xdr:row>
      <xdr:rowOff>160655</xdr:rowOff>
    </xdr:to>
    <xdr:cxnSp macro="">
      <xdr:nvCxnSpPr>
        <xdr:cNvPr id="322" name="直線コネクタ 321">
          <a:extLst>
            <a:ext uri="{FF2B5EF4-FFF2-40B4-BE49-F238E27FC236}">
              <a16:creationId xmlns:a16="http://schemas.microsoft.com/office/drawing/2014/main" id="{D757D79A-060A-4CF1-913E-9C94C7A04820}"/>
            </a:ext>
          </a:extLst>
        </xdr:cNvPr>
        <xdr:cNvCxnSpPr/>
      </xdr:nvCxnSpPr>
      <xdr:spPr>
        <a:xfrm flipV="1">
          <a:off x="15290800" y="1027486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CB92FB95-27B6-4C25-8D68-9E03EF692CE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6E1517E-B495-4DAE-9484-45D25D245CA6}"/>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137865</xdr:rowOff>
    </xdr:from>
    <xdr:to>
      <xdr:col>72</xdr:col>
      <xdr:colOff>203200</xdr:colOff>
      <xdr:row>59</xdr:row>
      <xdr:rowOff>160655</xdr:rowOff>
    </xdr:to>
    <xdr:cxnSp macro="">
      <xdr:nvCxnSpPr>
        <xdr:cNvPr id="325" name="直線コネクタ 324">
          <a:extLst>
            <a:ext uri="{FF2B5EF4-FFF2-40B4-BE49-F238E27FC236}">
              <a16:creationId xmlns:a16="http://schemas.microsoft.com/office/drawing/2014/main" id="{C8B725E5-099D-4BC6-8587-9A1BA4BF5BD1}"/>
            </a:ext>
          </a:extLst>
        </xdr:cNvPr>
        <xdr:cNvCxnSpPr/>
      </xdr:nvCxnSpPr>
      <xdr:spPr>
        <a:xfrm>
          <a:off x="14401800" y="10253415"/>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126D30AD-AB25-4AAC-B23E-D90A03966743}"/>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420F6BD2-EB9E-4FA4-8B99-1CD4B980013C}"/>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137865</xdr:rowOff>
    </xdr:from>
    <xdr:to>
      <xdr:col>68</xdr:col>
      <xdr:colOff>152400</xdr:colOff>
      <xdr:row>59</xdr:row>
      <xdr:rowOff>148590</xdr:rowOff>
    </xdr:to>
    <xdr:cxnSp macro="">
      <xdr:nvCxnSpPr>
        <xdr:cNvPr id="328" name="直線コネクタ 327">
          <a:extLst>
            <a:ext uri="{FF2B5EF4-FFF2-40B4-BE49-F238E27FC236}">
              <a16:creationId xmlns:a16="http://schemas.microsoft.com/office/drawing/2014/main" id="{FD8E6DB0-EFBD-4706-9C97-FD8B42CAB2FA}"/>
            </a:ext>
          </a:extLst>
        </xdr:cNvPr>
        <xdr:cNvCxnSpPr/>
      </xdr:nvCxnSpPr>
      <xdr:spPr>
        <a:xfrm flipV="1">
          <a:off x="13512800" y="10253415"/>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C367A55B-87BF-430A-A71C-E812F8299D2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B906A616-CCA4-40B7-81B5-8247011F4155}"/>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3A76ED18-32BF-4C12-9548-6E4570CA8B14}"/>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142DD4E7-33B2-4289-ADA6-0839EA967951}"/>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D020ED9-BB5D-4A9A-9A35-A9009F25813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3A340A2-8221-46E4-9160-A5BEC627344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D9E14A3-8029-4E12-8F2F-5CE9DBF9C8D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8BD1951-0536-4B8F-853F-A6121DF2F62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ED915213-F533-44B1-925F-1F2A48EEDB3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112536</xdr:rowOff>
    </xdr:from>
    <xdr:to>
      <xdr:col>81</xdr:col>
      <xdr:colOff>95250</xdr:colOff>
      <xdr:row>60</xdr:row>
      <xdr:rowOff>42686</xdr:rowOff>
    </xdr:to>
    <xdr:sp macro="" textlink="">
      <xdr:nvSpPr>
        <xdr:cNvPr id="338" name="楕円 337">
          <a:extLst>
            <a:ext uri="{FF2B5EF4-FFF2-40B4-BE49-F238E27FC236}">
              <a16:creationId xmlns:a16="http://schemas.microsoft.com/office/drawing/2014/main" id="{2BB986CC-2AE0-4A80-8CDF-DF72801326FA}"/>
            </a:ext>
          </a:extLst>
        </xdr:cNvPr>
        <xdr:cNvSpPr/>
      </xdr:nvSpPr>
      <xdr:spPr>
        <a:xfrm>
          <a:off x="16967200" y="102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129063</xdr:rowOff>
    </xdr:from>
    <xdr:ext cx="762000" cy="259045"/>
    <xdr:sp macro="" textlink="">
      <xdr:nvSpPr>
        <xdr:cNvPr id="339" name="定員管理の状況該当値テキスト">
          <a:extLst>
            <a:ext uri="{FF2B5EF4-FFF2-40B4-BE49-F238E27FC236}">
              <a16:creationId xmlns:a16="http://schemas.microsoft.com/office/drawing/2014/main" id="{984E7464-5D47-47C1-834D-CB70C1081DAA}"/>
            </a:ext>
          </a:extLst>
        </xdr:cNvPr>
        <xdr:cNvSpPr txBox="1"/>
      </xdr:nvSpPr>
      <xdr:spPr>
        <a:xfrm>
          <a:off x="17106900" y="1007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108514</xdr:rowOff>
    </xdr:from>
    <xdr:to>
      <xdr:col>77</xdr:col>
      <xdr:colOff>95250</xdr:colOff>
      <xdr:row>60</xdr:row>
      <xdr:rowOff>38664</xdr:rowOff>
    </xdr:to>
    <xdr:sp macro="" textlink="">
      <xdr:nvSpPr>
        <xdr:cNvPr id="340" name="楕円 339">
          <a:extLst>
            <a:ext uri="{FF2B5EF4-FFF2-40B4-BE49-F238E27FC236}">
              <a16:creationId xmlns:a16="http://schemas.microsoft.com/office/drawing/2014/main" id="{E0A24AFD-524E-473B-AA0A-A1F159806CCE}"/>
            </a:ext>
          </a:extLst>
        </xdr:cNvPr>
        <xdr:cNvSpPr/>
      </xdr:nvSpPr>
      <xdr:spPr>
        <a:xfrm>
          <a:off x="161290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48841</xdr:rowOff>
    </xdr:from>
    <xdr:ext cx="736600" cy="259045"/>
    <xdr:sp macro="" textlink="">
      <xdr:nvSpPr>
        <xdr:cNvPr id="341" name="テキスト ボックス 340">
          <a:extLst>
            <a:ext uri="{FF2B5EF4-FFF2-40B4-BE49-F238E27FC236}">
              <a16:creationId xmlns:a16="http://schemas.microsoft.com/office/drawing/2014/main" id="{466C1611-A5DC-464D-9965-CB417A9574DE}"/>
            </a:ext>
          </a:extLst>
        </xdr:cNvPr>
        <xdr:cNvSpPr txBox="1"/>
      </xdr:nvSpPr>
      <xdr:spPr>
        <a:xfrm>
          <a:off x="15798800" y="999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42" name="楕円 341">
          <a:extLst>
            <a:ext uri="{FF2B5EF4-FFF2-40B4-BE49-F238E27FC236}">
              <a16:creationId xmlns:a16="http://schemas.microsoft.com/office/drawing/2014/main" id="{75E68B9F-66F6-43B2-A6B5-DF01FD4D1ACE}"/>
            </a:ext>
          </a:extLst>
        </xdr:cNvPr>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3" name="テキスト ボックス 342">
          <a:extLst>
            <a:ext uri="{FF2B5EF4-FFF2-40B4-BE49-F238E27FC236}">
              <a16:creationId xmlns:a16="http://schemas.microsoft.com/office/drawing/2014/main" id="{941BCB36-45F7-431F-A89D-5678D5E1453A}"/>
            </a:ext>
          </a:extLst>
        </xdr:cNvPr>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87065</xdr:rowOff>
    </xdr:from>
    <xdr:to>
      <xdr:col>68</xdr:col>
      <xdr:colOff>203200</xdr:colOff>
      <xdr:row>60</xdr:row>
      <xdr:rowOff>17215</xdr:rowOff>
    </xdr:to>
    <xdr:sp macro="" textlink="">
      <xdr:nvSpPr>
        <xdr:cNvPr id="344" name="楕円 343">
          <a:extLst>
            <a:ext uri="{FF2B5EF4-FFF2-40B4-BE49-F238E27FC236}">
              <a16:creationId xmlns:a16="http://schemas.microsoft.com/office/drawing/2014/main" id="{DD031947-2AD9-4101-ADA3-A0AD6A9B2455}"/>
            </a:ext>
          </a:extLst>
        </xdr:cNvPr>
        <xdr:cNvSpPr/>
      </xdr:nvSpPr>
      <xdr:spPr>
        <a:xfrm>
          <a:off x="14351000" y="102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27392</xdr:rowOff>
    </xdr:from>
    <xdr:ext cx="762000" cy="259045"/>
    <xdr:sp macro="" textlink="">
      <xdr:nvSpPr>
        <xdr:cNvPr id="345" name="テキスト ボックス 344">
          <a:extLst>
            <a:ext uri="{FF2B5EF4-FFF2-40B4-BE49-F238E27FC236}">
              <a16:creationId xmlns:a16="http://schemas.microsoft.com/office/drawing/2014/main" id="{A0E1503D-8830-449D-964C-CFD642C96AB3}"/>
            </a:ext>
          </a:extLst>
        </xdr:cNvPr>
        <xdr:cNvSpPr txBox="1"/>
      </xdr:nvSpPr>
      <xdr:spPr>
        <a:xfrm>
          <a:off x="14020800" y="99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6" name="楕円 345">
          <a:extLst>
            <a:ext uri="{FF2B5EF4-FFF2-40B4-BE49-F238E27FC236}">
              <a16:creationId xmlns:a16="http://schemas.microsoft.com/office/drawing/2014/main" id="{1CAF85F4-7D4A-4DB3-899C-F7C3ACFA2FF8}"/>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7" name="テキスト ボックス 346">
          <a:extLst>
            <a:ext uri="{FF2B5EF4-FFF2-40B4-BE49-F238E27FC236}">
              <a16:creationId xmlns:a16="http://schemas.microsoft.com/office/drawing/2014/main" id="{FA6FE76D-F6A2-4E55-8D8F-1FFD32B4B607}"/>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915DD13B-AB73-41AE-8F11-818FA03DEB6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95C46B76-5531-4FC6-8F7C-8C6E88136D9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DDB6735D-971A-4B1C-A5C0-400E0B697B4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AF62745F-0384-4D5B-94C6-2018096444C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707160BB-EB0B-49CC-AEEF-7470D84EA07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4336554E-F8D6-404F-8BEF-89C156334DD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44CA52A6-4259-48B1-AB0B-397309BCFC8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171B1B51-1FC5-45EE-94B7-10B9A549D45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653D2C34-B80A-4B18-80CF-553E41798DB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3055D1FD-41D7-430F-8DA3-791ADC89BDC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1165C1AD-3951-4DA0-BBDD-E85AA869B1F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D0F29BFB-5B82-4560-99EC-782587F3ABD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9DB5E7E4-326A-4FCC-8C18-D1FCF3BB8D2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８ポイントの減となり、類似団体の平均を下回った。今後も引き続き、繰上償還の活用や緊急度・住民ニーズを的確に把握した事業の選択により地方債の残高を抑制するとともに、新規発行は交付税措置があるものに限定するなど、地方債に大きく頼ることのない健全な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860E7ADA-FC55-4840-8C9A-C9E3C33C6F9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5B6C0846-5A98-45B4-835F-E5DA4DB96D8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D400DF98-38B5-44F7-85D4-A56BD419C0C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26A54314-158B-40C2-A3F0-8B6C948B8AA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BD174336-BD7C-4A01-B024-51189E30B92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613BAF3-FC61-4170-815A-3B303314069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8491A943-6FC0-4C88-820F-00C1A7C60F3F}"/>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7152EFC3-0A87-4CEE-AD5C-C5966B2E3EE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69FE6DED-931C-4934-8134-515C8BE87F23}"/>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6DC7094B-E0A1-405E-93AC-7D2540D0837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CB7BF3F3-D1EC-40A5-8ECC-816E362D79E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485C979C-5E27-476E-B755-66D2CFEABA6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AD22014D-B8F0-4152-973D-5A6942FFF9B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CD192B94-5656-420C-8B84-8864BD7FD6F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FDAF4E72-BD7F-4779-9F35-8CEA656FD513}"/>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5A974262-ED19-4CED-B44A-BF02586914D9}"/>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240B055E-72D7-47B6-BB3F-89356BCE916B}"/>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4FA8B6AA-3844-4A06-898F-C8B01169B97A}"/>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2D489182-21AF-4C7C-AA00-E5B0D7F3DA52}"/>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9313</xdr:rowOff>
    </xdr:to>
    <xdr:cxnSp macro="">
      <xdr:nvCxnSpPr>
        <xdr:cNvPr id="380" name="直線コネクタ 379">
          <a:extLst>
            <a:ext uri="{FF2B5EF4-FFF2-40B4-BE49-F238E27FC236}">
              <a16:creationId xmlns:a16="http://schemas.microsoft.com/office/drawing/2014/main" id="{BCCD105A-0390-4B3B-AB56-A3182CBFFC29}"/>
            </a:ext>
          </a:extLst>
        </xdr:cNvPr>
        <xdr:cNvCxnSpPr/>
      </xdr:nvCxnSpPr>
      <xdr:spPr>
        <a:xfrm flipV="1">
          <a:off x="16179800" y="71458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279E6F38-811F-4219-8A9D-EDBEAC87D76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6EA7EF06-A0CE-46CE-B08D-1E16EB5C26CB}"/>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25400</xdr:rowOff>
    </xdr:to>
    <xdr:cxnSp macro="">
      <xdr:nvCxnSpPr>
        <xdr:cNvPr id="383" name="直線コネクタ 382">
          <a:extLst>
            <a:ext uri="{FF2B5EF4-FFF2-40B4-BE49-F238E27FC236}">
              <a16:creationId xmlns:a16="http://schemas.microsoft.com/office/drawing/2014/main" id="{F70FD474-CD5C-4CA1-8892-D24C0BF32D62}"/>
            </a:ext>
          </a:extLst>
        </xdr:cNvPr>
        <xdr:cNvCxnSpPr/>
      </xdr:nvCxnSpPr>
      <xdr:spPr>
        <a:xfrm flipV="1">
          <a:off x="15290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B598818F-7642-4EF2-B6E6-A5972C81103D}"/>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66A4A1BC-9641-4145-B768-E18DA79A0404}"/>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49530</xdr:rowOff>
    </xdr:to>
    <xdr:cxnSp macro="">
      <xdr:nvCxnSpPr>
        <xdr:cNvPr id="386" name="直線コネクタ 385">
          <a:extLst>
            <a:ext uri="{FF2B5EF4-FFF2-40B4-BE49-F238E27FC236}">
              <a16:creationId xmlns:a16="http://schemas.microsoft.com/office/drawing/2014/main" id="{18A7E53A-C02B-4610-A876-042ADA943A1C}"/>
            </a:ext>
          </a:extLst>
        </xdr:cNvPr>
        <xdr:cNvCxnSpPr/>
      </xdr:nvCxnSpPr>
      <xdr:spPr>
        <a:xfrm flipV="1">
          <a:off x="14401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9F0CAAB2-BC90-4B82-BC73-3169299822F2}"/>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9DC823F0-33DD-43AA-A721-178971A47999}"/>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129963</xdr:rowOff>
    </xdr:to>
    <xdr:cxnSp macro="">
      <xdr:nvCxnSpPr>
        <xdr:cNvPr id="389" name="直線コネクタ 388">
          <a:extLst>
            <a:ext uri="{FF2B5EF4-FFF2-40B4-BE49-F238E27FC236}">
              <a16:creationId xmlns:a16="http://schemas.microsoft.com/office/drawing/2014/main" id="{6111F5AF-876A-4E97-B28A-80DF725332A6}"/>
            </a:ext>
          </a:extLst>
        </xdr:cNvPr>
        <xdr:cNvCxnSpPr/>
      </xdr:nvCxnSpPr>
      <xdr:spPr>
        <a:xfrm flipV="1">
          <a:off x="13512800" y="72504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641E63E5-A602-4663-A3AD-8F59F028C905}"/>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C32C978B-8310-427A-B14F-695A3A240D4C}"/>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DFF22C13-A932-449E-B3B6-0EB13A376AD6}"/>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65DB88AB-149D-47B3-ACCB-C79D45817505}"/>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1056772-F859-4326-889D-D1802A8528B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4C189D7-1EC2-4025-B42F-8C2F40A32E9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04E250D-A34D-4A49-95AF-E9122B7D28F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01D8245-B9C6-4E86-8F27-8487F221ECF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345C1F6-4A3D-4742-92C2-6BB36DA5940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9" name="楕円 398">
          <a:extLst>
            <a:ext uri="{FF2B5EF4-FFF2-40B4-BE49-F238E27FC236}">
              <a16:creationId xmlns:a16="http://schemas.microsoft.com/office/drawing/2014/main" id="{B81F84C6-9EE8-4AA2-A87D-0765E7394D4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400" name="公債費負担の状況該当値テキスト">
          <a:extLst>
            <a:ext uri="{FF2B5EF4-FFF2-40B4-BE49-F238E27FC236}">
              <a16:creationId xmlns:a16="http://schemas.microsoft.com/office/drawing/2014/main" id="{BAC1BF0B-36C9-4295-8457-E2388C795771}"/>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1" name="楕円 400">
          <a:extLst>
            <a:ext uri="{FF2B5EF4-FFF2-40B4-BE49-F238E27FC236}">
              <a16:creationId xmlns:a16="http://schemas.microsoft.com/office/drawing/2014/main" id="{ED654B55-901C-4CD9-9501-2891FBFCA20C}"/>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2" name="テキスト ボックス 401">
          <a:extLst>
            <a:ext uri="{FF2B5EF4-FFF2-40B4-BE49-F238E27FC236}">
              <a16:creationId xmlns:a16="http://schemas.microsoft.com/office/drawing/2014/main" id="{63B39DEE-FC01-49CF-ABFF-58184B4BBFB4}"/>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a:extLst>
            <a:ext uri="{FF2B5EF4-FFF2-40B4-BE49-F238E27FC236}">
              <a16:creationId xmlns:a16="http://schemas.microsoft.com/office/drawing/2014/main" id="{01249A9C-4D6F-4536-AE76-6F7DC83E3A4C}"/>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4" name="テキスト ボックス 403">
          <a:extLst>
            <a:ext uri="{FF2B5EF4-FFF2-40B4-BE49-F238E27FC236}">
              <a16:creationId xmlns:a16="http://schemas.microsoft.com/office/drawing/2014/main" id="{0721AFB1-9AD0-4DB8-ABB9-B2FF5B5F032B}"/>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5" name="楕円 404">
          <a:extLst>
            <a:ext uri="{FF2B5EF4-FFF2-40B4-BE49-F238E27FC236}">
              <a16:creationId xmlns:a16="http://schemas.microsoft.com/office/drawing/2014/main" id="{011847DD-94E7-4618-9476-6413AEB34A96}"/>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6" name="テキスト ボックス 405">
          <a:extLst>
            <a:ext uri="{FF2B5EF4-FFF2-40B4-BE49-F238E27FC236}">
              <a16:creationId xmlns:a16="http://schemas.microsoft.com/office/drawing/2014/main" id="{C1929B65-A4B3-4160-AB44-5F535DCA0517}"/>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7" name="楕円 406">
          <a:extLst>
            <a:ext uri="{FF2B5EF4-FFF2-40B4-BE49-F238E27FC236}">
              <a16:creationId xmlns:a16="http://schemas.microsoft.com/office/drawing/2014/main" id="{B13A9386-C030-451C-89ED-AECC626DF79A}"/>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8" name="テキスト ボックス 407">
          <a:extLst>
            <a:ext uri="{FF2B5EF4-FFF2-40B4-BE49-F238E27FC236}">
              <a16:creationId xmlns:a16="http://schemas.microsoft.com/office/drawing/2014/main" id="{3871629E-6897-4ABA-B230-F312646359DA}"/>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51CD558C-100D-4A79-AC42-3B833AAF4C6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F9181EBE-DF60-4B0B-A7BD-B530828061E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637043C7-00C4-4A59-845B-9A8BE3F40D8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B385BF80-53C0-4A52-A123-1360DEBFAEF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CD52C71E-D812-457C-81E2-A95B7EC30B7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13680EE-41D0-4234-9520-AA0903B8EB7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888EF045-9E54-4CF0-8E7F-2E1A4944DE6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23E77556-8305-45A4-9305-A8EA01716CF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129E793B-CD4C-4021-80B3-D3C067D4CD9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C2341BF7-FC1B-4CC0-99CF-959729620ED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D81B47A3-F691-4532-97A3-E4F7173D08E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65936DC3-ED43-43DB-94EC-4557AE20871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62E44347-E1FC-49FF-BB0B-3CFE3BD6FF6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地方債残高の減少、充当可能基金の増加等により今年度も将来負担比率は「算定なし」となっている。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今後も投資的事業の抑制等により適正な地方債管理を行い、財政の健全化に努める。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ED86E1E9-1719-4D6C-86AD-47821D2516F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EFDA88CC-C58F-4706-8CC7-7476779A419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C87ECDB5-4604-4C7D-9889-1C4BD8580EB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8041CEBF-80B2-4C55-879B-A4A84C58886D}"/>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FB9CEC26-E275-4180-9FFE-B0F46A22A2DF}"/>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3F9D5262-6F1E-4CF2-9519-6E07082DED11}"/>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FA87CD9C-9934-4054-A5DC-9F2D018BF29E}"/>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FF786312-3A2D-4BE4-9518-93C559570534}"/>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C73D4F97-8C4A-49F5-81A8-3367FA914B2F}"/>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527A804C-44EB-4707-A1C0-B7F136B0A465}"/>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6CA08A8C-DF81-4342-9B7A-80A2B91F2DA1}"/>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B394163A-A114-4F69-9C86-51C83CCDDDE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7E7EE391-AA2F-4D83-AC00-B0B7D6E5D44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21BCC47E-2388-48A5-A263-7347FF77FE58}"/>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82A1E09E-1BE7-4A7B-BB02-7380022F26AB}"/>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22E9F856-FC98-4947-861A-36C2413B7671}"/>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E5E8305-CF3F-438B-A5C0-BC21EEC21C16}"/>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35575110-4907-4A47-85EF-5E43AD620CC7}"/>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63349E26-102C-4DA6-8D1C-12A84498AE26}"/>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31E4AEBA-C3A8-41AE-B3CE-93FD6F2C32B6}"/>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C194D48D-50BD-4DB5-815E-85F6F76B6E2B}"/>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2B0A1C4B-E338-4CFA-831D-0685856AEA88}"/>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8A3CADA9-C6D8-4EBF-B9B1-BCC22B3F19E9}"/>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BAC217FD-471A-444A-AAC0-693070CA6796}"/>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D3EE505B-0699-4220-A36E-EF64922F18B4}"/>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B75FA34C-EE5E-47CB-9604-1641B7E186D5}"/>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F7321C43-7D00-42FD-BB2E-CC210094432E}"/>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6AE6BA5F-EC21-4078-9490-5A2AD633E241}"/>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51DFB973-88F5-4590-8571-4961CD5AD6B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2498CDE9-EF33-48B7-9544-47D5D8CB05A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E4632BB-E7FE-43AD-BC90-6CEB6F06CB9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829980A3-5B01-4BEE-9062-74096B50DB5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20E4ABD4-B6C3-433A-9943-F19AE964C0A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17,545
17,246
22.15
8,996,932
8,710,018
281,468
4,397,496
6,354,485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人件費にかかる経常収支比率は、前年度に比べ２．４ポイント増の２８．１％となり、依然として類似団体の平均より高い水準にある。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指定管理の導入などにより委託化を進めているが、今後も定員管理計画の見直し等により、人件費の抑制に努める。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91622</xdr:rowOff>
    </xdr:from>
    <xdr:to>
      <xdr:col>24</xdr:col>
      <xdr:colOff>25400</xdr:colOff>
      <xdr:row>39</xdr:row>
      <xdr:rowOff>9978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352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91622</xdr:rowOff>
    </xdr:from>
    <xdr:to>
      <xdr:col>19</xdr:col>
      <xdr:colOff>187325</xdr:colOff>
      <xdr:row>38</xdr:row>
      <xdr:rowOff>148772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35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156936</xdr:rowOff>
    </xdr:from>
    <xdr:to>
      <xdr:col>15</xdr:col>
      <xdr:colOff>98425</xdr:colOff>
      <xdr:row>38</xdr:row>
      <xdr:rowOff>148772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005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156936</xdr:rowOff>
    </xdr:from>
    <xdr:to>
      <xdr:col>11</xdr:col>
      <xdr:colOff>9525</xdr:colOff>
      <xdr:row>38</xdr:row>
      <xdr:rowOff>39915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00586"/>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130628</xdr:rowOff>
    </xdr:from>
    <xdr:to>
      <xdr:col>24</xdr:col>
      <xdr:colOff>76200</xdr:colOff>
      <xdr:row>39</xdr:row>
      <xdr:rowOff>60778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102705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40822</xdr:rowOff>
    </xdr:from>
    <xdr:to>
      <xdr:col>20</xdr:col>
      <xdr:colOff>38100</xdr:colOff>
      <xdr:row>37</xdr:row>
      <xdr:rowOff>142422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127199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97972</xdr:rowOff>
    </xdr:from>
    <xdr:to>
      <xdr:col>15</xdr:col>
      <xdr:colOff>149225</xdr:colOff>
      <xdr:row>39</xdr:row>
      <xdr:rowOff>28122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106136</xdr:rowOff>
    </xdr:from>
    <xdr:to>
      <xdr:col>11</xdr:col>
      <xdr:colOff>60325</xdr:colOff>
      <xdr:row>38</xdr:row>
      <xdr:rowOff>36286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21062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物件費に係る経常収支比率は、ふるさと納税返礼品等の減により前年度に比べ０．２ポイント減の１２．９％となり、類似団体の平均を下回っている。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今後も所要経費の精査や委託料の削減等により物件費の水準抑制に努める。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2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17</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9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15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43180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30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扶助費に係る経常収支比率は、前年度に比べ１．７ポイント増となり、類似団体の平均を３．８ポイント上回る１０．３％となっている。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今後も、老人福祉費や児童福祉の施設型給付費、医療費助成等の増加が予想されるため、住民ニーズを的確に把握した事業の選択により経費を節減し、財政を圧迫することのないように努める。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60</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037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037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59</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914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15620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その他に係る経常収支比率は類似団体の平均を１．９ポイント下回る１１．６％となっている。そのほとんどが他会計への繰出金である。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今後は、特別会計への繰出金の増が予想されるため、経費削減等に努め、一般会計の負担を減らしていく。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75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43180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96520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96520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2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に比べ０．８ポイント減の１５．８％となっているが、ごみ処理業務や消防業務等を一部事務組合で行っているため、負担金での歳出が大きくなり類似団体の平均を１．０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今後は、行財政改革により補助金等の見直しを行い、水準抑制に努める。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130266</xdr:rowOff>
    </xdr:from>
    <xdr:to>
      <xdr:col>82</xdr:col>
      <xdr:colOff>107950</xdr:colOff>
      <xdr:row>37</xdr:row>
      <xdr:rowOff>11067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30246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11067</xdr:rowOff>
    </xdr:from>
    <xdr:to>
      <xdr:col>78</xdr:col>
      <xdr:colOff>69850</xdr:colOff>
      <xdr:row>37</xdr:row>
      <xdr:rowOff>148227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35471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135164</xdr:rowOff>
    </xdr:from>
    <xdr:to>
      <xdr:col>73</xdr:col>
      <xdr:colOff>180975</xdr:colOff>
      <xdr:row>37</xdr:row>
      <xdr:rowOff>148227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4788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135164</xdr:rowOff>
    </xdr:from>
    <xdr:to>
      <xdr:col>69</xdr:col>
      <xdr:colOff>92075</xdr:colOff>
      <xdr:row>38</xdr:row>
      <xdr:rowOff>2903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4788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79466</xdr:rowOff>
    </xdr:from>
    <xdr:to>
      <xdr:col>82</xdr:col>
      <xdr:colOff>158750</xdr:colOff>
      <xdr:row>37</xdr:row>
      <xdr:rowOff>9616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51543</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131717</xdr:rowOff>
    </xdr:from>
    <xdr:to>
      <xdr:col>78</xdr:col>
      <xdr:colOff>120650</xdr:colOff>
      <xdr:row>37</xdr:row>
      <xdr:rowOff>61867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46644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39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97427</xdr:rowOff>
    </xdr:from>
    <xdr:to>
      <xdr:col>74</xdr:col>
      <xdr:colOff>31750</xdr:colOff>
      <xdr:row>38</xdr:row>
      <xdr:rowOff>27577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12354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84364</xdr:rowOff>
    </xdr:from>
    <xdr:to>
      <xdr:col>69</xdr:col>
      <xdr:colOff>142875</xdr:colOff>
      <xdr:row>38</xdr:row>
      <xdr:rowOff>14514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123553</xdr:rowOff>
    </xdr:from>
    <xdr:to>
      <xdr:col>65</xdr:col>
      <xdr:colOff>53975</xdr:colOff>
      <xdr:row>38</xdr:row>
      <xdr:rowOff>53703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38480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公債費に係る経常収支比率は、前年度より０．７ポイント増の１２．９％となったが、類似団体を２．１ポイント下回っている。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今後も繰上償還の活用や新規起債の発行の抑制、低利での起債に努める。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145287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434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77</xdr:row>
      <xdr:rowOff>5842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434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5842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5842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公債費以外の経常収支比率は７８．７％となり、前年度より３．２ポイント増加し、依然として類似団体の平均を上回っている。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主な要因としては、人件費や扶助費の経常収支比率の上昇が考えられる。今後も行財政改革による経費節減を行い、引き続き水準抑制に努める。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67563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294361"/>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79</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94361"/>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79</xdr:row>
      <xdr:rowOff>65278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5961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65278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150025</xdr:rowOff>
    </xdr:from>
    <xdr:to>
      <xdr:col>29</xdr:col>
      <xdr:colOff>127000</xdr:colOff>
      <xdr:row>18</xdr:row>
      <xdr:rowOff>19672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2300"/>
          <a:ext cx="647700" cy="4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19672</xdr:rowOff>
    </xdr:from>
    <xdr:to>
      <xdr:col>26</xdr:col>
      <xdr:colOff>50800</xdr:colOff>
      <xdr:row>18</xdr:row>
      <xdr:rowOff>58788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3397"/>
          <a:ext cx="698500" cy="3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58788</xdr:rowOff>
    </xdr:from>
    <xdr:to>
      <xdr:col>22</xdr:col>
      <xdr:colOff>114300</xdr:colOff>
      <xdr:row>18</xdr:row>
      <xdr:rowOff>85801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2513"/>
          <a:ext cx="6985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85801</xdr:rowOff>
    </xdr:from>
    <xdr:to>
      <xdr:col>18</xdr:col>
      <xdr:colOff>177800</xdr:colOff>
      <xdr:row>18</xdr:row>
      <xdr:rowOff>92761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9526"/>
          <a:ext cx="698500" cy="6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99225</xdr:rowOff>
    </xdr:from>
    <xdr:to>
      <xdr:col>29</xdr:col>
      <xdr:colOff>177800</xdr:colOff>
      <xdr:row>18</xdr:row>
      <xdr:rowOff>29375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71302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140322</xdr:rowOff>
    </xdr:from>
    <xdr:to>
      <xdr:col>26</xdr:col>
      <xdr:colOff>101600</xdr:colOff>
      <xdr:row>18</xdr:row>
      <xdr:rowOff>70472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2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55249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8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7988</xdr:rowOff>
    </xdr:from>
    <xdr:to>
      <xdr:col>22</xdr:col>
      <xdr:colOff>165100</xdr:colOff>
      <xdr:row>18</xdr:row>
      <xdr:rowOff>109588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94365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35001</xdr:rowOff>
    </xdr:from>
    <xdr:to>
      <xdr:col>19</xdr:col>
      <xdr:colOff>38100</xdr:colOff>
      <xdr:row>18</xdr:row>
      <xdr:rowOff>136601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121378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41961</xdr:rowOff>
    </xdr:from>
    <xdr:to>
      <xdr:col>15</xdr:col>
      <xdr:colOff>101600</xdr:colOff>
      <xdr:row>18</xdr:row>
      <xdr:rowOff>143561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128338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137264</xdr:rowOff>
    </xdr:from>
    <xdr:to>
      <xdr:col>29</xdr:col>
      <xdr:colOff>127000</xdr:colOff>
      <xdr:row>37</xdr:row>
      <xdr:rowOff>15398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90514"/>
          <a:ext cx="647700" cy="4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137264</xdr:rowOff>
    </xdr:from>
    <xdr:to>
      <xdr:col>26</xdr:col>
      <xdr:colOff>50800</xdr:colOff>
      <xdr:row>36</xdr:row>
      <xdr:rowOff>143025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90514"/>
          <a:ext cx="6985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143025</xdr:rowOff>
    </xdr:from>
    <xdr:to>
      <xdr:col>22</xdr:col>
      <xdr:colOff>114300</xdr:colOff>
      <xdr:row>36</xdr:row>
      <xdr:rowOff>160604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96275"/>
          <a:ext cx="6985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160604</xdr:rowOff>
    </xdr:from>
    <xdr:to>
      <xdr:col>18</xdr:col>
      <xdr:colOff>177800</xdr:colOff>
      <xdr:row>36</xdr:row>
      <xdr:rowOff>162250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13854"/>
          <a:ext cx="698500" cy="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136048</xdr:rowOff>
    </xdr:from>
    <xdr:to>
      <xdr:col>29</xdr:col>
      <xdr:colOff>177800</xdr:colOff>
      <xdr:row>37</xdr:row>
      <xdr:rowOff>66198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89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108125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6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86464</xdr:rowOff>
    </xdr:from>
    <xdr:to>
      <xdr:col>26</xdr:col>
      <xdr:colOff>101600</xdr:colOff>
      <xdr:row>37</xdr:row>
      <xdr:rowOff>16614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3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92225</xdr:rowOff>
    </xdr:from>
    <xdr:to>
      <xdr:col>22</xdr:col>
      <xdr:colOff>165100</xdr:colOff>
      <xdr:row>37</xdr:row>
      <xdr:rowOff>22375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4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7152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3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109804</xdr:rowOff>
    </xdr:from>
    <xdr:to>
      <xdr:col>19</xdr:col>
      <xdr:colOff>38100</xdr:colOff>
      <xdr:row>37</xdr:row>
      <xdr:rowOff>39954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3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4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111450</xdr:rowOff>
    </xdr:from>
    <xdr:to>
      <xdr:col>15</xdr:col>
      <xdr:colOff>101600</xdr:colOff>
      <xdr:row>37</xdr:row>
      <xdr:rowOff>41600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64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26377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17,545
17,246
22.15
8,996,932
8,710,018
281,468
4,397,496
6,354,485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153488</xdr:rowOff>
    </xdr:from>
    <xdr:to>
      <xdr:col>24</xdr:col>
      <xdr:colOff>63500</xdr:colOff>
      <xdr:row>36</xdr:row>
      <xdr:rowOff>32787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54238"/>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32787</xdr:rowOff>
    </xdr:from>
    <xdr:to>
      <xdr:col>19</xdr:col>
      <xdr:colOff>177800</xdr:colOff>
      <xdr:row>36</xdr:row>
      <xdr:rowOff>80807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04987"/>
          <a:ext cx="889000" cy="4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80807</xdr:rowOff>
    </xdr:from>
    <xdr:to>
      <xdr:col>15</xdr:col>
      <xdr:colOff>50800</xdr:colOff>
      <xdr:row>37</xdr:row>
      <xdr:rowOff>35373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53007"/>
          <a:ext cx="889000" cy="1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35373</xdr:rowOff>
    </xdr:from>
    <xdr:to>
      <xdr:col>10</xdr:col>
      <xdr:colOff>114300</xdr:colOff>
      <xdr:row>37</xdr:row>
      <xdr:rowOff>36444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379023"/>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102688</xdr:rowOff>
    </xdr:from>
    <xdr:to>
      <xdr:col>24</xdr:col>
      <xdr:colOff>114300</xdr:colOff>
      <xdr:row>36</xdr:row>
      <xdr:rowOff>32838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0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81115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153437</xdr:rowOff>
    </xdr:from>
    <xdr:to>
      <xdr:col>20</xdr:col>
      <xdr:colOff>38100</xdr:colOff>
      <xdr:row>36</xdr:row>
      <xdr:rowOff>83587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74714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24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30007</xdr:rowOff>
    </xdr:from>
    <xdr:to>
      <xdr:col>15</xdr:col>
      <xdr:colOff>101600</xdr:colOff>
      <xdr:row>36</xdr:row>
      <xdr:rowOff>131607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122734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29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156023</xdr:rowOff>
    </xdr:from>
    <xdr:to>
      <xdr:col>10</xdr:col>
      <xdr:colOff>165100</xdr:colOff>
      <xdr:row>37</xdr:row>
      <xdr:rowOff>86173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2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77300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157094</xdr:rowOff>
    </xdr:from>
    <xdr:to>
      <xdr:col>6</xdr:col>
      <xdr:colOff>38100</xdr:colOff>
      <xdr:row>37</xdr:row>
      <xdr:rowOff>87244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78371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33693</xdr:rowOff>
    </xdr:from>
    <xdr:to>
      <xdr:col>24</xdr:col>
      <xdr:colOff>63500</xdr:colOff>
      <xdr:row>57</xdr:row>
      <xdr:rowOff>84404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06343"/>
          <a:ext cx="8382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13322</xdr:rowOff>
    </xdr:from>
    <xdr:to>
      <xdr:col>19</xdr:col>
      <xdr:colOff>177800</xdr:colOff>
      <xdr:row>57</xdr:row>
      <xdr:rowOff>84404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85972"/>
          <a:ext cx="889000" cy="7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4826</xdr:rowOff>
    </xdr:from>
    <xdr:to>
      <xdr:col>15</xdr:col>
      <xdr:colOff>50800</xdr:colOff>
      <xdr:row>57</xdr:row>
      <xdr:rowOff>13322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77476"/>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141656</xdr:rowOff>
    </xdr:from>
    <xdr:to>
      <xdr:col>10</xdr:col>
      <xdr:colOff>114300</xdr:colOff>
      <xdr:row>57</xdr:row>
      <xdr:rowOff>4826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42856"/>
          <a:ext cx="889000" cy="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166793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30307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154343</xdr:rowOff>
    </xdr:from>
    <xdr:to>
      <xdr:col>24</xdr:col>
      <xdr:colOff>114300</xdr:colOff>
      <xdr:row>57</xdr:row>
      <xdr:rowOff>84493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132770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33604</xdr:rowOff>
    </xdr:from>
    <xdr:to>
      <xdr:col>20</xdr:col>
      <xdr:colOff>38100</xdr:colOff>
      <xdr:row>57</xdr:row>
      <xdr:rowOff>135204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126331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133972</xdr:rowOff>
    </xdr:from>
    <xdr:to>
      <xdr:col>15</xdr:col>
      <xdr:colOff>101600</xdr:colOff>
      <xdr:row>57</xdr:row>
      <xdr:rowOff>64122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80649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125476</xdr:rowOff>
    </xdr:from>
    <xdr:to>
      <xdr:col>10</xdr:col>
      <xdr:colOff>165100</xdr:colOff>
      <xdr:row>57</xdr:row>
      <xdr:rowOff>55626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72153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90856</xdr:rowOff>
    </xdr:from>
    <xdr:to>
      <xdr:col>6</xdr:col>
      <xdr:colOff>38100</xdr:colOff>
      <xdr:row>57</xdr:row>
      <xdr:rowOff>21006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37533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6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2563</xdr:rowOff>
    </xdr:from>
    <xdr:to>
      <xdr:col>24</xdr:col>
      <xdr:colOff>63500</xdr:colOff>
      <xdr:row>78</xdr:row>
      <xdr:rowOff>17445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5663"/>
          <a:ext cx="8382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7204</xdr:rowOff>
    </xdr:from>
    <xdr:to>
      <xdr:col>19</xdr:col>
      <xdr:colOff>177800</xdr:colOff>
      <xdr:row>78</xdr:row>
      <xdr:rowOff>17445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8030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848</xdr:rowOff>
    </xdr:from>
    <xdr:to>
      <xdr:col>15</xdr:col>
      <xdr:colOff>50800</xdr:colOff>
      <xdr:row>78</xdr:row>
      <xdr:rowOff>7204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3948"/>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848</xdr:rowOff>
    </xdr:from>
    <xdr:to>
      <xdr:col>10</xdr:col>
      <xdr:colOff>114300</xdr:colOff>
      <xdr:row>78</xdr:row>
      <xdr:rowOff>24006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73948"/>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123213</xdr:rowOff>
    </xdr:from>
    <xdr:to>
      <xdr:col>24</xdr:col>
      <xdr:colOff>114300</xdr:colOff>
      <xdr:row>78</xdr:row>
      <xdr:rowOff>53363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101640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138095</xdr:rowOff>
    </xdr:from>
    <xdr:to>
      <xdr:col>20</xdr:col>
      <xdr:colOff>38100</xdr:colOff>
      <xdr:row>78</xdr:row>
      <xdr:rowOff>68245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59372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127854</xdr:rowOff>
    </xdr:from>
    <xdr:to>
      <xdr:col>15</xdr:col>
      <xdr:colOff>101600</xdr:colOff>
      <xdr:row>78</xdr:row>
      <xdr:rowOff>58004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49131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121498</xdr:rowOff>
    </xdr:from>
    <xdr:to>
      <xdr:col>10</xdr:col>
      <xdr:colOff>165100</xdr:colOff>
      <xdr:row>78</xdr:row>
      <xdr:rowOff>51648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42775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144656</xdr:rowOff>
    </xdr:from>
    <xdr:to>
      <xdr:col>6</xdr:col>
      <xdr:colOff>38100</xdr:colOff>
      <xdr:row>78</xdr:row>
      <xdr:rowOff>74806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65933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139218</xdr:rowOff>
    </xdr:from>
    <xdr:to>
      <xdr:col>24</xdr:col>
      <xdr:colOff>63500</xdr:colOff>
      <xdr:row>94</xdr:row>
      <xdr:rowOff>75603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084068"/>
          <a:ext cx="838200" cy="1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139218</xdr:rowOff>
    </xdr:from>
    <xdr:to>
      <xdr:col>19</xdr:col>
      <xdr:colOff>177800</xdr:colOff>
      <xdr:row>95</xdr:row>
      <xdr:rowOff>154839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84068"/>
          <a:ext cx="889000" cy="3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154839</xdr:rowOff>
    </xdr:from>
    <xdr:to>
      <xdr:col>15</xdr:col>
      <xdr:colOff>50800</xdr:colOff>
      <xdr:row>96</xdr:row>
      <xdr:rowOff>58141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42589"/>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58141</xdr:rowOff>
    </xdr:from>
    <xdr:to>
      <xdr:col>10</xdr:col>
      <xdr:colOff>114300</xdr:colOff>
      <xdr:row>97</xdr:row>
      <xdr:rowOff>20802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17341"/>
          <a:ext cx="889000" cy="1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24803</xdr:rowOff>
    </xdr:from>
    <xdr:to>
      <xdr:col>24</xdr:col>
      <xdr:colOff>114300</xdr:colOff>
      <xdr:row>94</xdr:row>
      <xdr:rowOff>126403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47680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9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88418</xdr:rowOff>
    </xdr:from>
    <xdr:to>
      <xdr:col>20</xdr:col>
      <xdr:colOff>38100</xdr:colOff>
      <xdr:row>94</xdr:row>
      <xdr:rowOff>18568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35095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0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104039</xdr:rowOff>
    </xdr:from>
    <xdr:to>
      <xdr:col>15</xdr:col>
      <xdr:colOff>101600</xdr:colOff>
      <xdr:row>96</xdr:row>
      <xdr:rowOff>34189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50716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7341</xdr:rowOff>
    </xdr:from>
    <xdr:to>
      <xdr:col>10</xdr:col>
      <xdr:colOff>165100</xdr:colOff>
      <xdr:row>96</xdr:row>
      <xdr:rowOff>108941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141452</xdr:rowOff>
    </xdr:from>
    <xdr:to>
      <xdr:col>6</xdr:col>
      <xdr:colOff>38100</xdr:colOff>
      <xdr:row>97</xdr:row>
      <xdr:rowOff>71602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62729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145552</xdr:rowOff>
    </xdr:from>
    <xdr:to>
      <xdr:col>55</xdr:col>
      <xdr:colOff>0</xdr:colOff>
      <xdr:row>37</xdr:row>
      <xdr:rowOff>8360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17752"/>
          <a:ext cx="8382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32134</xdr:rowOff>
    </xdr:from>
    <xdr:to>
      <xdr:col>50</xdr:col>
      <xdr:colOff>114300</xdr:colOff>
      <xdr:row>37</xdr:row>
      <xdr:rowOff>8360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61434"/>
          <a:ext cx="889000" cy="4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32134</xdr:rowOff>
    </xdr:from>
    <xdr:to>
      <xdr:col>45</xdr:col>
      <xdr:colOff>177800</xdr:colOff>
      <xdr:row>37</xdr:row>
      <xdr:rowOff>58181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61434"/>
          <a:ext cx="889000" cy="5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58181</xdr:rowOff>
    </xdr:from>
    <xdr:to>
      <xdr:col>41</xdr:col>
      <xdr:colOff>50800</xdr:colOff>
      <xdr:row>37</xdr:row>
      <xdr:rowOff>74160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01831"/>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94752</xdr:rowOff>
    </xdr:from>
    <xdr:to>
      <xdr:col>55</xdr:col>
      <xdr:colOff>50800</xdr:colOff>
      <xdr:row>37</xdr:row>
      <xdr:rowOff>24902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73179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129010</xdr:rowOff>
    </xdr:from>
    <xdr:to>
      <xdr:col>50</xdr:col>
      <xdr:colOff>165100</xdr:colOff>
      <xdr:row>37</xdr:row>
      <xdr:rowOff>59160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50287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152784</xdr:rowOff>
    </xdr:from>
    <xdr:to>
      <xdr:col>46</xdr:col>
      <xdr:colOff>38100</xdr:colOff>
      <xdr:row>34</xdr:row>
      <xdr:rowOff>82934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74061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0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7381</xdr:rowOff>
    </xdr:from>
    <xdr:to>
      <xdr:col>41</xdr:col>
      <xdr:colOff>101600</xdr:colOff>
      <xdr:row>37</xdr:row>
      <xdr:rowOff>108981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100108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4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23360</xdr:rowOff>
    </xdr:from>
    <xdr:to>
      <xdr:col>36</xdr:col>
      <xdr:colOff>165100</xdr:colOff>
      <xdr:row>37</xdr:row>
      <xdr:rowOff>124960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116087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39154</xdr:rowOff>
    </xdr:from>
    <xdr:to>
      <xdr:col>55</xdr:col>
      <xdr:colOff>0</xdr:colOff>
      <xdr:row>58</xdr:row>
      <xdr:rowOff>62143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11804"/>
          <a:ext cx="838200" cy="19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104115</xdr:rowOff>
    </xdr:from>
    <xdr:to>
      <xdr:col>50</xdr:col>
      <xdr:colOff>114300</xdr:colOff>
      <xdr:row>57</xdr:row>
      <xdr:rowOff>39154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33865"/>
          <a:ext cx="889000" cy="27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121694</xdr:rowOff>
    </xdr:from>
    <xdr:to>
      <xdr:col>45</xdr:col>
      <xdr:colOff>177800</xdr:colOff>
      <xdr:row>55</xdr:row>
      <xdr:rowOff>104115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379994"/>
          <a:ext cx="889000" cy="15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121694</xdr:rowOff>
    </xdr:from>
    <xdr:to>
      <xdr:col>41</xdr:col>
      <xdr:colOff>50800</xdr:colOff>
      <xdr:row>57</xdr:row>
      <xdr:rowOff>51986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379994"/>
          <a:ext cx="889000" cy="4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11343</xdr:rowOff>
    </xdr:from>
    <xdr:to>
      <xdr:col>55</xdr:col>
      <xdr:colOff>50800</xdr:colOff>
      <xdr:row>58</xdr:row>
      <xdr:rowOff>112943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97720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159804</xdr:rowOff>
    </xdr:from>
    <xdr:to>
      <xdr:col>50</xdr:col>
      <xdr:colOff>165100</xdr:colOff>
      <xdr:row>57</xdr:row>
      <xdr:rowOff>89954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81081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53315</xdr:rowOff>
    </xdr:from>
    <xdr:to>
      <xdr:col>46</xdr:col>
      <xdr:colOff>38100</xdr:colOff>
      <xdr:row>55</xdr:row>
      <xdr:rowOff>154915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146042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70894</xdr:rowOff>
    </xdr:from>
    <xdr:to>
      <xdr:col>41</xdr:col>
      <xdr:colOff>101600</xdr:colOff>
      <xdr:row>55</xdr:row>
      <xdr:rowOff>1044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17571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10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xdr:rowOff>
    </xdr:from>
    <xdr:to>
      <xdr:col>36</xdr:col>
      <xdr:colOff>165100</xdr:colOff>
      <xdr:row>57</xdr:row>
      <xdr:rowOff>102786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93913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152788</xdr:rowOff>
    </xdr:from>
    <xdr:to>
      <xdr:col>55</xdr:col>
      <xdr:colOff>0</xdr:colOff>
      <xdr:row>79</xdr:row>
      <xdr:rowOff>13912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25888"/>
          <a:ext cx="838200" cy="3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59176</xdr:rowOff>
    </xdr:from>
    <xdr:to>
      <xdr:col>50</xdr:col>
      <xdr:colOff>114300</xdr:colOff>
      <xdr:row>79</xdr:row>
      <xdr:rowOff>13912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32276"/>
          <a:ext cx="889000" cy="1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4979</xdr:rowOff>
    </xdr:from>
    <xdr:to>
      <xdr:col>45</xdr:col>
      <xdr:colOff>177800</xdr:colOff>
      <xdr:row>78</xdr:row>
      <xdr:rowOff>59176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349379"/>
          <a:ext cx="889000" cy="108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4979</xdr:rowOff>
    </xdr:from>
    <xdr:to>
      <xdr:col>41</xdr:col>
      <xdr:colOff>50800</xdr:colOff>
      <xdr:row>78</xdr:row>
      <xdr:rowOff>98400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349379"/>
          <a:ext cx="889000" cy="11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101988</xdr:rowOff>
    </xdr:from>
    <xdr:to>
      <xdr:col>55</xdr:col>
      <xdr:colOff>50800</xdr:colOff>
      <xdr:row>79</xdr:row>
      <xdr:rowOff>32138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16915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9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134562</xdr:rowOff>
    </xdr:from>
    <xdr:to>
      <xdr:col>50</xdr:col>
      <xdr:colOff>165100</xdr:colOff>
      <xdr:row>79</xdr:row>
      <xdr:rowOff>64712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55839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8376</xdr:rowOff>
    </xdr:from>
    <xdr:to>
      <xdr:col>46</xdr:col>
      <xdr:colOff>38100</xdr:colOff>
      <xdr:row>78</xdr:row>
      <xdr:rowOff>109976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101103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7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125629</xdr:rowOff>
    </xdr:from>
    <xdr:to>
      <xdr:col>41</xdr:col>
      <xdr:colOff>101600</xdr:colOff>
      <xdr:row>72</xdr:row>
      <xdr:rowOff>55779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2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72306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0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47600</xdr:rowOff>
    </xdr:from>
    <xdr:to>
      <xdr:col>36</xdr:col>
      <xdr:colOff>165100</xdr:colOff>
      <xdr:row>78</xdr:row>
      <xdr:rowOff>149200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140327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45086</xdr:rowOff>
    </xdr:from>
    <xdr:to>
      <xdr:col>55</xdr:col>
      <xdr:colOff>0</xdr:colOff>
      <xdr:row>98</xdr:row>
      <xdr:rowOff>31331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04286"/>
          <a:ext cx="838200" cy="3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163410</xdr:rowOff>
    </xdr:from>
    <xdr:to>
      <xdr:col>50</xdr:col>
      <xdr:colOff>114300</xdr:colOff>
      <xdr:row>96</xdr:row>
      <xdr:rowOff>45086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108260"/>
          <a:ext cx="889000" cy="39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163410</xdr:rowOff>
    </xdr:from>
    <xdr:to>
      <xdr:col>45</xdr:col>
      <xdr:colOff>177800</xdr:colOff>
      <xdr:row>96</xdr:row>
      <xdr:rowOff>126924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108260"/>
          <a:ext cx="889000" cy="47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82769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126924</xdr:rowOff>
    </xdr:from>
    <xdr:to>
      <xdr:col>41</xdr:col>
      <xdr:colOff>50800</xdr:colOff>
      <xdr:row>97</xdr:row>
      <xdr:rowOff>158242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86124"/>
          <a:ext cx="889000" cy="2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151981</xdr:rowOff>
    </xdr:from>
    <xdr:to>
      <xdr:col>55</xdr:col>
      <xdr:colOff>50800</xdr:colOff>
      <xdr:row>98</xdr:row>
      <xdr:rowOff>82131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130408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165736</xdr:rowOff>
    </xdr:from>
    <xdr:to>
      <xdr:col>50</xdr:col>
      <xdr:colOff>165100</xdr:colOff>
      <xdr:row>96</xdr:row>
      <xdr:rowOff>95886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87013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4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112610</xdr:rowOff>
    </xdr:from>
    <xdr:to>
      <xdr:col>46</xdr:col>
      <xdr:colOff>38100</xdr:colOff>
      <xdr:row>94</xdr:row>
      <xdr:rowOff>42760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0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59287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8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76124</xdr:rowOff>
    </xdr:from>
    <xdr:to>
      <xdr:col>41</xdr:col>
      <xdr:colOff>101600</xdr:colOff>
      <xdr:row>97</xdr:row>
      <xdr:rowOff>6274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168851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107442</xdr:rowOff>
    </xdr:from>
    <xdr:to>
      <xdr:col>36</xdr:col>
      <xdr:colOff>165100</xdr:colOff>
      <xdr:row>98</xdr:row>
      <xdr:rowOff>37592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28719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104699</xdr:rowOff>
    </xdr:from>
    <xdr:to>
      <xdr:col>85</xdr:col>
      <xdr:colOff>127000</xdr:colOff>
      <xdr:row>38</xdr:row>
      <xdr:rowOff>125629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19799"/>
          <a:ext cx="8382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87177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0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97651</xdr:rowOff>
    </xdr:from>
    <xdr:to>
      <xdr:col>81</xdr:col>
      <xdr:colOff>50800</xdr:colOff>
      <xdr:row>38</xdr:row>
      <xdr:rowOff>104699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12751"/>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85014</xdr:rowOff>
    </xdr:from>
    <xdr:to>
      <xdr:col>76</xdr:col>
      <xdr:colOff>114300</xdr:colOff>
      <xdr:row>38</xdr:row>
      <xdr:rowOff>97651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428664"/>
          <a:ext cx="889000" cy="1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24617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85014</xdr:rowOff>
    </xdr:from>
    <xdr:to>
      <xdr:col>71</xdr:col>
      <xdr:colOff>177800</xdr:colOff>
      <xdr:row>38</xdr:row>
      <xdr:rowOff>48451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428664"/>
          <a:ext cx="889000" cy="1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9301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38092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74829</xdr:rowOff>
    </xdr:from>
    <xdr:to>
      <xdr:col>85</xdr:col>
      <xdr:colOff>177800</xdr:colOff>
      <xdr:row>39</xdr:row>
      <xdr:rowOff>4979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34205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7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53899</xdr:rowOff>
    </xdr:from>
    <xdr:to>
      <xdr:col>81</xdr:col>
      <xdr:colOff>101600</xdr:colOff>
      <xdr:row>38</xdr:row>
      <xdr:rowOff>155499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576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4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46851</xdr:rowOff>
    </xdr:from>
    <xdr:to>
      <xdr:col>76</xdr:col>
      <xdr:colOff>165100</xdr:colOff>
      <xdr:row>38</xdr:row>
      <xdr:rowOff>148451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164977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34214</xdr:rowOff>
    </xdr:from>
    <xdr:to>
      <xdr:col>72</xdr:col>
      <xdr:colOff>38100</xdr:colOff>
      <xdr:row>37</xdr:row>
      <xdr:rowOff>135814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3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152341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15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169101</xdr:rowOff>
    </xdr:from>
    <xdr:to>
      <xdr:col>67</xdr:col>
      <xdr:colOff>101600</xdr:colOff>
      <xdr:row>38</xdr:row>
      <xdr:rowOff>99251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115778</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28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129329</xdr:rowOff>
    </xdr:from>
    <xdr:to>
      <xdr:col>85</xdr:col>
      <xdr:colOff>127000</xdr:colOff>
      <xdr:row>77</xdr:row>
      <xdr:rowOff>131738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30979"/>
          <a:ext cx="8382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131738</xdr:rowOff>
    </xdr:from>
    <xdr:to>
      <xdr:col>81</xdr:col>
      <xdr:colOff>50800</xdr:colOff>
      <xdr:row>77</xdr:row>
      <xdr:rowOff>136911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33388"/>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136911</xdr:rowOff>
    </xdr:from>
    <xdr:to>
      <xdr:col>76</xdr:col>
      <xdr:colOff>114300</xdr:colOff>
      <xdr:row>77</xdr:row>
      <xdr:rowOff>144303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38561"/>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144303</xdr:rowOff>
    </xdr:from>
    <xdr:to>
      <xdr:col>71</xdr:col>
      <xdr:colOff>177800</xdr:colOff>
      <xdr:row>77</xdr:row>
      <xdr:rowOff>145019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45953"/>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78529</xdr:rowOff>
    </xdr:from>
    <xdr:to>
      <xdr:col>85</xdr:col>
      <xdr:colOff>177800</xdr:colOff>
      <xdr:row>78</xdr:row>
      <xdr:rowOff>8679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56956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5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80938</xdr:rowOff>
    </xdr:from>
    <xdr:to>
      <xdr:col>81</xdr:col>
      <xdr:colOff>101600</xdr:colOff>
      <xdr:row>78</xdr:row>
      <xdr:rowOff>11088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86111</xdr:rowOff>
    </xdr:from>
    <xdr:to>
      <xdr:col>76</xdr:col>
      <xdr:colOff>165100</xdr:colOff>
      <xdr:row>78</xdr:row>
      <xdr:rowOff>16261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93503</xdr:rowOff>
    </xdr:from>
    <xdr:to>
      <xdr:col>72</xdr:col>
      <xdr:colOff>38100</xdr:colOff>
      <xdr:row>78</xdr:row>
      <xdr:rowOff>23653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14780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94219</xdr:rowOff>
    </xdr:from>
    <xdr:to>
      <xdr:col>67</xdr:col>
      <xdr:colOff>101600</xdr:colOff>
      <xdr:row>78</xdr:row>
      <xdr:rowOff>24369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15496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107607</xdr:rowOff>
    </xdr:from>
    <xdr:to>
      <xdr:col>85</xdr:col>
      <xdr:colOff>127000</xdr:colOff>
      <xdr:row>95</xdr:row>
      <xdr:rowOff>115176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223907"/>
          <a:ext cx="838200" cy="1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107607</xdr:rowOff>
    </xdr:from>
    <xdr:to>
      <xdr:col>81</xdr:col>
      <xdr:colOff>50800</xdr:colOff>
      <xdr:row>96</xdr:row>
      <xdr:rowOff>64745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223907"/>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64745</xdr:rowOff>
    </xdr:from>
    <xdr:to>
      <xdr:col>76</xdr:col>
      <xdr:colOff>114300</xdr:colOff>
      <xdr:row>96</xdr:row>
      <xdr:rowOff>81483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23945"/>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100304</xdr:rowOff>
    </xdr:from>
    <xdr:to>
      <xdr:col>71</xdr:col>
      <xdr:colOff>177800</xdr:colOff>
      <xdr:row>96</xdr:row>
      <xdr:rowOff>81483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388054"/>
          <a:ext cx="889000" cy="1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121911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64376</xdr:rowOff>
    </xdr:from>
    <xdr:to>
      <xdr:col>85</xdr:col>
      <xdr:colOff>177800</xdr:colOff>
      <xdr:row>95</xdr:row>
      <xdr:rowOff>165976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87253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2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56807</xdr:rowOff>
    </xdr:from>
    <xdr:to>
      <xdr:col>81</xdr:col>
      <xdr:colOff>101600</xdr:colOff>
      <xdr:row>94</xdr:row>
      <xdr:rowOff>158407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594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13945</xdr:rowOff>
    </xdr:from>
    <xdr:to>
      <xdr:col>76</xdr:col>
      <xdr:colOff>165100</xdr:colOff>
      <xdr:row>96</xdr:row>
      <xdr:rowOff>115545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132072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30683</xdr:rowOff>
    </xdr:from>
    <xdr:to>
      <xdr:col>72</xdr:col>
      <xdr:colOff>38100</xdr:colOff>
      <xdr:row>96</xdr:row>
      <xdr:rowOff>132283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148810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2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49504</xdr:rowOff>
    </xdr:from>
    <xdr:to>
      <xdr:col>67</xdr:col>
      <xdr:colOff>101600</xdr:colOff>
      <xdr:row>95</xdr:row>
      <xdr:rowOff>151104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3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167631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1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43764</xdr:rowOff>
    </xdr:from>
    <xdr:to>
      <xdr:col>116</xdr:col>
      <xdr:colOff>63500</xdr:colOff>
      <xdr:row>39</xdr:row>
      <xdr:rowOff>44145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3031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44145</xdr:rowOff>
    </xdr:from>
    <xdr:to>
      <xdr:col>111</xdr:col>
      <xdr:colOff>177800</xdr:colOff>
      <xdr:row>39</xdr:row>
      <xdr:rowOff>44145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44145</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30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164414</xdr:rowOff>
    </xdr:from>
    <xdr:to>
      <xdr:col>116</xdr:col>
      <xdr:colOff>114300</xdr:colOff>
      <xdr:row>39</xdr:row>
      <xdr:rowOff>94564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79341</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164795</xdr:rowOff>
    </xdr:from>
    <xdr:to>
      <xdr:col>112</xdr:col>
      <xdr:colOff>38100</xdr:colOff>
      <xdr:row>39</xdr:row>
      <xdr:rowOff>94945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86072</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164795</xdr:rowOff>
    </xdr:from>
    <xdr:to>
      <xdr:col>107</xdr:col>
      <xdr:colOff>101600</xdr:colOff>
      <xdr:row>39</xdr:row>
      <xdr:rowOff>94945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86072</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56832</xdr:rowOff>
    </xdr:from>
    <xdr:to>
      <xdr:col>116</xdr:col>
      <xdr:colOff>63500</xdr:colOff>
      <xdr:row>57</xdr:row>
      <xdr:rowOff>61347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829482"/>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56832</xdr:rowOff>
    </xdr:from>
    <xdr:to>
      <xdr:col>111</xdr:col>
      <xdr:colOff>177800</xdr:colOff>
      <xdr:row>57</xdr:row>
      <xdr:rowOff>67634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829482"/>
          <a:ext cx="8890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67634</xdr:rowOff>
    </xdr:from>
    <xdr:to>
      <xdr:col>107</xdr:col>
      <xdr:colOff>50800</xdr:colOff>
      <xdr:row>57</xdr:row>
      <xdr:rowOff>116040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840284"/>
          <a:ext cx="889000" cy="4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104439</xdr:rowOff>
    </xdr:from>
    <xdr:to>
      <xdr:col>102</xdr:col>
      <xdr:colOff>114300</xdr:colOff>
      <xdr:row>57</xdr:row>
      <xdr:rowOff>116040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877089"/>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10547</xdr:rowOff>
    </xdr:from>
    <xdr:to>
      <xdr:col>116</xdr:col>
      <xdr:colOff>114300</xdr:colOff>
      <xdr:row>57</xdr:row>
      <xdr:rowOff>112147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7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33424</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63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6032</xdr:rowOff>
    </xdr:from>
    <xdr:to>
      <xdr:col>112</xdr:col>
      <xdr:colOff>38100</xdr:colOff>
      <xdr:row>57</xdr:row>
      <xdr:rowOff>107632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7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98759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8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16834</xdr:rowOff>
    </xdr:from>
    <xdr:to>
      <xdr:col>107</xdr:col>
      <xdr:colOff>101600</xdr:colOff>
      <xdr:row>57</xdr:row>
      <xdr:rowOff>118434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109561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8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65240</xdr:rowOff>
    </xdr:from>
    <xdr:to>
      <xdr:col>102</xdr:col>
      <xdr:colOff>165100</xdr:colOff>
      <xdr:row>57</xdr:row>
      <xdr:rowOff>166840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8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157967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93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53639</xdr:rowOff>
    </xdr:from>
    <xdr:to>
      <xdr:col>98</xdr:col>
      <xdr:colOff>38100</xdr:colOff>
      <xdr:row>57</xdr:row>
      <xdr:rowOff>155239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146366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1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28127</xdr:rowOff>
    </xdr:from>
    <xdr:to>
      <xdr:col>116</xdr:col>
      <xdr:colOff>63500</xdr:colOff>
      <xdr:row>78</xdr:row>
      <xdr:rowOff>40015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401227"/>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40015</xdr:rowOff>
    </xdr:from>
    <xdr:to>
      <xdr:col>111</xdr:col>
      <xdr:colOff>177800</xdr:colOff>
      <xdr:row>78</xdr:row>
      <xdr:rowOff>56997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41311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56997</xdr:rowOff>
    </xdr:from>
    <xdr:to>
      <xdr:col>107</xdr:col>
      <xdr:colOff>50800</xdr:colOff>
      <xdr:row>78</xdr:row>
      <xdr:rowOff>64229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430097"/>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163344</xdr:rowOff>
    </xdr:from>
    <xdr:to>
      <xdr:col>102</xdr:col>
      <xdr:colOff>114300</xdr:colOff>
      <xdr:row>78</xdr:row>
      <xdr:rowOff>64229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64994"/>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148777</xdr:rowOff>
    </xdr:from>
    <xdr:to>
      <xdr:col>116</xdr:col>
      <xdr:colOff>114300</xdr:colOff>
      <xdr:row>78</xdr:row>
      <xdr:rowOff>78927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5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127204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160665</xdr:rowOff>
    </xdr:from>
    <xdr:to>
      <xdr:col>112</xdr:col>
      <xdr:colOff>38100</xdr:colOff>
      <xdr:row>78</xdr:row>
      <xdr:rowOff>90815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81942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6197</xdr:rowOff>
    </xdr:from>
    <xdr:to>
      <xdr:col>107</xdr:col>
      <xdr:colOff>101600</xdr:colOff>
      <xdr:row>78</xdr:row>
      <xdr:rowOff>107797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98924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4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13429</xdr:rowOff>
    </xdr:from>
    <xdr:to>
      <xdr:col>102</xdr:col>
      <xdr:colOff>165100</xdr:colOff>
      <xdr:row>78</xdr:row>
      <xdr:rowOff>115029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106156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4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112544</xdr:rowOff>
    </xdr:from>
    <xdr:to>
      <xdr:col>98</xdr:col>
      <xdr:colOff>38100</xdr:colOff>
      <xdr:row>78</xdr:row>
      <xdr:rowOff>42694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33821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歳出決算総額は住民一人当たり４９６，４３９円となっている。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一般職・会計年度任用職員（パートタイム）人件費の増、期末勤勉手当等の増により増加。扶助費については、子育て世帯への臨時特別給付金事業、住民税非課税世帯等に対する臨時特別給付金事業等の減により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投資的経費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普通建設事業費については、三国・丸林線道路改良工事の事業費減や公立小学校の大規模改造工事等の実施がなかったため、前年度に比べ大きく減少した。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物件費については、デジタル田園都市国家構想推進交付金を受け、新規に地図データ連携共通基盤構築業務委託等を行い増加した。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積立金については、財政調整基金・減債基金の積立金減により減少。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17,545
17,246
22.15
8,996,932
8,710,018
281,468
4,397,496
6,354,485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18869</xdr:rowOff>
    </xdr:from>
    <xdr:to>
      <xdr:col>24</xdr:col>
      <xdr:colOff>63500</xdr:colOff>
      <xdr:row>35</xdr:row>
      <xdr:rowOff>30952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1961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30952</xdr:rowOff>
    </xdr:from>
    <xdr:to>
      <xdr:col>19</xdr:col>
      <xdr:colOff>177800</xdr:colOff>
      <xdr:row>35</xdr:row>
      <xdr:rowOff>44668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317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94307</xdr:rowOff>
    </xdr:from>
    <xdr:to>
      <xdr:col>15</xdr:col>
      <xdr:colOff>50800</xdr:colOff>
      <xdr:row>35</xdr:row>
      <xdr:rowOff>44668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23607"/>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94307</xdr:rowOff>
    </xdr:from>
    <xdr:to>
      <xdr:col>10</xdr:col>
      <xdr:colOff>114300</xdr:colOff>
      <xdr:row>34</xdr:row>
      <xdr:rowOff>105410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23607"/>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139519</xdr:rowOff>
    </xdr:from>
    <xdr:to>
      <xdr:col>24</xdr:col>
      <xdr:colOff>114300</xdr:colOff>
      <xdr:row>35</xdr:row>
      <xdr:rowOff>69669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117946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4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151602</xdr:rowOff>
    </xdr:from>
    <xdr:to>
      <xdr:col>20</xdr:col>
      <xdr:colOff>38100</xdr:colOff>
      <xdr:row>35</xdr:row>
      <xdr:rowOff>81752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72879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7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165318</xdr:rowOff>
    </xdr:from>
    <xdr:to>
      <xdr:col>15</xdr:col>
      <xdr:colOff>101600</xdr:colOff>
      <xdr:row>35</xdr:row>
      <xdr:rowOff>95468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86595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8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43507</xdr:rowOff>
    </xdr:from>
    <xdr:to>
      <xdr:col>10</xdr:col>
      <xdr:colOff>165100</xdr:colOff>
      <xdr:row>34</xdr:row>
      <xdr:rowOff>145107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136234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147337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9768</xdr:rowOff>
    </xdr:from>
    <xdr:to>
      <xdr:col>24</xdr:col>
      <xdr:colOff>63500</xdr:colOff>
      <xdr:row>55</xdr:row>
      <xdr:rowOff>81018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39518"/>
          <a:ext cx="838200" cy="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98259</xdr:rowOff>
    </xdr:from>
    <xdr:to>
      <xdr:col>19</xdr:col>
      <xdr:colOff>177800</xdr:colOff>
      <xdr:row>55</xdr:row>
      <xdr:rowOff>9768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013659"/>
          <a:ext cx="889000" cy="4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6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98259</xdr:rowOff>
    </xdr:from>
    <xdr:to>
      <xdr:col>15</xdr:col>
      <xdr:colOff>50800</xdr:colOff>
      <xdr:row>55</xdr:row>
      <xdr:rowOff>16320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013659"/>
          <a:ext cx="889000" cy="4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16320</xdr:rowOff>
    </xdr:from>
    <xdr:to>
      <xdr:col>10</xdr:col>
      <xdr:colOff>114300</xdr:colOff>
      <xdr:row>55</xdr:row>
      <xdr:rowOff>107156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46070"/>
          <a:ext cx="889000" cy="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85579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25525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30218</xdr:rowOff>
    </xdr:from>
    <xdr:to>
      <xdr:col>24</xdr:col>
      <xdr:colOff>114300</xdr:colOff>
      <xdr:row>55</xdr:row>
      <xdr:rowOff>131818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53095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1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130418</xdr:rowOff>
    </xdr:from>
    <xdr:to>
      <xdr:col>20</xdr:col>
      <xdr:colOff>38100</xdr:colOff>
      <xdr:row>55</xdr:row>
      <xdr:rowOff>60568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8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77095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6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47459</xdr:rowOff>
    </xdr:from>
    <xdr:to>
      <xdr:col>15</xdr:col>
      <xdr:colOff>101600</xdr:colOff>
      <xdr:row>52</xdr:row>
      <xdr:rowOff>149059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9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165586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3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136970</xdr:rowOff>
    </xdr:from>
    <xdr:to>
      <xdr:col>10</xdr:col>
      <xdr:colOff>165100</xdr:colOff>
      <xdr:row>55</xdr:row>
      <xdr:rowOff>67120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83647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7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56356</xdr:rowOff>
    </xdr:from>
    <xdr:to>
      <xdr:col>6</xdr:col>
      <xdr:colOff>38100</xdr:colOff>
      <xdr:row>55</xdr:row>
      <xdr:rowOff>157956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3033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26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146318</xdr:rowOff>
    </xdr:from>
    <xdr:to>
      <xdr:col>24</xdr:col>
      <xdr:colOff>63500</xdr:colOff>
      <xdr:row>77</xdr:row>
      <xdr:rowOff>32900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76518"/>
          <a:ext cx="8382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146318</xdr:rowOff>
    </xdr:from>
    <xdr:to>
      <xdr:col>19</xdr:col>
      <xdr:colOff>177800</xdr:colOff>
      <xdr:row>78</xdr:row>
      <xdr:rowOff>79307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76518"/>
          <a:ext cx="889000" cy="27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96222</xdr:rowOff>
    </xdr:from>
    <xdr:to>
      <xdr:col>15</xdr:col>
      <xdr:colOff>50800</xdr:colOff>
      <xdr:row>78</xdr:row>
      <xdr:rowOff>79307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26422"/>
          <a:ext cx="889000" cy="3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96222</xdr:rowOff>
    </xdr:from>
    <xdr:to>
      <xdr:col>10</xdr:col>
      <xdr:colOff>114300</xdr:colOff>
      <xdr:row>77</xdr:row>
      <xdr:rowOff>104778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6422"/>
          <a:ext cx="889000" cy="18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153550</xdr:rowOff>
    </xdr:from>
    <xdr:to>
      <xdr:col>24</xdr:col>
      <xdr:colOff>114300</xdr:colOff>
      <xdr:row>77</xdr:row>
      <xdr:rowOff>83700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131977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95518</xdr:rowOff>
    </xdr:from>
    <xdr:to>
      <xdr:col>20</xdr:col>
      <xdr:colOff>38100</xdr:colOff>
      <xdr:row>77</xdr:row>
      <xdr:rowOff>25668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28507</xdr:rowOff>
    </xdr:from>
    <xdr:to>
      <xdr:col>15</xdr:col>
      <xdr:colOff>101600</xdr:colOff>
      <xdr:row>78</xdr:row>
      <xdr:rowOff>130107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121234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9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45422</xdr:rowOff>
    </xdr:from>
    <xdr:to>
      <xdr:col>10</xdr:col>
      <xdr:colOff>165100</xdr:colOff>
      <xdr:row>76</xdr:row>
      <xdr:rowOff>147022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163550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53978</xdr:rowOff>
    </xdr:from>
    <xdr:to>
      <xdr:col>6</xdr:col>
      <xdr:colOff>38100</xdr:colOff>
      <xdr:row>77</xdr:row>
      <xdr:rowOff>155578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3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9322</xdr:rowOff>
    </xdr:from>
    <xdr:to>
      <xdr:col>24</xdr:col>
      <xdr:colOff>63500</xdr:colOff>
      <xdr:row>97</xdr:row>
      <xdr:rowOff>15875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39972"/>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15875</xdr:rowOff>
    </xdr:from>
    <xdr:to>
      <xdr:col>19</xdr:col>
      <xdr:colOff>177800</xdr:colOff>
      <xdr:row>97</xdr:row>
      <xdr:rowOff>78336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46525"/>
          <a:ext cx="889000" cy="6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78336</xdr:rowOff>
    </xdr:from>
    <xdr:to>
      <xdr:col>15</xdr:col>
      <xdr:colOff>50800</xdr:colOff>
      <xdr:row>97</xdr:row>
      <xdr:rowOff>91991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8986"/>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91991</xdr:rowOff>
    </xdr:from>
    <xdr:to>
      <xdr:col>10</xdr:col>
      <xdr:colOff>114300</xdr:colOff>
      <xdr:row>97</xdr:row>
      <xdr:rowOff>100000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22641"/>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129972</xdr:rowOff>
    </xdr:from>
    <xdr:to>
      <xdr:col>24</xdr:col>
      <xdr:colOff>114300</xdr:colOff>
      <xdr:row>97</xdr:row>
      <xdr:rowOff>60122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108399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136525</xdr:rowOff>
    </xdr:from>
    <xdr:to>
      <xdr:col>20</xdr:col>
      <xdr:colOff>38100</xdr:colOff>
      <xdr:row>97</xdr:row>
      <xdr:rowOff>66675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27536</xdr:rowOff>
    </xdr:from>
    <xdr:to>
      <xdr:col>15</xdr:col>
      <xdr:colOff>101600</xdr:colOff>
      <xdr:row>97</xdr:row>
      <xdr:rowOff>129136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120263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41191</xdr:rowOff>
    </xdr:from>
    <xdr:to>
      <xdr:col>10</xdr:col>
      <xdr:colOff>165100</xdr:colOff>
      <xdr:row>97</xdr:row>
      <xdr:rowOff>142791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133918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49200</xdr:rowOff>
    </xdr:from>
    <xdr:to>
      <xdr:col>6</xdr:col>
      <xdr:colOff>38100</xdr:colOff>
      <xdr:row>97</xdr:row>
      <xdr:rowOff>150800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141927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84379</xdr:rowOff>
    </xdr:from>
    <xdr:to>
      <xdr:col>55</xdr:col>
      <xdr:colOff>0</xdr:colOff>
      <xdr:row>36</xdr:row>
      <xdr:rowOff>115011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256579"/>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82550</xdr:rowOff>
    </xdr:from>
    <xdr:to>
      <xdr:col>50</xdr:col>
      <xdr:colOff>114300</xdr:colOff>
      <xdr:row>36</xdr:row>
      <xdr:rowOff>84379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5475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82550</xdr:rowOff>
    </xdr:from>
    <xdr:to>
      <xdr:col>45</xdr:col>
      <xdr:colOff>177800</xdr:colOff>
      <xdr:row>37</xdr:row>
      <xdr:rowOff>165532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54750"/>
          <a:ext cx="889000" cy="2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164617</xdr:rowOff>
    </xdr:from>
    <xdr:to>
      <xdr:col>41</xdr:col>
      <xdr:colOff>50800</xdr:colOff>
      <xdr:row>37</xdr:row>
      <xdr:rowOff>165532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0826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69842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64211</xdr:rowOff>
    </xdr:from>
    <xdr:to>
      <xdr:col>55</xdr:col>
      <xdr:colOff>50800</xdr:colOff>
      <xdr:row>36</xdr:row>
      <xdr:rowOff>165811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87088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33579</xdr:rowOff>
    </xdr:from>
    <xdr:to>
      <xdr:col>50</xdr:col>
      <xdr:colOff>165100</xdr:colOff>
      <xdr:row>36</xdr:row>
      <xdr:rowOff>135179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151706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98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31750</xdr:rowOff>
    </xdr:from>
    <xdr:to>
      <xdr:col>46</xdr:col>
      <xdr:colOff>38100</xdr:colOff>
      <xdr:row>36</xdr:row>
      <xdr:rowOff>133350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114732</xdr:rowOff>
    </xdr:from>
    <xdr:to>
      <xdr:col>41</xdr:col>
      <xdr:colOff>101600</xdr:colOff>
      <xdr:row>38</xdr:row>
      <xdr:rowOff>44882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61409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23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113817</xdr:rowOff>
    </xdr:from>
    <xdr:to>
      <xdr:col>36</xdr:col>
      <xdr:colOff>165100</xdr:colOff>
      <xdr:row>38</xdr:row>
      <xdr:rowOff>43968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60494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23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9479</xdr:rowOff>
    </xdr:from>
    <xdr:to>
      <xdr:col>55</xdr:col>
      <xdr:colOff>0</xdr:colOff>
      <xdr:row>59</xdr:row>
      <xdr:rowOff>13333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25029"/>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9268</xdr:rowOff>
    </xdr:from>
    <xdr:to>
      <xdr:col>50</xdr:col>
      <xdr:colOff>114300</xdr:colOff>
      <xdr:row>59</xdr:row>
      <xdr:rowOff>13333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24818"/>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5087</xdr:rowOff>
    </xdr:from>
    <xdr:to>
      <xdr:col>45</xdr:col>
      <xdr:colOff>177800</xdr:colOff>
      <xdr:row>59</xdr:row>
      <xdr:rowOff>9268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20637"/>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5087</xdr:rowOff>
    </xdr:from>
    <xdr:to>
      <xdr:col>41</xdr:col>
      <xdr:colOff>50800</xdr:colOff>
      <xdr:row>59</xdr:row>
      <xdr:rowOff>16289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20637"/>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130129</xdr:rowOff>
    </xdr:from>
    <xdr:to>
      <xdr:col>55</xdr:col>
      <xdr:colOff>50800</xdr:colOff>
      <xdr:row>59</xdr:row>
      <xdr:rowOff>60279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45056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133983</xdr:rowOff>
    </xdr:from>
    <xdr:to>
      <xdr:col>50</xdr:col>
      <xdr:colOff>165100</xdr:colOff>
      <xdr:row>59</xdr:row>
      <xdr:rowOff>64133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7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55260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7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129918</xdr:rowOff>
    </xdr:from>
    <xdr:to>
      <xdr:col>46</xdr:col>
      <xdr:colOff>38100</xdr:colOff>
      <xdr:row>59</xdr:row>
      <xdr:rowOff>60068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51195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6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125737</xdr:rowOff>
    </xdr:from>
    <xdr:to>
      <xdr:col>41</xdr:col>
      <xdr:colOff>101600</xdr:colOff>
      <xdr:row>59</xdr:row>
      <xdr:rowOff>55887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47014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6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136939</xdr:rowOff>
    </xdr:from>
    <xdr:to>
      <xdr:col>36</xdr:col>
      <xdr:colOff>165100</xdr:colOff>
      <xdr:row>59</xdr:row>
      <xdr:rowOff>67089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58216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123403</xdr:rowOff>
    </xdr:from>
    <xdr:to>
      <xdr:col>55</xdr:col>
      <xdr:colOff>0</xdr:colOff>
      <xdr:row>78</xdr:row>
      <xdr:rowOff>13219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25053"/>
          <a:ext cx="838200" cy="6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13219</xdr:rowOff>
    </xdr:from>
    <xdr:to>
      <xdr:col>50</xdr:col>
      <xdr:colOff>114300</xdr:colOff>
      <xdr:row>78</xdr:row>
      <xdr:rowOff>90861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86319"/>
          <a:ext cx="889000" cy="7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90861</xdr:rowOff>
    </xdr:from>
    <xdr:to>
      <xdr:col>45</xdr:col>
      <xdr:colOff>177800</xdr:colOff>
      <xdr:row>79</xdr:row>
      <xdr:rowOff>12337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63961"/>
          <a:ext cx="8890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12337</xdr:rowOff>
    </xdr:from>
    <xdr:to>
      <xdr:col>41</xdr:col>
      <xdr:colOff>50800</xdr:colOff>
      <xdr:row>79</xdr:row>
      <xdr:rowOff>23425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56887"/>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72603</xdr:rowOff>
    </xdr:from>
    <xdr:to>
      <xdr:col>55</xdr:col>
      <xdr:colOff>50800</xdr:colOff>
      <xdr:row>78</xdr:row>
      <xdr:rowOff>2753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51030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5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133869</xdr:rowOff>
    </xdr:from>
    <xdr:to>
      <xdr:col>50</xdr:col>
      <xdr:colOff>165100</xdr:colOff>
      <xdr:row>78</xdr:row>
      <xdr:rowOff>64019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55146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40061</xdr:rowOff>
    </xdr:from>
    <xdr:to>
      <xdr:col>46</xdr:col>
      <xdr:colOff>38100</xdr:colOff>
      <xdr:row>78</xdr:row>
      <xdr:rowOff>141661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132788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132987</xdr:rowOff>
    </xdr:from>
    <xdr:to>
      <xdr:col>41</xdr:col>
      <xdr:colOff>101600</xdr:colOff>
      <xdr:row>79</xdr:row>
      <xdr:rowOff>63137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54264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9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144075</xdr:rowOff>
    </xdr:from>
    <xdr:to>
      <xdr:col>36</xdr:col>
      <xdr:colOff>165100</xdr:colOff>
      <xdr:row>79</xdr:row>
      <xdr:rowOff>74225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65352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107000</xdr:rowOff>
    </xdr:from>
    <xdr:to>
      <xdr:col>55</xdr:col>
      <xdr:colOff>0</xdr:colOff>
      <xdr:row>97</xdr:row>
      <xdr:rowOff>105400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566200"/>
          <a:ext cx="8382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100326</xdr:rowOff>
    </xdr:from>
    <xdr:to>
      <xdr:col>50</xdr:col>
      <xdr:colOff>114300</xdr:colOff>
      <xdr:row>96</xdr:row>
      <xdr:rowOff>107000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388076"/>
          <a:ext cx="889000" cy="17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100326</xdr:rowOff>
    </xdr:from>
    <xdr:to>
      <xdr:col>45</xdr:col>
      <xdr:colOff>177800</xdr:colOff>
      <xdr:row>96</xdr:row>
      <xdr:rowOff>106629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388076"/>
          <a:ext cx="889000" cy="1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106629</xdr:rowOff>
    </xdr:from>
    <xdr:to>
      <xdr:col>41</xdr:col>
      <xdr:colOff>50800</xdr:colOff>
      <xdr:row>97</xdr:row>
      <xdr:rowOff>57883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65829"/>
          <a:ext cx="889000" cy="1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54600</xdr:rowOff>
    </xdr:from>
    <xdr:to>
      <xdr:col>55</xdr:col>
      <xdr:colOff>50800</xdr:colOff>
      <xdr:row>97</xdr:row>
      <xdr:rowOff>156200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8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140977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56200</xdr:rowOff>
    </xdr:from>
    <xdr:to>
      <xdr:col>50</xdr:col>
      <xdr:colOff>165100</xdr:colOff>
      <xdr:row>96</xdr:row>
      <xdr:rowOff>157800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148927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49526</xdr:rowOff>
    </xdr:from>
    <xdr:to>
      <xdr:col>46</xdr:col>
      <xdr:colOff>38100</xdr:colOff>
      <xdr:row>95</xdr:row>
      <xdr:rowOff>151126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167653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55829</xdr:rowOff>
    </xdr:from>
    <xdr:to>
      <xdr:col>41</xdr:col>
      <xdr:colOff>101600</xdr:colOff>
      <xdr:row>96</xdr:row>
      <xdr:rowOff>157429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148556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0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7083</xdr:rowOff>
    </xdr:from>
    <xdr:to>
      <xdr:col>36</xdr:col>
      <xdr:colOff>165100</xdr:colOff>
      <xdr:row>97</xdr:row>
      <xdr:rowOff>108683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99810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160960</xdr:rowOff>
    </xdr:from>
    <xdr:to>
      <xdr:col>85</xdr:col>
      <xdr:colOff>127000</xdr:colOff>
      <xdr:row>38</xdr:row>
      <xdr:rowOff>38812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504610"/>
          <a:ext cx="8382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38812</xdr:rowOff>
    </xdr:from>
    <xdr:to>
      <xdr:col>81</xdr:col>
      <xdr:colOff>50800</xdr:colOff>
      <xdr:row>38</xdr:row>
      <xdr:rowOff>38812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553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38812</xdr:rowOff>
    </xdr:from>
    <xdr:to>
      <xdr:col>76</xdr:col>
      <xdr:colOff>114300</xdr:colOff>
      <xdr:row>38</xdr:row>
      <xdr:rowOff>42469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55391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20142</xdr:rowOff>
    </xdr:from>
    <xdr:to>
      <xdr:col>71</xdr:col>
      <xdr:colOff>177800</xdr:colOff>
      <xdr:row>38</xdr:row>
      <xdr:rowOff>42469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535242"/>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110160</xdr:rowOff>
    </xdr:from>
    <xdr:to>
      <xdr:col>85</xdr:col>
      <xdr:colOff>177800</xdr:colOff>
      <xdr:row>38</xdr:row>
      <xdr:rowOff>40310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88587</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159462</xdr:rowOff>
    </xdr:from>
    <xdr:to>
      <xdr:col>81</xdr:col>
      <xdr:colOff>101600</xdr:colOff>
      <xdr:row>38</xdr:row>
      <xdr:rowOff>89612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80739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159462</xdr:rowOff>
    </xdr:from>
    <xdr:to>
      <xdr:col>76</xdr:col>
      <xdr:colOff>165100</xdr:colOff>
      <xdr:row>38</xdr:row>
      <xdr:rowOff>89612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5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80739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163119</xdr:rowOff>
    </xdr:from>
    <xdr:to>
      <xdr:col>72</xdr:col>
      <xdr:colOff>38100</xdr:colOff>
      <xdr:row>38</xdr:row>
      <xdr:rowOff>93269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84396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140792</xdr:rowOff>
    </xdr:from>
    <xdr:to>
      <xdr:col>67</xdr:col>
      <xdr:colOff>101600</xdr:colOff>
      <xdr:row>38</xdr:row>
      <xdr:rowOff>70942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62069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19253</xdr:rowOff>
    </xdr:from>
    <xdr:to>
      <xdr:col>85</xdr:col>
      <xdr:colOff>127000</xdr:colOff>
      <xdr:row>58</xdr:row>
      <xdr:rowOff>35623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963353"/>
          <a:ext cx="8382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83439</xdr:rowOff>
    </xdr:from>
    <xdr:to>
      <xdr:col>81</xdr:col>
      <xdr:colOff>50800</xdr:colOff>
      <xdr:row>58</xdr:row>
      <xdr:rowOff>19253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684639"/>
          <a:ext cx="889000" cy="2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83439</xdr:rowOff>
    </xdr:from>
    <xdr:to>
      <xdr:col>76</xdr:col>
      <xdr:colOff>114300</xdr:colOff>
      <xdr:row>58</xdr:row>
      <xdr:rowOff>62509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684639"/>
          <a:ext cx="889000" cy="3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62509</xdr:rowOff>
    </xdr:from>
    <xdr:to>
      <xdr:col>71</xdr:col>
      <xdr:colOff>177800</xdr:colOff>
      <xdr:row>58</xdr:row>
      <xdr:rowOff>120676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006609"/>
          <a:ext cx="889000" cy="5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156273</xdr:rowOff>
    </xdr:from>
    <xdr:to>
      <xdr:col>85</xdr:col>
      <xdr:colOff>177800</xdr:colOff>
      <xdr:row>58</xdr:row>
      <xdr:rowOff>86423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134700</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139903</xdr:rowOff>
    </xdr:from>
    <xdr:to>
      <xdr:col>81</xdr:col>
      <xdr:colOff>101600</xdr:colOff>
      <xdr:row>58</xdr:row>
      <xdr:rowOff>70053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61180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32639</xdr:rowOff>
    </xdr:from>
    <xdr:to>
      <xdr:col>76</xdr:col>
      <xdr:colOff>165100</xdr:colOff>
      <xdr:row>56</xdr:row>
      <xdr:rowOff>134239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125366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11709</xdr:rowOff>
    </xdr:from>
    <xdr:to>
      <xdr:col>72</xdr:col>
      <xdr:colOff>38100</xdr:colOff>
      <xdr:row>58</xdr:row>
      <xdr:rowOff>113309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104436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69876</xdr:rowOff>
    </xdr:from>
    <xdr:to>
      <xdr:col>67</xdr:col>
      <xdr:colOff>101600</xdr:colOff>
      <xdr:row>59</xdr:row>
      <xdr:rowOff>26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162603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0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104699</xdr:rowOff>
    </xdr:from>
    <xdr:to>
      <xdr:col>85</xdr:col>
      <xdr:colOff>127000</xdr:colOff>
      <xdr:row>78</xdr:row>
      <xdr:rowOff>125628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477799"/>
          <a:ext cx="838200" cy="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87177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6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97650</xdr:rowOff>
    </xdr:from>
    <xdr:to>
      <xdr:col>81</xdr:col>
      <xdr:colOff>50800</xdr:colOff>
      <xdr:row>78</xdr:row>
      <xdr:rowOff>104699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470750"/>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85013</xdr:rowOff>
    </xdr:from>
    <xdr:to>
      <xdr:col>76</xdr:col>
      <xdr:colOff>114300</xdr:colOff>
      <xdr:row>78</xdr:row>
      <xdr:rowOff>97650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286663"/>
          <a:ext cx="889000" cy="1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24604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85013</xdr:rowOff>
    </xdr:from>
    <xdr:to>
      <xdr:col>71</xdr:col>
      <xdr:colOff>177800</xdr:colOff>
      <xdr:row>78</xdr:row>
      <xdr:rowOff>48450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286663"/>
          <a:ext cx="889000" cy="1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9301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38092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74828</xdr:rowOff>
    </xdr:from>
    <xdr:to>
      <xdr:col>85</xdr:col>
      <xdr:colOff>177800</xdr:colOff>
      <xdr:row>79</xdr:row>
      <xdr:rowOff>4978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34205</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23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53899</xdr:rowOff>
    </xdr:from>
    <xdr:to>
      <xdr:col>81</xdr:col>
      <xdr:colOff>101600</xdr:colOff>
      <xdr:row>78</xdr:row>
      <xdr:rowOff>155499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576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2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46850</xdr:rowOff>
    </xdr:from>
    <xdr:to>
      <xdr:col>76</xdr:col>
      <xdr:colOff>165100</xdr:colOff>
      <xdr:row>78</xdr:row>
      <xdr:rowOff>148450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164977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1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34213</xdr:rowOff>
    </xdr:from>
    <xdr:to>
      <xdr:col>72</xdr:col>
      <xdr:colOff>38100</xdr:colOff>
      <xdr:row>77</xdr:row>
      <xdr:rowOff>135813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2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152340</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30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169100</xdr:rowOff>
    </xdr:from>
    <xdr:to>
      <xdr:col>67</xdr:col>
      <xdr:colOff>101600</xdr:colOff>
      <xdr:row>78</xdr:row>
      <xdr:rowOff>99250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3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115777</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31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129329</xdr:rowOff>
    </xdr:from>
    <xdr:to>
      <xdr:col>85</xdr:col>
      <xdr:colOff>127000</xdr:colOff>
      <xdr:row>97</xdr:row>
      <xdr:rowOff>131738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59979"/>
          <a:ext cx="8382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131738</xdr:rowOff>
    </xdr:from>
    <xdr:to>
      <xdr:col>81</xdr:col>
      <xdr:colOff>50800</xdr:colOff>
      <xdr:row>97</xdr:row>
      <xdr:rowOff>136911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62388"/>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136911</xdr:rowOff>
    </xdr:from>
    <xdr:to>
      <xdr:col>76</xdr:col>
      <xdr:colOff>114300</xdr:colOff>
      <xdr:row>97</xdr:row>
      <xdr:rowOff>144303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67561"/>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144303</xdr:rowOff>
    </xdr:from>
    <xdr:to>
      <xdr:col>71</xdr:col>
      <xdr:colOff>177800</xdr:colOff>
      <xdr:row>97</xdr:row>
      <xdr:rowOff>145019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74953"/>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78529</xdr:rowOff>
    </xdr:from>
    <xdr:to>
      <xdr:col>85</xdr:col>
      <xdr:colOff>177800</xdr:colOff>
      <xdr:row>98</xdr:row>
      <xdr:rowOff>8679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56956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8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80938</xdr:rowOff>
    </xdr:from>
    <xdr:to>
      <xdr:col>81</xdr:col>
      <xdr:colOff>101600</xdr:colOff>
      <xdr:row>98</xdr:row>
      <xdr:rowOff>11088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2215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86111</xdr:rowOff>
    </xdr:from>
    <xdr:to>
      <xdr:col>76</xdr:col>
      <xdr:colOff>165100</xdr:colOff>
      <xdr:row>98</xdr:row>
      <xdr:rowOff>16261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0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93503</xdr:rowOff>
    </xdr:from>
    <xdr:to>
      <xdr:col>72</xdr:col>
      <xdr:colOff>38100</xdr:colOff>
      <xdr:row>98</xdr:row>
      <xdr:rowOff>23653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94219</xdr:rowOff>
    </xdr:from>
    <xdr:to>
      <xdr:col>67</xdr:col>
      <xdr:colOff>101600</xdr:colOff>
      <xdr:row>98</xdr:row>
      <xdr:rowOff>24369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歳出決算総額は住民一人当たり４９６，４３９円となっている。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総務費について、財政調整基金・減債基金への積立金の減、ふるさと応援寄附金事業に係る物件費・積立金の減により減少。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民生費については、「子育て世帯への臨時特別給付金事業」、「住民税非課税世帯等に対する臨時特別給付金事業」の減により減少。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商工費については、地方創生臨時交付金事業（電力・ガス・食料品等価格高騰重点分、コロナ禍における原油・物価高騰対応分）に係る中小企業等緊急支援事業等の増が主な増加要因となっている。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土木費については、社会資本整備総合交付金事業に係る町道三国・丸林線道路改良工事ならびに基山総合公園整備工事の事業費減が主な減少要因となっている。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教育費については、令和４年度は町内公立小学校２校の大規模改造工事がなかったため、事業費が減となったことが主な減少要因となっている。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財政調整基金残高は前年度より３．６１ポイント増の２１．４４％、実質収支額も前年度より０．３ポイントの増となり、６．４０％となっている。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実質単年度収支も３．３４％と黒字推移となった。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今後も実質収支額、実質単年度収支ともに黒字を継続できるよう、町税等の財源確保及び経費節減に努め、健全な財政運営に努める。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令和４年度もすべての会計において赤字額は０となっている。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今後も引き続き黒字を維持するために、経費節減とともに、公会計・特別会計にあっては繰入金に頼らない健全財政運営に努める。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実質公債費比率（分子）については、近年、高利での借入残高の順次償還に伴い、減少している。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今後も新規起債発行の抑制、低利での起債に努める。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満期一括償還地方債の借入については、引き続き行っていない。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については、充当可能財源等欄の充当可能基金の増により、前年度から継続しマイナス（将来負担比率なし）となっている。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今後も、定員管理計画による退職手当負担見込額の抑制、充当可能基金の積み増し等により、将来負担比率（分子）の減額を図り、財政の健全化に努める。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佐賀県基山町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優良賃貸住宅積立基金に約５百万円、ふるさと応援寄附基金に約４億２千７百万円を積み立てた一方、災害復旧費などに充てるため、ふるさと応援寄附基金を約５億３百万円取り崩したが、基金全体としては３億４千４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基金残高の確保に向け、積立額を増加させるよう努めていく。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・公共施設整備基金：公共施設の整備に用いる。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基山町を応援したいという想いのもとに贈られた寄附金を活用することにより、町がいつまでも輝くふるさとであり続けるための手段を講じ、更なる発展に寄与するための施策に用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・福祉振興基金：福祉活動の促進を図るための施策に用いる。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・文化及び体育振興基金：文化及び体育の振興をはかるための施策に用いる。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・ふるさと・水と土保全基金：農村地域における農業用施設の機能を将来にわたって適正に維持し、集落共同活動への支援に係る施策に用いる。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まちづくり基金：まちづくり団体への活動費補助金として約２百万円を取り崩し、あわせて寄附金で約２百万円を積立した。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公共施設整備基金：今後の各種公共施設の整備に用いるため、２億４千２百万円の積立てを行った。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ふるさと応援寄附基金：約４億２千７百万円を積立し、各種事業へ充当するため約５億３百万円を取り崩した。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福祉振興基金：積立、取崩しによる増減はなかった。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文化及び体育振興基金：積立、取崩しによる増減はなかった。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ふるさと・水と土保全基金：積立、取崩しによる増減はなかった。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寄附金の使い道については、「町長におまかせ」「地域福祉の向上」「地域文化の振興」「自然環境の保全」「協働のまちづくり」「県内プロスポーツ支援」のコースを設けており、充当事業の検討を行いながら、基金の活用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公共施設整備基金：今後の公共施設の整備・維持管理にむけ、基金残高の増加に努めていく。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福祉振興基金：現行額を維持していく見込みである。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繰越金のうち２分の１程度と基金運用収入等の１億４千万円を積立て、基金全体として１億４千万円の増となった。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基金残高の確保に向け、積立額を増加させるよう努めていく。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令和４年度は特段の増減なし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臨時財政対策債償還費に充てるため、中長期的には減少していく見込みである。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D7FE60-B90F-4A07-96A7-94766A0A3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11E917F-A8BF-4762-A836-C36432711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56ED25B-4373-4E3A-9449-F649439980C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97B19EF-AE8E-42FF-8C93-D086719F4E3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2F2F107-4B9B-4D77-BA0D-23BCA7EB2CC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A0FE5B0-B57B-47DF-A201-C1B061FB2E1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67BCAA3-58EE-45D5-8ED7-C9571A0E7AD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453BB60-A852-463C-9F23-57BEB2E1E22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6F78704-118A-4728-9FE2-742E47F10F6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F649DB2-8F40-4E17-BB7D-38EB993F6EF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C3330DC-3284-4BD1-8A58-75C636CE4FC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D00FA76-FDC7-4513-9403-CA34B209C89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7245027-717A-4425-9FE6-5EB88794E1E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EAA5EC1-2209-4EFE-B98B-2CD553F73BA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2BB3E4C-D69F-4FC4-AB62-C6FA9CFB50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2430A10-C9D1-4EC1-BF34-AD45AB54137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BCDCD46-5C88-4030-BA1F-AA262F4412E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B80A705-CEAB-4A73-8734-3D64976A6A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F1A0000-2847-427F-A1E0-B2C6070C7EB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794EA0F-7888-40D0-BFCA-175862C48A2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03632DC-05DC-4E29-87C8-B9F0BD08A6D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735C232-DD22-42F1-B802-953FA31AB8A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17,545
17,246
22.15
8,996,932
8,710,018
281,468
4,397,496
6,354,485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59A30B0-6E46-48C8-BE4E-AFE20D9C346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A52B57F-36BC-41C2-BC4C-647BBFA4A36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AE4AFEF-AA04-41E1-B2A6-6599D6D6670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16BE3EC-CE4C-4ABB-88B5-7B49FC88A3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24F1C4B-C264-4CA9-9935-4107A656BCA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6417E2B-FDE9-4BB6-97EA-95258160D95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5AAA3F5-3B5F-4067-B528-9F7315D8A9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265B228-EC7B-4C0B-949A-0EA991CDBB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F12ECF4-8496-47A9-923C-BF3FBE85851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257AF4B-153B-4CCA-8D55-BF3F6419B30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5E5F939-3E2C-44D9-A638-D4967E3BA9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A3FC31C-6C26-4A66-849D-69BEFFD4DA8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D60BA91-0BDC-48BA-8701-EC5E5BA6EAA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D53A3A5-FA5A-404B-A105-A7DCDB24CFD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9C4B65B-A3A3-4C04-BAB0-01CAA8E103B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381AB8A-62A7-4974-A38F-1B6B86326EF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5331FD0-77F1-4C29-8B29-DEC519E087E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8183FA7-E441-4943-9206-DFD06A78FD8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73F7A93-CC2F-4425-BEB0-071DD4C5DBE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3609752-DCD6-4756-8C81-EA20470A536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76EE764-28B8-408F-A794-E6B45764F0C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DF87022-DE8B-487D-9C7F-158FA8BF442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D56CEF3-DE87-455C-86AD-4CEA8BFB018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0E238A0-2D34-4257-8267-803D2ECB21E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786660D-2887-46C0-A460-57711AF93A9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F36EAD1-8DD3-46C3-A031-12453C65AA4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C01C8D6-0B17-4A04-BB97-41160E7A304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019F892-A0B0-4971-89A4-08DCF879327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130C5B6-CF35-426A-8630-C70686F5622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D4394E6-6437-4ADC-B866-D8213BF2829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8419D85-5197-4304-9266-14FD13889AB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D2F5B5C-8B77-4104-9000-29441435E58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8ECE57A-4141-497E-A3B9-379CBD0FB0D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E0B4742-F380-43AB-BFA8-0989972D7D7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5AA8C34-EFD7-435C-AF73-150B58708A6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有形固定資産減価償却率については、類似団体内平均値と比較すると低位にはあるが、今後、施設の老朽化が進むにつれ上昇していくと見込まれる。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財政状況を勘案しながら、公共施設等総合管理計画及び個別施設計画に基づき、適切なマネジメントを行うことでトータルコストの低減を図る。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864B575-C9E5-46F7-9213-5AF5CB5262A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54C1CBC-C6B1-4299-A539-8C00C09FD2C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ACA0139-3E8D-42FE-A510-62A1BAF67A9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792CA6E-9AB9-4F91-82D7-64F01C5B8A3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9EAFE5FD-338C-4A54-8115-285D4CBAC96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FC643FD-80E7-4E29-B54B-C30BEE3FDD4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80CD8A8-E2B2-4322-8F43-51B09F40BF2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EB14187-FC66-485D-9AB1-DCE0667C422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30F1E4A-A054-4D77-9DD8-574C56BEF8D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D0B30FAF-0318-4437-9B15-4A41A0DD87F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5F8FDAAF-9AB9-4DA7-948B-56AF1AAA3EC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EE7753C-0F45-4B2B-90A3-C49CAC0ED92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B05F7C-B6D1-4DAF-8E12-653B046FFAF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B36D993-48E6-4440-9B88-0478F02DBF2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41C52291-68BC-49AF-A8FA-0E199789C24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A944514-2442-4403-9BB7-CBCC1A9BDB1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9171EBF4-FD96-4A63-B3DE-22D41FA1F6E3}"/>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DAC1330A-4F47-467D-B159-F2736830C70C}"/>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BDE6496E-76AE-4D7A-BB02-BE9EB1CD5C7E}"/>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a:extLst>
            <a:ext uri="{FF2B5EF4-FFF2-40B4-BE49-F238E27FC236}">
              <a16:creationId xmlns:a16="http://schemas.microsoft.com/office/drawing/2014/main" id="{FA50BE84-35ED-4BAD-B31F-ABC281290E22}"/>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a:extLst>
            <a:ext uri="{FF2B5EF4-FFF2-40B4-BE49-F238E27FC236}">
              <a16:creationId xmlns:a16="http://schemas.microsoft.com/office/drawing/2014/main" id="{D9364A9E-4A22-4437-BC01-0CC6843E9656}"/>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80" name="有形固定資産減価償却率平均値テキスト">
          <a:extLst>
            <a:ext uri="{FF2B5EF4-FFF2-40B4-BE49-F238E27FC236}">
              <a16:creationId xmlns:a16="http://schemas.microsoft.com/office/drawing/2014/main" id="{6555E399-20DF-4A6D-A093-40F1EA32F64C}"/>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2D0C42F1-AC1D-4C60-BA5E-606B57505993}"/>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a:extLst>
            <a:ext uri="{FF2B5EF4-FFF2-40B4-BE49-F238E27FC236}">
              <a16:creationId xmlns:a16="http://schemas.microsoft.com/office/drawing/2014/main" id="{0BA127E2-F160-49A2-80AA-0687E73671E7}"/>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a:extLst>
            <a:ext uri="{FF2B5EF4-FFF2-40B4-BE49-F238E27FC236}">
              <a16:creationId xmlns:a16="http://schemas.microsoft.com/office/drawing/2014/main" id="{4138EEA5-B290-4619-B589-4DA6AC54F43F}"/>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2FBEFC35-52C2-40B2-830E-1671A2EB692F}"/>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a:extLst>
            <a:ext uri="{FF2B5EF4-FFF2-40B4-BE49-F238E27FC236}">
              <a16:creationId xmlns:a16="http://schemas.microsoft.com/office/drawing/2014/main" id="{72A9F3A0-CA00-4FE7-ADC0-5C33ACE24145}"/>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817A700-DA27-4067-9F62-DF60489985E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94D594A-6E4E-43B6-A71F-D17A2664414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413AFE3-1822-45AE-96CE-F5B5A465EE8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91F0A5C-9A88-4FAD-8C1B-EBA261F48FD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4145295-D816-4811-A43C-594F4F0969A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126365</xdr:rowOff>
    </xdr:from>
    <xdr:to>
      <xdr:col>23</xdr:col>
      <xdr:colOff>136525</xdr:colOff>
      <xdr:row>27</xdr:row>
      <xdr:rowOff>56515</xdr:rowOff>
    </xdr:to>
    <xdr:sp macro="" textlink="">
      <xdr:nvSpPr>
        <xdr:cNvPr id="91" name="楕円 90">
          <a:extLst>
            <a:ext uri="{FF2B5EF4-FFF2-40B4-BE49-F238E27FC236}">
              <a16:creationId xmlns:a16="http://schemas.microsoft.com/office/drawing/2014/main" id="{BF7B568C-6D77-44D7-A4EC-1C4C32F2C661}"/>
            </a:ext>
          </a:extLst>
        </xdr:cNvPr>
        <xdr:cNvSpPr/>
      </xdr:nvSpPr>
      <xdr:spPr>
        <a:xfrm>
          <a:off x="47117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50605</xdr:rowOff>
    </xdr:from>
    <xdr:ext cx="405111" cy="259045"/>
    <xdr:sp macro="" textlink="">
      <xdr:nvSpPr>
        <xdr:cNvPr id="92" name="有形固定資産減価償却率該当値テキスト">
          <a:extLst>
            <a:ext uri="{FF2B5EF4-FFF2-40B4-BE49-F238E27FC236}">
              <a16:creationId xmlns:a16="http://schemas.microsoft.com/office/drawing/2014/main" id="{6B9CD9FC-2E30-4C2B-BE7A-5DA3E100B161}"/>
            </a:ext>
          </a:extLst>
        </xdr:cNvPr>
        <xdr:cNvSpPr txBox="1"/>
      </xdr:nvSpPr>
      <xdr:spPr>
        <a:xfrm>
          <a:off x="4813300" y="5279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72390</xdr:rowOff>
    </xdr:from>
    <xdr:to>
      <xdr:col>19</xdr:col>
      <xdr:colOff>187325</xdr:colOff>
      <xdr:row>27</xdr:row>
      <xdr:rowOff>2540</xdr:rowOff>
    </xdr:to>
    <xdr:sp macro="" textlink="">
      <xdr:nvSpPr>
        <xdr:cNvPr id="93" name="楕円 92">
          <a:extLst>
            <a:ext uri="{FF2B5EF4-FFF2-40B4-BE49-F238E27FC236}">
              <a16:creationId xmlns:a16="http://schemas.microsoft.com/office/drawing/2014/main" id="{455E4F3A-C585-41FD-91B7-CB92B56463F4}"/>
            </a:ext>
          </a:extLst>
        </xdr:cNvPr>
        <xdr:cNvSpPr/>
      </xdr:nvSpPr>
      <xdr:spPr>
        <a:xfrm>
          <a:off x="400050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123190</xdr:rowOff>
    </xdr:from>
    <xdr:to>
      <xdr:col>23</xdr:col>
      <xdr:colOff>85725</xdr:colOff>
      <xdr:row>27</xdr:row>
      <xdr:rowOff>5715</xdr:rowOff>
    </xdr:to>
    <xdr:cxnSp macro="">
      <xdr:nvCxnSpPr>
        <xdr:cNvPr id="94" name="直線コネクタ 93">
          <a:extLst>
            <a:ext uri="{FF2B5EF4-FFF2-40B4-BE49-F238E27FC236}">
              <a16:creationId xmlns:a16="http://schemas.microsoft.com/office/drawing/2014/main" id="{92C76E54-EA55-4966-B467-FC1231A31CC2}"/>
            </a:ext>
          </a:extLst>
        </xdr:cNvPr>
        <xdr:cNvCxnSpPr/>
      </xdr:nvCxnSpPr>
      <xdr:spPr>
        <a:xfrm>
          <a:off x="4051300" y="535241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89323</xdr:rowOff>
    </xdr:from>
    <xdr:to>
      <xdr:col>15</xdr:col>
      <xdr:colOff>187325</xdr:colOff>
      <xdr:row>29</xdr:row>
      <xdr:rowOff>19473</xdr:rowOff>
    </xdr:to>
    <xdr:sp macro="" textlink="">
      <xdr:nvSpPr>
        <xdr:cNvPr id="95" name="楕円 94">
          <a:extLst>
            <a:ext uri="{FF2B5EF4-FFF2-40B4-BE49-F238E27FC236}">
              <a16:creationId xmlns:a16="http://schemas.microsoft.com/office/drawing/2014/main" id="{B1B66BDA-D17E-47A5-9F55-5FED7AFC726C}"/>
            </a:ext>
          </a:extLst>
        </xdr:cNvPr>
        <xdr:cNvSpPr/>
      </xdr:nvSpPr>
      <xdr:spPr>
        <a:xfrm>
          <a:off x="32385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123190</xdr:rowOff>
    </xdr:from>
    <xdr:to>
      <xdr:col>19</xdr:col>
      <xdr:colOff>136525</xdr:colOff>
      <xdr:row>28</xdr:row>
      <xdr:rowOff>140123</xdr:rowOff>
    </xdr:to>
    <xdr:cxnSp macro="">
      <xdr:nvCxnSpPr>
        <xdr:cNvPr id="96" name="直線コネクタ 95">
          <a:extLst>
            <a:ext uri="{FF2B5EF4-FFF2-40B4-BE49-F238E27FC236}">
              <a16:creationId xmlns:a16="http://schemas.microsoft.com/office/drawing/2014/main" id="{C8B14785-7998-42F1-9F79-D5C349DB9FDF}"/>
            </a:ext>
          </a:extLst>
        </xdr:cNvPr>
        <xdr:cNvCxnSpPr/>
      </xdr:nvCxnSpPr>
      <xdr:spPr>
        <a:xfrm flipV="1">
          <a:off x="3289300" y="5352415"/>
          <a:ext cx="762000" cy="35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82127</xdr:rowOff>
    </xdr:from>
    <xdr:to>
      <xdr:col>11</xdr:col>
      <xdr:colOff>187325</xdr:colOff>
      <xdr:row>29</xdr:row>
      <xdr:rowOff>12277</xdr:rowOff>
    </xdr:to>
    <xdr:sp macro="" textlink="">
      <xdr:nvSpPr>
        <xdr:cNvPr id="97" name="楕円 96">
          <a:extLst>
            <a:ext uri="{FF2B5EF4-FFF2-40B4-BE49-F238E27FC236}">
              <a16:creationId xmlns:a16="http://schemas.microsoft.com/office/drawing/2014/main" id="{063A3357-07FD-42E0-9B2D-DE4D7E26E994}"/>
            </a:ext>
          </a:extLst>
        </xdr:cNvPr>
        <xdr:cNvSpPr/>
      </xdr:nvSpPr>
      <xdr:spPr>
        <a:xfrm>
          <a:off x="24765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132927</xdr:rowOff>
    </xdr:from>
    <xdr:to>
      <xdr:col>15</xdr:col>
      <xdr:colOff>136525</xdr:colOff>
      <xdr:row>28</xdr:row>
      <xdr:rowOff>140123</xdr:rowOff>
    </xdr:to>
    <xdr:cxnSp macro="">
      <xdr:nvCxnSpPr>
        <xdr:cNvPr id="98" name="直線コネクタ 97">
          <a:extLst>
            <a:ext uri="{FF2B5EF4-FFF2-40B4-BE49-F238E27FC236}">
              <a16:creationId xmlns:a16="http://schemas.microsoft.com/office/drawing/2014/main" id="{1D82130B-A750-414B-851D-981479659BFC}"/>
            </a:ext>
          </a:extLst>
        </xdr:cNvPr>
        <xdr:cNvCxnSpPr/>
      </xdr:nvCxnSpPr>
      <xdr:spPr>
        <a:xfrm>
          <a:off x="2527300" y="570505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110913</xdr:rowOff>
    </xdr:from>
    <xdr:to>
      <xdr:col>7</xdr:col>
      <xdr:colOff>187325</xdr:colOff>
      <xdr:row>29</xdr:row>
      <xdr:rowOff>41063</xdr:rowOff>
    </xdr:to>
    <xdr:sp macro="" textlink="">
      <xdr:nvSpPr>
        <xdr:cNvPr id="99" name="楕円 98">
          <a:extLst>
            <a:ext uri="{FF2B5EF4-FFF2-40B4-BE49-F238E27FC236}">
              <a16:creationId xmlns:a16="http://schemas.microsoft.com/office/drawing/2014/main" id="{1C1176A7-F885-46DF-AB20-1CF586A770EF}"/>
            </a:ext>
          </a:extLst>
        </xdr:cNvPr>
        <xdr:cNvSpPr/>
      </xdr:nvSpPr>
      <xdr:spPr>
        <a:xfrm>
          <a:off x="1714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132927</xdr:rowOff>
    </xdr:from>
    <xdr:to>
      <xdr:col>11</xdr:col>
      <xdr:colOff>136525</xdr:colOff>
      <xdr:row>28</xdr:row>
      <xdr:rowOff>161713</xdr:rowOff>
    </xdr:to>
    <xdr:cxnSp macro="">
      <xdr:nvCxnSpPr>
        <xdr:cNvPr id="100" name="直線コネクタ 99">
          <a:extLst>
            <a:ext uri="{FF2B5EF4-FFF2-40B4-BE49-F238E27FC236}">
              <a16:creationId xmlns:a16="http://schemas.microsoft.com/office/drawing/2014/main" id="{6C12F338-31C2-4CCC-9C9C-F915EDAE5229}"/>
            </a:ext>
          </a:extLst>
        </xdr:cNvPr>
        <xdr:cNvCxnSpPr/>
      </xdr:nvCxnSpPr>
      <xdr:spPr>
        <a:xfrm flipV="1">
          <a:off x="1765300" y="570505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101" name="n_1aveValue有形固定資産減価償却率">
          <a:extLst>
            <a:ext uri="{FF2B5EF4-FFF2-40B4-BE49-F238E27FC236}">
              <a16:creationId xmlns:a16="http://schemas.microsoft.com/office/drawing/2014/main" id="{4BDAFAD8-FFD3-40E7-9D00-E336C877371D}"/>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2" name="n_2aveValue有形固定資産減価償却率">
          <a:extLst>
            <a:ext uri="{FF2B5EF4-FFF2-40B4-BE49-F238E27FC236}">
              <a16:creationId xmlns:a16="http://schemas.microsoft.com/office/drawing/2014/main" id="{84E1ED3B-B099-4F08-9CCD-008892141ED9}"/>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43E91312-79CE-45D8-AD16-1ADA5156AF55}"/>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4" name="n_4aveValue有形固定資産減価償却率">
          <a:extLst>
            <a:ext uri="{FF2B5EF4-FFF2-40B4-BE49-F238E27FC236}">
              <a16:creationId xmlns:a16="http://schemas.microsoft.com/office/drawing/2014/main" id="{58842AE5-A897-4A00-8C7F-19423CE07EC4}"/>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19067</xdr:rowOff>
    </xdr:from>
    <xdr:ext cx="405111" cy="259045"/>
    <xdr:sp macro="" textlink="">
      <xdr:nvSpPr>
        <xdr:cNvPr id="105" name="n_1mainValue有形固定資産減価償却率">
          <a:extLst>
            <a:ext uri="{FF2B5EF4-FFF2-40B4-BE49-F238E27FC236}">
              <a16:creationId xmlns:a16="http://schemas.microsoft.com/office/drawing/2014/main" id="{B890B359-98D6-4493-A7B7-8973D70C91C6}"/>
            </a:ext>
          </a:extLst>
        </xdr:cNvPr>
        <xdr:cNvSpPr txBox="1"/>
      </xdr:nvSpPr>
      <xdr:spPr>
        <a:xfrm>
          <a:off x="3836044" y="507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36000</xdr:rowOff>
    </xdr:from>
    <xdr:ext cx="405111" cy="259045"/>
    <xdr:sp macro="" textlink="">
      <xdr:nvSpPr>
        <xdr:cNvPr id="106" name="n_2mainValue有形固定資産減価償却率">
          <a:extLst>
            <a:ext uri="{FF2B5EF4-FFF2-40B4-BE49-F238E27FC236}">
              <a16:creationId xmlns:a16="http://schemas.microsoft.com/office/drawing/2014/main" id="{05C608B7-A3FD-4989-AC8D-8C755BC38F27}"/>
            </a:ext>
          </a:extLst>
        </xdr:cNvPr>
        <xdr:cNvSpPr txBox="1"/>
      </xdr:nvSpPr>
      <xdr:spPr>
        <a:xfrm>
          <a:off x="3086744" y="543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28804</xdr:rowOff>
    </xdr:from>
    <xdr:ext cx="405111" cy="259045"/>
    <xdr:sp macro="" textlink="">
      <xdr:nvSpPr>
        <xdr:cNvPr id="107" name="n_3mainValue有形固定資産減価償却率">
          <a:extLst>
            <a:ext uri="{FF2B5EF4-FFF2-40B4-BE49-F238E27FC236}">
              <a16:creationId xmlns:a16="http://schemas.microsoft.com/office/drawing/2014/main" id="{1CA67621-7625-48BC-962D-C5BCA2458F3E}"/>
            </a:ext>
          </a:extLst>
        </xdr:cNvPr>
        <xdr:cNvSpPr txBox="1"/>
      </xdr:nvSpPr>
      <xdr:spPr>
        <a:xfrm>
          <a:off x="2324744" y="542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57590</xdr:rowOff>
    </xdr:from>
    <xdr:ext cx="405111" cy="259045"/>
    <xdr:sp macro="" textlink="">
      <xdr:nvSpPr>
        <xdr:cNvPr id="108" name="n_4mainValue有形固定資産減価償却率">
          <a:extLst>
            <a:ext uri="{FF2B5EF4-FFF2-40B4-BE49-F238E27FC236}">
              <a16:creationId xmlns:a16="http://schemas.microsoft.com/office/drawing/2014/main" id="{0462772D-B3D3-4F69-8683-98684C92B564}"/>
            </a:ext>
          </a:extLst>
        </xdr:cNvPr>
        <xdr:cNvSpPr txBox="1"/>
      </xdr:nvSpPr>
      <xdr:spPr>
        <a:xfrm>
          <a:off x="1562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F818DD5-D460-46A6-B689-E53911764A3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1A24BFD5-CC9E-4081-AAA7-E049FE1FCC1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0468993-B95A-45EA-BB77-FCB3C27E94D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9722145-44C3-4129-AAF1-50864FE830A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B15409C-8513-4721-A63D-62E5057434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7C4CE27-B939-482F-9DE0-6D1357DA91D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69D7D2A-6D2B-4EF4-B68A-EF21EB68E88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BD6A002-853E-42FF-8D75-36E94B458E5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EE19D294-88B6-408F-B4D7-327031975C7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0114FE2-3F7E-4A18-ABFC-29749379B21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1170C23-E67C-4370-B3FC-DAADE5C4098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BB94343-2493-4FBE-88AC-97C53269715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DE1B817-D0DB-4DE0-86FA-5B2DDCFC26C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一般会計に係る地方債の現在高は減少しているが、債務負担行為に基づく支出予定額の増等により債務償還比率は上昇に転じている。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令和３年度以降、類似団体の平均値を下回っているが、今後も繰上償還の活用や基金増加の取り組みを検討し更なる改善に努める。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2C4AF62-245D-49A6-87F0-A3B60085DD8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1982950-BFD4-45A9-AA13-72CFE290376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D4222F8-092E-4693-934F-3C1629024EA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F8FDE5B9-27D0-4E52-8B7D-9EC819E3ACA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2586C456-5101-4CAB-9A9E-DEB6C0A71D0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2B0AAA45-20B4-46B0-83D0-C6AE998BF5E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482D1253-00E2-40C5-9408-CDAB88C1EC3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ECBA075F-2A65-4D17-823F-02118746AB0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D070854A-74AC-4EA6-BB98-68FBD58D5AE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D06FD67-8E36-4286-9BA1-7C8EEC813C4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40B9BD74-869F-4CDE-97BB-C51E709DB04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455E8E95-65BC-4AA0-BAB8-6C12BFBC0ED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F8B0B120-AF80-453B-B076-45EF6A560C3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E8F1EBE1-CA68-44B2-9D90-0FC98816CF9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5AAA8720-5C62-490F-8638-F9E10AE911E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C436E53-9756-471A-A9F0-976C98B8845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0690FD0-307F-4C24-9177-A94DE5C0637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a:extLst>
            <a:ext uri="{FF2B5EF4-FFF2-40B4-BE49-F238E27FC236}">
              <a16:creationId xmlns:a16="http://schemas.microsoft.com/office/drawing/2014/main" id="{A2999D45-6C23-4988-951E-E5484BCBC7EF}"/>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a:extLst>
            <a:ext uri="{FF2B5EF4-FFF2-40B4-BE49-F238E27FC236}">
              <a16:creationId xmlns:a16="http://schemas.microsoft.com/office/drawing/2014/main" id="{8AC16E1F-3680-40D3-B85D-8D1B3876FE16}"/>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a:extLst>
            <a:ext uri="{FF2B5EF4-FFF2-40B4-BE49-F238E27FC236}">
              <a16:creationId xmlns:a16="http://schemas.microsoft.com/office/drawing/2014/main" id="{7AFB1877-B928-45ED-9E85-DB4AF5CB3FEB}"/>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8F2F67F6-DEC5-4EE0-837F-98165D0095F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8BF97D35-CE08-404E-99D0-D40EC7B4D86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a:extLst>
            <a:ext uri="{FF2B5EF4-FFF2-40B4-BE49-F238E27FC236}">
              <a16:creationId xmlns:a16="http://schemas.microsoft.com/office/drawing/2014/main" id="{7B413F0B-E013-4BCA-A745-89D9D8B7C8A4}"/>
            </a:ext>
          </a:extLst>
        </xdr:cNvPr>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a:extLst>
            <a:ext uri="{FF2B5EF4-FFF2-40B4-BE49-F238E27FC236}">
              <a16:creationId xmlns:a16="http://schemas.microsoft.com/office/drawing/2014/main" id="{6C599F31-C9CA-41E6-9B9D-2DDFC213E58B}"/>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a:extLst>
            <a:ext uri="{FF2B5EF4-FFF2-40B4-BE49-F238E27FC236}">
              <a16:creationId xmlns:a16="http://schemas.microsoft.com/office/drawing/2014/main" id="{E4357CBB-4F8E-4E0B-B029-A421C2C4A0DC}"/>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a:extLst>
            <a:ext uri="{FF2B5EF4-FFF2-40B4-BE49-F238E27FC236}">
              <a16:creationId xmlns:a16="http://schemas.microsoft.com/office/drawing/2014/main" id="{035BA767-A582-48C7-B40D-E7DBF1C558BB}"/>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E49A565A-373C-4CAB-BB9B-F93E98A62DFF}"/>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FB97EC9B-A7C2-4676-82F8-DB9BD187612A}"/>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D0EA55C-146E-438D-B88B-0B1CAECDB8F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28C5C85-7395-4A0E-9EAE-31CB697E013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EFE7374-78FB-4C3B-9CF6-2B816AECE4D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0890423-113A-4637-B765-41D9D14D6C5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FF70331-F494-40CB-8170-742768D7611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33945</xdr:rowOff>
    </xdr:from>
    <xdr:to>
      <xdr:col>76</xdr:col>
      <xdr:colOff>73025</xdr:colOff>
      <xdr:row>29</xdr:row>
      <xdr:rowOff>135545</xdr:rowOff>
    </xdr:to>
    <xdr:sp macro="" textlink="">
      <xdr:nvSpPr>
        <xdr:cNvPr id="155" name="楕円 154">
          <a:extLst>
            <a:ext uri="{FF2B5EF4-FFF2-40B4-BE49-F238E27FC236}">
              <a16:creationId xmlns:a16="http://schemas.microsoft.com/office/drawing/2014/main" id="{42AB821A-F7BD-4CA5-B9F2-A582893A08C7}"/>
            </a:ext>
          </a:extLst>
        </xdr:cNvPr>
        <xdr:cNvSpPr/>
      </xdr:nvSpPr>
      <xdr:spPr>
        <a:xfrm>
          <a:off x="14744700" y="57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56822</xdr:rowOff>
    </xdr:from>
    <xdr:ext cx="469744" cy="259045"/>
    <xdr:sp macro="" textlink="">
      <xdr:nvSpPr>
        <xdr:cNvPr id="156" name="債務償還比率該当値テキスト">
          <a:extLst>
            <a:ext uri="{FF2B5EF4-FFF2-40B4-BE49-F238E27FC236}">
              <a16:creationId xmlns:a16="http://schemas.microsoft.com/office/drawing/2014/main" id="{F55C5B56-9FA9-4BBB-8563-17923AD59CC7}"/>
            </a:ext>
          </a:extLst>
        </xdr:cNvPr>
        <xdr:cNvSpPr txBox="1"/>
      </xdr:nvSpPr>
      <xdr:spPr>
        <a:xfrm>
          <a:off x="14846300" y="56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7883</xdr:rowOff>
    </xdr:from>
    <xdr:to>
      <xdr:col>72</xdr:col>
      <xdr:colOff>123825</xdr:colOff>
      <xdr:row>29</xdr:row>
      <xdr:rowOff>109483</xdr:rowOff>
    </xdr:to>
    <xdr:sp macro="" textlink="">
      <xdr:nvSpPr>
        <xdr:cNvPr id="157" name="楕円 156">
          <a:extLst>
            <a:ext uri="{FF2B5EF4-FFF2-40B4-BE49-F238E27FC236}">
              <a16:creationId xmlns:a16="http://schemas.microsoft.com/office/drawing/2014/main" id="{7BA69493-CD2F-4EAE-9248-F14EB5BE5255}"/>
            </a:ext>
          </a:extLst>
        </xdr:cNvPr>
        <xdr:cNvSpPr/>
      </xdr:nvSpPr>
      <xdr:spPr>
        <a:xfrm>
          <a:off x="14033500" y="57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58683</xdr:rowOff>
    </xdr:from>
    <xdr:to>
      <xdr:col>76</xdr:col>
      <xdr:colOff>22225</xdr:colOff>
      <xdr:row>29</xdr:row>
      <xdr:rowOff>84745</xdr:rowOff>
    </xdr:to>
    <xdr:cxnSp macro="">
      <xdr:nvCxnSpPr>
        <xdr:cNvPr id="158" name="直線コネクタ 157">
          <a:extLst>
            <a:ext uri="{FF2B5EF4-FFF2-40B4-BE49-F238E27FC236}">
              <a16:creationId xmlns:a16="http://schemas.microsoft.com/office/drawing/2014/main" id="{F4050D8D-F534-4031-8260-8721F75D6BF6}"/>
            </a:ext>
          </a:extLst>
        </xdr:cNvPr>
        <xdr:cNvCxnSpPr/>
      </xdr:nvCxnSpPr>
      <xdr:spPr>
        <a:xfrm>
          <a:off x="14084300" y="5802258"/>
          <a:ext cx="711200" cy="2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17517</xdr:rowOff>
    </xdr:from>
    <xdr:to>
      <xdr:col>68</xdr:col>
      <xdr:colOff>123825</xdr:colOff>
      <xdr:row>31</xdr:row>
      <xdr:rowOff>119117</xdr:rowOff>
    </xdr:to>
    <xdr:sp macro="" textlink="">
      <xdr:nvSpPr>
        <xdr:cNvPr id="159" name="楕円 158">
          <a:extLst>
            <a:ext uri="{FF2B5EF4-FFF2-40B4-BE49-F238E27FC236}">
              <a16:creationId xmlns:a16="http://schemas.microsoft.com/office/drawing/2014/main" id="{20473D70-CE20-46EF-908A-6C1D8E4BFE75}"/>
            </a:ext>
          </a:extLst>
        </xdr:cNvPr>
        <xdr:cNvSpPr/>
      </xdr:nvSpPr>
      <xdr:spPr>
        <a:xfrm>
          <a:off x="13271500" y="61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58683</xdr:rowOff>
    </xdr:from>
    <xdr:to>
      <xdr:col>72</xdr:col>
      <xdr:colOff>73025</xdr:colOff>
      <xdr:row>31</xdr:row>
      <xdr:rowOff>68317</xdr:rowOff>
    </xdr:to>
    <xdr:cxnSp macro="">
      <xdr:nvCxnSpPr>
        <xdr:cNvPr id="160" name="直線コネクタ 159">
          <a:extLst>
            <a:ext uri="{FF2B5EF4-FFF2-40B4-BE49-F238E27FC236}">
              <a16:creationId xmlns:a16="http://schemas.microsoft.com/office/drawing/2014/main" id="{FADDAB9C-462D-4E70-8488-72CE0C081A07}"/>
            </a:ext>
          </a:extLst>
        </xdr:cNvPr>
        <xdr:cNvCxnSpPr/>
      </xdr:nvCxnSpPr>
      <xdr:spPr>
        <a:xfrm flipV="1">
          <a:off x="13322300" y="5802258"/>
          <a:ext cx="762000" cy="35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98942</xdr:rowOff>
    </xdr:from>
    <xdr:to>
      <xdr:col>64</xdr:col>
      <xdr:colOff>123825</xdr:colOff>
      <xdr:row>32</xdr:row>
      <xdr:rowOff>29092</xdr:rowOff>
    </xdr:to>
    <xdr:sp macro="" textlink="">
      <xdr:nvSpPr>
        <xdr:cNvPr id="161" name="楕円 160">
          <a:extLst>
            <a:ext uri="{FF2B5EF4-FFF2-40B4-BE49-F238E27FC236}">
              <a16:creationId xmlns:a16="http://schemas.microsoft.com/office/drawing/2014/main" id="{79F55F49-5F9A-4FB7-B760-1CD439ED667C}"/>
            </a:ext>
          </a:extLst>
        </xdr:cNvPr>
        <xdr:cNvSpPr/>
      </xdr:nvSpPr>
      <xdr:spPr>
        <a:xfrm>
          <a:off x="12509500" y="61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68317</xdr:rowOff>
    </xdr:from>
    <xdr:to>
      <xdr:col>68</xdr:col>
      <xdr:colOff>73025</xdr:colOff>
      <xdr:row>31</xdr:row>
      <xdr:rowOff>149742</xdr:rowOff>
    </xdr:to>
    <xdr:cxnSp macro="">
      <xdr:nvCxnSpPr>
        <xdr:cNvPr id="162" name="直線コネクタ 161">
          <a:extLst>
            <a:ext uri="{FF2B5EF4-FFF2-40B4-BE49-F238E27FC236}">
              <a16:creationId xmlns:a16="http://schemas.microsoft.com/office/drawing/2014/main" id="{48D334CC-72B5-42C6-84C7-6ADCFDF692F0}"/>
            </a:ext>
          </a:extLst>
        </xdr:cNvPr>
        <xdr:cNvCxnSpPr/>
      </xdr:nvCxnSpPr>
      <xdr:spPr>
        <a:xfrm flipV="1">
          <a:off x="12560300" y="6154792"/>
          <a:ext cx="762000" cy="8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103414</xdr:rowOff>
    </xdr:from>
    <xdr:to>
      <xdr:col>60</xdr:col>
      <xdr:colOff>123825</xdr:colOff>
      <xdr:row>32</xdr:row>
      <xdr:rowOff>33564</xdr:rowOff>
    </xdr:to>
    <xdr:sp macro="" textlink="">
      <xdr:nvSpPr>
        <xdr:cNvPr id="163" name="楕円 162">
          <a:extLst>
            <a:ext uri="{FF2B5EF4-FFF2-40B4-BE49-F238E27FC236}">
              <a16:creationId xmlns:a16="http://schemas.microsoft.com/office/drawing/2014/main" id="{E4877028-244B-4125-B595-BFEB25B86279}"/>
            </a:ext>
          </a:extLst>
        </xdr:cNvPr>
        <xdr:cNvSpPr/>
      </xdr:nvSpPr>
      <xdr:spPr>
        <a:xfrm>
          <a:off x="11747500" y="61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149742</xdr:rowOff>
    </xdr:from>
    <xdr:to>
      <xdr:col>64</xdr:col>
      <xdr:colOff>73025</xdr:colOff>
      <xdr:row>31</xdr:row>
      <xdr:rowOff>154214</xdr:rowOff>
    </xdr:to>
    <xdr:cxnSp macro="">
      <xdr:nvCxnSpPr>
        <xdr:cNvPr id="164" name="直線コネクタ 163">
          <a:extLst>
            <a:ext uri="{FF2B5EF4-FFF2-40B4-BE49-F238E27FC236}">
              <a16:creationId xmlns:a16="http://schemas.microsoft.com/office/drawing/2014/main" id="{1E5B67F6-A1DE-4057-B234-7733094B53CA}"/>
            </a:ext>
          </a:extLst>
        </xdr:cNvPr>
        <xdr:cNvCxnSpPr/>
      </xdr:nvCxnSpPr>
      <xdr:spPr>
        <a:xfrm flipV="1">
          <a:off x="11798300" y="6236217"/>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5" name="n_1aveValue債務償還比率">
          <a:extLst>
            <a:ext uri="{FF2B5EF4-FFF2-40B4-BE49-F238E27FC236}">
              <a16:creationId xmlns:a16="http://schemas.microsoft.com/office/drawing/2014/main" id="{01670FB3-4472-4F4E-A6E0-EB7AC0E65485}"/>
            </a:ext>
          </a:extLst>
        </xdr:cNvPr>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66" name="n_2aveValue債務償還比率">
          <a:extLst>
            <a:ext uri="{FF2B5EF4-FFF2-40B4-BE49-F238E27FC236}">
              <a16:creationId xmlns:a16="http://schemas.microsoft.com/office/drawing/2014/main" id="{51AA20D7-AB47-42D1-9A0D-835E72D2CD3A}"/>
            </a:ext>
          </a:extLst>
        </xdr:cNvPr>
        <xdr:cNvSpPr txBox="1"/>
      </xdr:nvSpPr>
      <xdr:spPr>
        <a:xfrm>
          <a:off x="130874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67" name="n_3aveValue債務償還比率">
          <a:extLst>
            <a:ext uri="{FF2B5EF4-FFF2-40B4-BE49-F238E27FC236}">
              <a16:creationId xmlns:a16="http://schemas.microsoft.com/office/drawing/2014/main" id="{BFBA5813-F618-4E71-94C9-1DB6F7C8E465}"/>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68" name="n_4aveValue債務償還比率">
          <a:extLst>
            <a:ext uri="{FF2B5EF4-FFF2-40B4-BE49-F238E27FC236}">
              <a16:creationId xmlns:a16="http://schemas.microsoft.com/office/drawing/2014/main" id="{09142696-44F0-4A3A-A0CE-DCCB35441B70}"/>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126010</xdr:rowOff>
    </xdr:from>
    <xdr:ext cx="469744" cy="259045"/>
    <xdr:sp macro="" textlink="">
      <xdr:nvSpPr>
        <xdr:cNvPr id="169" name="n_1mainValue債務償還比率">
          <a:extLst>
            <a:ext uri="{FF2B5EF4-FFF2-40B4-BE49-F238E27FC236}">
              <a16:creationId xmlns:a16="http://schemas.microsoft.com/office/drawing/2014/main" id="{887778AD-5C36-4E4F-B68D-B15CB0167F17}"/>
            </a:ext>
          </a:extLst>
        </xdr:cNvPr>
        <xdr:cNvSpPr txBox="1"/>
      </xdr:nvSpPr>
      <xdr:spPr>
        <a:xfrm>
          <a:off x="13836727" y="552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110244</xdr:rowOff>
    </xdr:from>
    <xdr:ext cx="469744" cy="259045"/>
    <xdr:sp macro="" textlink="">
      <xdr:nvSpPr>
        <xdr:cNvPr id="170" name="n_2mainValue債務償還比率">
          <a:extLst>
            <a:ext uri="{FF2B5EF4-FFF2-40B4-BE49-F238E27FC236}">
              <a16:creationId xmlns:a16="http://schemas.microsoft.com/office/drawing/2014/main" id="{E7D397D6-D61B-48A5-BB81-362329A7871D}"/>
            </a:ext>
          </a:extLst>
        </xdr:cNvPr>
        <xdr:cNvSpPr txBox="1"/>
      </xdr:nvSpPr>
      <xdr:spPr>
        <a:xfrm>
          <a:off x="13087427" y="61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20219</xdr:rowOff>
    </xdr:from>
    <xdr:ext cx="469744" cy="259045"/>
    <xdr:sp macro="" textlink="">
      <xdr:nvSpPr>
        <xdr:cNvPr id="171" name="n_3mainValue債務償還比率">
          <a:extLst>
            <a:ext uri="{FF2B5EF4-FFF2-40B4-BE49-F238E27FC236}">
              <a16:creationId xmlns:a16="http://schemas.microsoft.com/office/drawing/2014/main" id="{65975C06-8E5A-49B0-BD7C-E381609C2BA1}"/>
            </a:ext>
          </a:extLst>
        </xdr:cNvPr>
        <xdr:cNvSpPr txBox="1"/>
      </xdr:nvSpPr>
      <xdr:spPr>
        <a:xfrm>
          <a:off x="12325427" y="627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24691</xdr:rowOff>
    </xdr:from>
    <xdr:ext cx="469744" cy="259045"/>
    <xdr:sp macro="" textlink="">
      <xdr:nvSpPr>
        <xdr:cNvPr id="172" name="n_4mainValue債務償還比率">
          <a:extLst>
            <a:ext uri="{FF2B5EF4-FFF2-40B4-BE49-F238E27FC236}">
              <a16:creationId xmlns:a16="http://schemas.microsoft.com/office/drawing/2014/main" id="{192EC5D4-7838-4287-B35B-E7CD0F45C454}"/>
            </a:ext>
          </a:extLst>
        </xdr:cNvPr>
        <xdr:cNvSpPr txBox="1"/>
      </xdr:nvSpPr>
      <xdr:spPr>
        <a:xfrm>
          <a:off x="11563427" y="62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3214A1B3-4960-4853-A505-BB533D22981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4CCB2A40-2A31-4642-80C7-16D47E52164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1AE82184-7278-4CB2-95F9-B4494768C64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A8E2F4E-C98F-49F0-90CC-3972A5C625E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19C0D29-F915-408B-B48A-C5DFD3D8BF1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985C9A6-5749-4189-A4A0-3CC566FFCB6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248A23-60CB-49AB-AB2B-DD66576558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0CC8AA-ED2D-40AB-9432-8387A42970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982BEB-CAC8-481D-8612-13C167E3A7F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AA9523-2386-4438-AA93-08C021A660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B73D11-5B73-4EC6-B537-2C8BD6963A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D4E03A-2962-4907-A465-4840D1D11A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0069D8-E262-4173-BED8-EAF5EAA80D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222772-C002-4752-86A7-BB382F7928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CD3EB0-32B3-4E2E-9FC5-A46BD90976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2A8E66-5135-4A66-B6E3-6331D63546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17,545
17,246
22.15
8,996,932
8,710,018
281,468
4,397,496
6,354,485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761F6A-110D-4DFD-BF30-121FA92B02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8384CD-DBA5-4A71-B180-FA5AF1660F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F911DC-D2EA-49CA-BFA7-8BDB90ABC8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3C1CFC-6CCD-4466-9FC4-24F71687423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83557E-44C8-47D2-B986-628E248D81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817B32F-F988-4334-A340-E4EDD95339D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AB8E01-F045-4A08-8520-14D8A49725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606073-F04B-426E-A7F4-988F4B09D0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BE7BEC-FA99-4436-BE72-BF884AD00C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9DBC21-8885-4BBD-B478-1F123E1785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E38C94-CFBA-44BC-A54B-E76940DC89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52E05F-E99C-47F3-A9C4-3F297FFC1A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AEC18B-8440-4D07-841C-23D39716A0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7AA0FB-2F6A-4F95-979E-67F6322E9DE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C73A93-97D3-4E93-B6B1-F45164739E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647A85-91D5-44DF-A6F0-0B1CBF0EAE6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72C85E-717D-44F7-B666-4D671223E7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0F27EE-26C5-427C-B123-E38A7E08E4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FFCB66-7596-476B-9236-E5F3210546F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182F31-D527-41A4-B067-77B1A436ECE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F2C7B3-5C32-4145-8714-BA4E9C1D1B5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9D0554-E4B0-404F-995F-913AB18127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72A752-BA20-4C5A-A3D6-5D1B8D3B2D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0949B8-BDAE-4BD8-B64B-4CFB2B00CE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B06654-609F-423E-82E2-00E1471915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C20F64-FCA7-4D4D-B494-C4772E90C5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0CD4FE-CB24-4DF5-95D4-263E384F65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B8ECB4-2299-40AB-89A4-F52E48D2A6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862E9DC-6FC1-4686-AF06-92AFF593C07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6E8BCD5-0008-4C3C-8A03-62803D12F2E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3FD96C6-C8F8-445F-B8E5-7C4A774BAE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D8B095-20A7-40EF-BD92-92C515A0890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3668FE4-38C7-437B-B59A-F20FF6E7E6D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2CF59BD-CF23-43F2-8106-CDF0751B256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A1B5F09-7B94-4383-8399-151F2E160B4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4C2807B-C28F-41E3-A2DF-001495013B2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CDD2D3A-3FF2-4136-9F59-2B58CA40F8E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C2A3538-C81F-49CB-8382-8241BA3A05B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E531C45-4826-435C-B71C-6002DF74C3E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3A18B9F-6F95-43A6-AEBD-4AB6E9191F1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3098BBA-43D1-4794-AC92-0A4C3B47FA1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945DC94-222F-464B-A855-7136B30BE2C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35E097F-F610-45F5-AB2F-057F0DB048D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BF7BCEB-F192-40E3-BF25-DA0C9A27F7E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BAD6031-8BFF-4070-9696-F584E55058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CDA4CEBE-A4E8-4C81-9623-AD5B6CB67218}"/>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E4EFC7CC-BE2B-4BEB-823C-4EFD07CFD6B7}"/>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94137CA5-9C30-4384-AA55-83F21DAFE0DE}"/>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AFF1D928-8BEA-43E6-AC3F-A5A10967A90F}"/>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30027CF5-1671-4CE8-9CA0-D16A72181228}"/>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58835919-296B-4268-9757-2D1FC79785D3}"/>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9B5DDA26-44B2-4C06-AC46-166CDE090CEC}"/>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A615E4F8-99E8-4A9A-B974-3B313C74ED6C}"/>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605F6FBC-D87A-4EC5-8170-674C95F1B7B5}"/>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949F3BFB-98D2-4980-A068-6B601F04115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34DAB404-4AC4-4A65-825C-41D9DB2805CE}"/>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0A05463-E83A-4E1D-90C6-BB9169F72D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D2478A-E025-4BC4-928B-CBAC640AC1F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F40DBB-A2CA-4207-91F0-B9C5B63C827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75E893-2DF7-4B6F-847A-3CF550A36D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C99EDE1-3449-485D-8AFA-88340CDB22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126365</xdr:rowOff>
    </xdr:from>
    <xdr:to>
      <xdr:col>24</xdr:col>
      <xdr:colOff>114300</xdr:colOff>
      <xdr:row>36</xdr:row>
      <xdr:rowOff>56515</xdr:rowOff>
    </xdr:to>
    <xdr:sp macro="" textlink="">
      <xdr:nvSpPr>
        <xdr:cNvPr id="73" name="楕円 72">
          <a:extLst>
            <a:ext uri="{FF2B5EF4-FFF2-40B4-BE49-F238E27FC236}">
              <a16:creationId xmlns:a16="http://schemas.microsoft.com/office/drawing/2014/main" id="{871100DB-B710-473C-BFB8-2EB70CBCE4BB}"/>
            </a:ext>
          </a:extLst>
        </xdr:cNvPr>
        <xdr:cNvSpPr/>
      </xdr:nvSpPr>
      <xdr:spPr>
        <a:xfrm>
          <a:off x="4584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149242</xdr:rowOff>
    </xdr:from>
    <xdr:ext cx="405111" cy="259045"/>
    <xdr:sp macro="" textlink="">
      <xdr:nvSpPr>
        <xdr:cNvPr id="74" name="【道路】&#10;有形固定資産減価償却率該当値テキスト">
          <a:extLst>
            <a:ext uri="{FF2B5EF4-FFF2-40B4-BE49-F238E27FC236}">
              <a16:creationId xmlns:a16="http://schemas.microsoft.com/office/drawing/2014/main" id="{643D9352-8F26-41EF-B253-8E7CEB232EA1}"/>
            </a:ext>
          </a:extLst>
        </xdr:cNvPr>
        <xdr:cNvSpPr txBox="1"/>
      </xdr:nvSpPr>
      <xdr:spPr>
        <a:xfrm>
          <a:off x="46736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95885</xdr:rowOff>
    </xdr:from>
    <xdr:to>
      <xdr:col>20</xdr:col>
      <xdr:colOff>38100</xdr:colOff>
      <xdr:row>36</xdr:row>
      <xdr:rowOff>26035</xdr:rowOff>
    </xdr:to>
    <xdr:sp macro="" textlink="">
      <xdr:nvSpPr>
        <xdr:cNvPr id="75" name="楕円 74">
          <a:extLst>
            <a:ext uri="{FF2B5EF4-FFF2-40B4-BE49-F238E27FC236}">
              <a16:creationId xmlns:a16="http://schemas.microsoft.com/office/drawing/2014/main" id="{899472BC-0A79-4D1A-B505-98569E768D17}"/>
            </a:ext>
          </a:extLst>
        </xdr:cNvPr>
        <xdr:cNvSpPr/>
      </xdr:nvSpPr>
      <xdr:spPr>
        <a:xfrm>
          <a:off x="3746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146685</xdr:rowOff>
    </xdr:from>
    <xdr:to>
      <xdr:col>24</xdr:col>
      <xdr:colOff>63500</xdr:colOff>
      <xdr:row>36</xdr:row>
      <xdr:rowOff>5715</xdr:rowOff>
    </xdr:to>
    <xdr:cxnSp macro="">
      <xdr:nvCxnSpPr>
        <xdr:cNvPr id="76" name="直線コネクタ 75">
          <a:extLst>
            <a:ext uri="{FF2B5EF4-FFF2-40B4-BE49-F238E27FC236}">
              <a16:creationId xmlns:a16="http://schemas.microsoft.com/office/drawing/2014/main" id="{8BFADF5B-CAE5-4899-8917-9354271267E3}"/>
            </a:ext>
          </a:extLst>
        </xdr:cNvPr>
        <xdr:cNvCxnSpPr/>
      </xdr:nvCxnSpPr>
      <xdr:spPr>
        <a:xfrm>
          <a:off x="3797300" y="61474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78740</xdr:rowOff>
    </xdr:from>
    <xdr:to>
      <xdr:col>15</xdr:col>
      <xdr:colOff>101600</xdr:colOff>
      <xdr:row>36</xdr:row>
      <xdr:rowOff>8890</xdr:rowOff>
    </xdr:to>
    <xdr:sp macro="" textlink="">
      <xdr:nvSpPr>
        <xdr:cNvPr id="77" name="楕円 76">
          <a:extLst>
            <a:ext uri="{FF2B5EF4-FFF2-40B4-BE49-F238E27FC236}">
              <a16:creationId xmlns:a16="http://schemas.microsoft.com/office/drawing/2014/main" id="{BC945563-2B47-4320-8B10-4CF28AC10484}"/>
            </a:ext>
          </a:extLst>
        </xdr:cNvPr>
        <xdr:cNvSpPr/>
      </xdr:nvSpPr>
      <xdr:spPr>
        <a:xfrm>
          <a:off x="2857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129540</xdr:rowOff>
    </xdr:from>
    <xdr:to>
      <xdr:col>19</xdr:col>
      <xdr:colOff>177800</xdr:colOff>
      <xdr:row>35</xdr:row>
      <xdr:rowOff>146685</xdr:rowOff>
    </xdr:to>
    <xdr:cxnSp macro="">
      <xdr:nvCxnSpPr>
        <xdr:cNvPr id="78" name="直線コネクタ 77">
          <a:extLst>
            <a:ext uri="{FF2B5EF4-FFF2-40B4-BE49-F238E27FC236}">
              <a16:creationId xmlns:a16="http://schemas.microsoft.com/office/drawing/2014/main" id="{A600E49F-4AC8-47EA-9305-B1B0488BC299}"/>
            </a:ext>
          </a:extLst>
        </xdr:cNvPr>
        <xdr:cNvCxnSpPr/>
      </xdr:nvCxnSpPr>
      <xdr:spPr>
        <a:xfrm>
          <a:off x="2908300" y="61302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57785</xdr:rowOff>
    </xdr:from>
    <xdr:to>
      <xdr:col>10</xdr:col>
      <xdr:colOff>165100</xdr:colOff>
      <xdr:row>35</xdr:row>
      <xdr:rowOff>159385</xdr:rowOff>
    </xdr:to>
    <xdr:sp macro="" textlink="">
      <xdr:nvSpPr>
        <xdr:cNvPr id="79" name="楕円 78">
          <a:extLst>
            <a:ext uri="{FF2B5EF4-FFF2-40B4-BE49-F238E27FC236}">
              <a16:creationId xmlns:a16="http://schemas.microsoft.com/office/drawing/2014/main" id="{5A6A8911-37D5-4B1F-9886-6196E025A089}"/>
            </a:ext>
          </a:extLst>
        </xdr:cNvPr>
        <xdr:cNvSpPr/>
      </xdr:nvSpPr>
      <xdr:spPr>
        <a:xfrm>
          <a:off x="1968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108585</xdr:rowOff>
    </xdr:from>
    <xdr:to>
      <xdr:col>15</xdr:col>
      <xdr:colOff>50800</xdr:colOff>
      <xdr:row>35</xdr:row>
      <xdr:rowOff>129540</xdr:rowOff>
    </xdr:to>
    <xdr:cxnSp macro="">
      <xdr:nvCxnSpPr>
        <xdr:cNvPr id="80" name="直線コネクタ 79">
          <a:extLst>
            <a:ext uri="{FF2B5EF4-FFF2-40B4-BE49-F238E27FC236}">
              <a16:creationId xmlns:a16="http://schemas.microsoft.com/office/drawing/2014/main" id="{E9BD5D26-583C-48C1-BE29-FE69C50110CB}"/>
            </a:ext>
          </a:extLst>
        </xdr:cNvPr>
        <xdr:cNvCxnSpPr/>
      </xdr:nvCxnSpPr>
      <xdr:spPr>
        <a:xfrm>
          <a:off x="2019300" y="61093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27305</xdr:rowOff>
    </xdr:from>
    <xdr:to>
      <xdr:col>6</xdr:col>
      <xdr:colOff>38100</xdr:colOff>
      <xdr:row>35</xdr:row>
      <xdr:rowOff>128905</xdr:rowOff>
    </xdr:to>
    <xdr:sp macro="" textlink="">
      <xdr:nvSpPr>
        <xdr:cNvPr id="81" name="楕円 80">
          <a:extLst>
            <a:ext uri="{FF2B5EF4-FFF2-40B4-BE49-F238E27FC236}">
              <a16:creationId xmlns:a16="http://schemas.microsoft.com/office/drawing/2014/main" id="{8F16983C-D737-4D0B-8062-A04253233BDE}"/>
            </a:ext>
          </a:extLst>
        </xdr:cNvPr>
        <xdr:cNvSpPr/>
      </xdr:nvSpPr>
      <xdr:spPr>
        <a:xfrm>
          <a:off x="1079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78105</xdr:rowOff>
    </xdr:from>
    <xdr:to>
      <xdr:col>10</xdr:col>
      <xdr:colOff>114300</xdr:colOff>
      <xdr:row>35</xdr:row>
      <xdr:rowOff>108585</xdr:rowOff>
    </xdr:to>
    <xdr:cxnSp macro="">
      <xdr:nvCxnSpPr>
        <xdr:cNvPr id="82" name="直線コネクタ 81">
          <a:extLst>
            <a:ext uri="{FF2B5EF4-FFF2-40B4-BE49-F238E27FC236}">
              <a16:creationId xmlns:a16="http://schemas.microsoft.com/office/drawing/2014/main" id="{4FD62BDB-C4F2-4C78-A62F-CDAAD0D10968}"/>
            </a:ext>
          </a:extLst>
        </xdr:cNvPr>
        <xdr:cNvCxnSpPr/>
      </xdr:nvCxnSpPr>
      <xdr:spPr>
        <a:xfrm>
          <a:off x="1130300" y="6078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1022625E-E91B-4FD2-B3E8-EE8335961AD3}"/>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79FED6D0-4473-401B-A508-BA2C14C22225}"/>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A9700C7D-E5CC-4233-8C02-9133AB4F26CD}"/>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FD615335-AE21-4697-822D-7E63441DF365}"/>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42562</xdr:rowOff>
    </xdr:from>
    <xdr:ext cx="405111" cy="259045"/>
    <xdr:sp macro="" textlink="">
      <xdr:nvSpPr>
        <xdr:cNvPr id="87" name="n_1mainValue【道路】&#10;有形固定資産減価償却率">
          <a:extLst>
            <a:ext uri="{FF2B5EF4-FFF2-40B4-BE49-F238E27FC236}">
              <a16:creationId xmlns:a16="http://schemas.microsoft.com/office/drawing/2014/main" id="{456110DA-FFA9-4112-85D7-802FCC06A69A}"/>
            </a:ext>
          </a:extLst>
        </xdr:cNvPr>
        <xdr:cNvSpPr txBox="1"/>
      </xdr:nvSpPr>
      <xdr:spPr>
        <a:xfrm>
          <a:off x="35820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8" name="n_2mainValue【道路】&#10;有形固定資産減価償却率">
          <a:extLst>
            <a:ext uri="{FF2B5EF4-FFF2-40B4-BE49-F238E27FC236}">
              <a16:creationId xmlns:a16="http://schemas.microsoft.com/office/drawing/2014/main" id="{2F265453-0586-48A0-91E3-B2D80649FE91}"/>
            </a:ext>
          </a:extLst>
        </xdr:cNvPr>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4462</xdr:rowOff>
    </xdr:from>
    <xdr:ext cx="405111" cy="259045"/>
    <xdr:sp macro="" textlink="">
      <xdr:nvSpPr>
        <xdr:cNvPr id="89" name="n_3mainValue【道路】&#10;有形固定資産減価償却率">
          <a:extLst>
            <a:ext uri="{FF2B5EF4-FFF2-40B4-BE49-F238E27FC236}">
              <a16:creationId xmlns:a16="http://schemas.microsoft.com/office/drawing/2014/main" id="{A3044A82-B80B-4D50-9066-3EBA991A34AF}"/>
            </a:ext>
          </a:extLst>
        </xdr:cNvPr>
        <xdr:cNvSpPr txBox="1"/>
      </xdr:nvSpPr>
      <xdr:spPr>
        <a:xfrm>
          <a:off x="1816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145432</xdr:rowOff>
    </xdr:from>
    <xdr:ext cx="405111" cy="259045"/>
    <xdr:sp macro="" textlink="">
      <xdr:nvSpPr>
        <xdr:cNvPr id="90" name="n_4mainValue【道路】&#10;有形固定資産減価償却率">
          <a:extLst>
            <a:ext uri="{FF2B5EF4-FFF2-40B4-BE49-F238E27FC236}">
              <a16:creationId xmlns:a16="http://schemas.microsoft.com/office/drawing/2014/main" id="{3A95F66A-E336-470E-B250-1441CD2614E2}"/>
            </a:ext>
          </a:extLst>
        </xdr:cNvPr>
        <xdr:cNvSpPr txBox="1"/>
      </xdr:nvSpPr>
      <xdr:spPr>
        <a:xfrm>
          <a:off x="927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DF41242-B6BF-4013-9EA1-8DD0384636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93FF650-5C5E-4530-979F-B3576EDFB07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B50962F-4FB8-4A07-8F8F-69C34A0F6B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1A6381B-037A-4143-9C1D-1497094238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EDCB0D3-415A-44E8-A929-7C6B49670E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8C6F63B-67BC-4122-8B8E-69DE0F146A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F35FAEB-A48D-4BC7-9293-0C13C666B8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239E862-C923-452B-ADBA-D1A9D22197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7F7AEE8-B9CA-4763-96B1-64A199A555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7F3C186-1C77-4AC1-88F7-93CE7FCAB3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CB3083E-857B-4AF2-AD3E-72652DC5B9C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C74F3C6-C802-477C-8D4C-BE7B5F7024D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3E04B01-1B23-4DB6-A695-8EDA931A468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33CE62D6-A129-4ADD-BAD7-B32396FC986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63A7AA0-9145-43DA-B373-478E052738A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5CF5511D-89EB-4EC2-90C1-AFC87D766A55}"/>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6EC432C-ABF8-42FD-B360-003BE094AC2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F9DC1829-38B8-4718-AFB5-EE3C92501604}"/>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7B1350C-8714-4BF3-96E7-7E14F4DC46A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D6EC2A9B-4445-4A82-92AF-0E4B2F2291E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B753D06-E0E2-49F6-8629-69D04771A3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DE5AF0B9-C3F7-41A9-9D98-EC373A3FD141}"/>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B236F0D8-A7FF-48D7-8098-BB503A326E0A}"/>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0E31E1E8-9982-44BA-AC4D-7CF1DF679F7B}"/>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D0C4EE78-9F14-4E4A-AC35-B72DAAF4B662}"/>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765113AE-5C42-4C60-8ADB-03992EE0E26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40D87DF9-0A63-4628-A71C-EC4194CC72E3}"/>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EBC83F72-B403-4664-B25A-C0EDFAED37BD}"/>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A35B0CF2-FFC5-4194-A968-A4D0AF93EFF2}"/>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648AFB9C-22DA-442C-AEEF-2F7051440FD6}"/>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811F148E-AC30-4667-9D8E-16C755C11B66}"/>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1C7439D4-8DB7-4912-999D-38014BAC5C50}"/>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0DBC288-8320-479D-996D-50DD22343A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1253960-BC58-45BC-AB89-0ECD5F41E2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D060DD2-DAA7-4655-A687-F754BDE9915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8C24AB-C343-4634-B854-FD2693BA038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09F89D-3D1D-44D0-A772-F7C49587C2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74796</xdr:rowOff>
    </xdr:from>
    <xdr:to>
      <xdr:col>55</xdr:col>
      <xdr:colOff>50800</xdr:colOff>
      <xdr:row>42</xdr:row>
      <xdr:rowOff>4946</xdr:rowOff>
    </xdr:to>
    <xdr:sp macro="" textlink="">
      <xdr:nvSpPr>
        <xdr:cNvPr id="128" name="楕円 127">
          <a:extLst>
            <a:ext uri="{FF2B5EF4-FFF2-40B4-BE49-F238E27FC236}">
              <a16:creationId xmlns:a16="http://schemas.microsoft.com/office/drawing/2014/main" id="{200D09C5-1710-4CFB-8F3E-F2078A3B3FAD}"/>
            </a:ext>
          </a:extLst>
        </xdr:cNvPr>
        <xdr:cNvSpPr/>
      </xdr:nvSpPr>
      <xdr:spPr>
        <a:xfrm>
          <a:off x="10426700" y="71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469744" cy="259045"/>
    <xdr:sp macro="" textlink="">
      <xdr:nvSpPr>
        <xdr:cNvPr id="129" name="【道路】&#10;一人当たり延長該当値テキスト">
          <a:extLst>
            <a:ext uri="{FF2B5EF4-FFF2-40B4-BE49-F238E27FC236}">
              <a16:creationId xmlns:a16="http://schemas.microsoft.com/office/drawing/2014/main" id="{75925581-ADC3-4587-9DBF-822CCB450715}"/>
            </a:ext>
          </a:extLst>
        </xdr:cNvPr>
        <xdr:cNvSpPr txBox="1"/>
      </xdr:nvSpPr>
      <xdr:spPr>
        <a:xfrm>
          <a:off x="10515600" y="704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74773</xdr:rowOff>
    </xdr:from>
    <xdr:to>
      <xdr:col>50</xdr:col>
      <xdr:colOff>165100</xdr:colOff>
      <xdr:row>42</xdr:row>
      <xdr:rowOff>4923</xdr:rowOff>
    </xdr:to>
    <xdr:sp macro="" textlink="">
      <xdr:nvSpPr>
        <xdr:cNvPr id="130" name="楕円 129">
          <a:extLst>
            <a:ext uri="{FF2B5EF4-FFF2-40B4-BE49-F238E27FC236}">
              <a16:creationId xmlns:a16="http://schemas.microsoft.com/office/drawing/2014/main" id="{43E08F1E-E114-4AB6-8468-FED993C84E6C}"/>
            </a:ext>
          </a:extLst>
        </xdr:cNvPr>
        <xdr:cNvSpPr/>
      </xdr:nvSpPr>
      <xdr:spPr>
        <a:xfrm>
          <a:off x="9588500" y="71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125573</xdr:rowOff>
    </xdr:from>
    <xdr:to>
      <xdr:col>55</xdr:col>
      <xdr:colOff>0</xdr:colOff>
      <xdr:row>41</xdr:row>
      <xdr:rowOff>125596</xdr:rowOff>
    </xdr:to>
    <xdr:cxnSp macro="">
      <xdr:nvCxnSpPr>
        <xdr:cNvPr id="131" name="直線コネクタ 130">
          <a:extLst>
            <a:ext uri="{FF2B5EF4-FFF2-40B4-BE49-F238E27FC236}">
              <a16:creationId xmlns:a16="http://schemas.microsoft.com/office/drawing/2014/main" id="{47D4DF29-8DEC-4AE0-AD0C-03782E26BD13}"/>
            </a:ext>
          </a:extLst>
        </xdr:cNvPr>
        <xdr:cNvCxnSpPr/>
      </xdr:nvCxnSpPr>
      <xdr:spPr>
        <a:xfrm>
          <a:off x="9639300" y="7155023"/>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74758</xdr:rowOff>
    </xdr:from>
    <xdr:to>
      <xdr:col>46</xdr:col>
      <xdr:colOff>38100</xdr:colOff>
      <xdr:row>42</xdr:row>
      <xdr:rowOff>4908</xdr:rowOff>
    </xdr:to>
    <xdr:sp macro="" textlink="">
      <xdr:nvSpPr>
        <xdr:cNvPr id="132" name="楕円 131">
          <a:extLst>
            <a:ext uri="{FF2B5EF4-FFF2-40B4-BE49-F238E27FC236}">
              <a16:creationId xmlns:a16="http://schemas.microsoft.com/office/drawing/2014/main" id="{E9E4C538-5973-44B9-8BE3-DEBD5207DF49}"/>
            </a:ext>
          </a:extLst>
        </xdr:cNvPr>
        <xdr:cNvSpPr/>
      </xdr:nvSpPr>
      <xdr:spPr>
        <a:xfrm>
          <a:off x="8699500" y="71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125558</xdr:rowOff>
    </xdr:from>
    <xdr:to>
      <xdr:col>50</xdr:col>
      <xdr:colOff>114300</xdr:colOff>
      <xdr:row>41</xdr:row>
      <xdr:rowOff>125573</xdr:rowOff>
    </xdr:to>
    <xdr:cxnSp macro="">
      <xdr:nvCxnSpPr>
        <xdr:cNvPr id="133" name="直線コネクタ 132">
          <a:extLst>
            <a:ext uri="{FF2B5EF4-FFF2-40B4-BE49-F238E27FC236}">
              <a16:creationId xmlns:a16="http://schemas.microsoft.com/office/drawing/2014/main" id="{C0C5D5DF-FD0B-4638-A306-A1323E6FFC17}"/>
            </a:ext>
          </a:extLst>
        </xdr:cNvPr>
        <xdr:cNvCxnSpPr/>
      </xdr:nvCxnSpPr>
      <xdr:spPr>
        <a:xfrm>
          <a:off x="8750300" y="7155008"/>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74759</xdr:rowOff>
    </xdr:from>
    <xdr:to>
      <xdr:col>41</xdr:col>
      <xdr:colOff>101600</xdr:colOff>
      <xdr:row>42</xdr:row>
      <xdr:rowOff>4909</xdr:rowOff>
    </xdr:to>
    <xdr:sp macro="" textlink="">
      <xdr:nvSpPr>
        <xdr:cNvPr id="134" name="楕円 133">
          <a:extLst>
            <a:ext uri="{FF2B5EF4-FFF2-40B4-BE49-F238E27FC236}">
              <a16:creationId xmlns:a16="http://schemas.microsoft.com/office/drawing/2014/main" id="{463889F6-CA6B-4740-84C8-9F47B2E066CB}"/>
            </a:ext>
          </a:extLst>
        </xdr:cNvPr>
        <xdr:cNvSpPr/>
      </xdr:nvSpPr>
      <xdr:spPr>
        <a:xfrm>
          <a:off x="7810500" y="71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125558</xdr:rowOff>
    </xdr:from>
    <xdr:to>
      <xdr:col>45</xdr:col>
      <xdr:colOff>177800</xdr:colOff>
      <xdr:row>41</xdr:row>
      <xdr:rowOff>125559</xdr:rowOff>
    </xdr:to>
    <xdr:cxnSp macro="">
      <xdr:nvCxnSpPr>
        <xdr:cNvPr id="135" name="直線コネクタ 134">
          <a:extLst>
            <a:ext uri="{FF2B5EF4-FFF2-40B4-BE49-F238E27FC236}">
              <a16:creationId xmlns:a16="http://schemas.microsoft.com/office/drawing/2014/main" id="{261CC0CF-9946-4F19-B77D-EC45FFA88994}"/>
            </a:ext>
          </a:extLst>
        </xdr:cNvPr>
        <xdr:cNvCxnSpPr/>
      </xdr:nvCxnSpPr>
      <xdr:spPr>
        <a:xfrm flipV="1">
          <a:off x="7861300" y="7155008"/>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74740</xdr:rowOff>
    </xdr:from>
    <xdr:to>
      <xdr:col>36</xdr:col>
      <xdr:colOff>165100</xdr:colOff>
      <xdr:row>42</xdr:row>
      <xdr:rowOff>4890</xdr:rowOff>
    </xdr:to>
    <xdr:sp macro="" textlink="">
      <xdr:nvSpPr>
        <xdr:cNvPr id="136" name="楕円 135">
          <a:extLst>
            <a:ext uri="{FF2B5EF4-FFF2-40B4-BE49-F238E27FC236}">
              <a16:creationId xmlns:a16="http://schemas.microsoft.com/office/drawing/2014/main" id="{0921E0B3-8450-4C4A-B16A-F74A5905820C}"/>
            </a:ext>
          </a:extLst>
        </xdr:cNvPr>
        <xdr:cNvSpPr/>
      </xdr:nvSpPr>
      <xdr:spPr>
        <a:xfrm>
          <a:off x="6921500" y="71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125540</xdr:rowOff>
    </xdr:from>
    <xdr:to>
      <xdr:col>41</xdr:col>
      <xdr:colOff>50800</xdr:colOff>
      <xdr:row>41</xdr:row>
      <xdr:rowOff>125559</xdr:rowOff>
    </xdr:to>
    <xdr:cxnSp macro="">
      <xdr:nvCxnSpPr>
        <xdr:cNvPr id="137" name="直線コネクタ 136">
          <a:extLst>
            <a:ext uri="{FF2B5EF4-FFF2-40B4-BE49-F238E27FC236}">
              <a16:creationId xmlns:a16="http://schemas.microsoft.com/office/drawing/2014/main" id="{33EB8549-4F77-4659-9284-06ACC9C30A8F}"/>
            </a:ext>
          </a:extLst>
        </xdr:cNvPr>
        <xdr:cNvCxnSpPr/>
      </xdr:nvCxnSpPr>
      <xdr:spPr>
        <a:xfrm>
          <a:off x="6972300" y="715499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79284004-6FC0-48E0-9D09-32AF9A2BA62F}"/>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FA52FC4E-5761-458B-A41E-27B709811535}"/>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FF766F47-762E-4026-ABC6-29C2DCA36A26}"/>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AF6BB46A-388A-4373-9A69-64ADF07F9534}"/>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167500</xdr:rowOff>
    </xdr:from>
    <xdr:ext cx="469744" cy="259045"/>
    <xdr:sp macro="" textlink="">
      <xdr:nvSpPr>
        <xdr:cNvPr id="142" name="n_1mainValue【道路】&#10;一人当たり延長">
          <a:extLst>
            <a:ext uri="{FF2B5EF4-FFF2-40B4-BE49-F238E27FC236}">
              <a16:creationId xmlns:a16="http://schemas.microsoft.com/office/drawing/2014/main" id="{CF109A44-3894-44D3-8132-B3486DC2E272}"/>
            </a:ext>
          </a:extLst>
        </xdr:cNvPr>
        <xdr:cNvSpPr txBox="1"/>
      </xdr:nvSpPr>
      <xdr:spPr>
        <a:xfrm>
          <a:off x="9391727" y="71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167485</xdr:rowOff>
    </xdr:from>
    <xdr:ext cx="469744" cy="259045"/>
    <xdr:sp macro="" textlink="">
      <xdr:nvSpPr>
        <xdr:cNvPr id="143" name="n_2mainValue【道路】&#10;一人当たり延長">
          <a:extLst>
            <a:ext uri="{FF2B5EF4-FFF2-40B4-BE49-F238E27FC236}">
              <a16:creationId xmlns:a16="http://schemas.microsoft.com/office/drawing/2014/main" id="{F828E5A5-04FF-4C5B-8E31-0BAC49708C61}"/>
            </a:ext>
          </a:extLst>
        </xdr:cNvPr>
        <xdr:cNvSpPr txBox="1"/>
      </xdr:nvSpPr>
      <xdr:spPr>
        <a:xfrm>
          <a:off x="8515427" y="71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167486</xdr:rowOff>
    </xdr:from>
    <xdr:ext cx="469744" cy="259045"/>
    <xdr:sp macro="" textlink="">
      <xdr:nvSpPr>
        <xdr:cNvPr id="144" name="n_3mainValue【道路】&#10;一人当たり延長">
          <a:extLst>
            <a:ext uri="{FF2B5EF4-FFF2-40B4-BE49-F238E27FC236}">
              <a16:creationId xmlns:a16="http://schemas.microsoft.com/office/drawing/2014/main" id="{21C6C86C-8D35-4813-91B6-C8B37EE87705}"/>
            </a:ext>
          </a:extLst>
        </xdr:cNvPr>
        <xdr:cNvSpPr txBox="1"/>
      </xdr:nvSpPr>
      <xdr:spPr>
        <a:xfrm>
          <a:off x="7626427" y="719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167467</xdr:rowOff>
    </xdr:from>
    <xdr:ext cx="469744" cy="259045"/>
    <xdr:sp macro="" textlink="">
      <xdr:nvSpPr>
        <xdr:cNvPr id="145" name="n_4mainValue【道路】&#10;一人当たり延長">
          <a:extLst>
            <a:ext uri="{FF2B5EF4-FFF2-40B4-BE49-F238E27FC236}">
              <a16:creationId xmlns:a16="http://schemas.microsoft.com/office/drawing/2014/main" id="{1020C887-E901-4452-893E-116DA2307907}"/>
            </a:ext>
          </a:extLst>
        </xdr:cNvPr>
        <xdr:cNvSpPr txBox="1"/>
      </xdr:nvSpPr>
      <xdr:spPr>
        <a:xfrm>
          <a:off x="6737427" y="719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64C0E16-2B42-4564-8762-F95CFD5D9C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0B6861F-B938-45B9-AFB2-4BDE16AF59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65D5416-0D7E-4C30-ACDE-0B36401C31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A67B05D-955B-4BC7-9E9D-6A5BB7A66D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71E9379-C57B-43E7-A7B8-B66CE39DCD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8086CFF-6318-416D-B089-8AF49236AF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5816604-8C4C-44A5-B561-D2129F10A08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77EF2CE-49CD-4884-B91A-A4B746DF11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63E365B-7773-4981-A9D7-4EF073D9F0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88847FA-458F-4DC5-9664-24CC1395936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6BD87A5-9A4F-494B-A8B4-AE9305369E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D7E17F5-F04F-4F66-939F-0010D4BD3F6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5745A7F3-F74E-4E1B-BB16-8B4EFB1AC93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65F9E15-3DF4-4D81-9F9E-3987F7F1A3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6C51213-6325-4DE3-BB2D-D11AD8B9FD8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8629B2DC-E18F-432E-8568-4050F3A55C1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57034BF-BDAA-4A0A-9367-F528498FA27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DFB053DD-48B7-43BB-B845-8CD64722659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AEB6FAE-361C-48B2-BC0E-16C98F2B453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BA1CB579-9310-4661-BC75-D6C223EADE8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5DF6BE84-E958-4759-B457-53E4EC223F3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033C781-4182-4EFE-AF64-3D1F46A0D02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76057158-F424-4338-B6CA-B0C24008D35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9F6C64D8-CC56-4A47-9316-9DF1B32282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75E76B1E-D80F-49AA-949E-80CBF90EFB44}"/>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5CD6C9FC-420C-4E7C-AAAC-4CCD3F5A1178}"/>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A1A9062B-DAC7-46F2-A40C-CD344268FD17}"/>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DFD157C-D9CD-4B16-A241-F2F5F9EB9EC2}"/>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FBB6CE0F-8222-4FF0-A29B-2CF67FCB632D}"/>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D20A6E69-5DDA-403D-9701-86D47FEB14A6}"/>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2B0D4D40-5AF7-4259-A2C5-C74F27FE7956}"/>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72DEDF15-A890-4DE9-ADEC-68F33F93F2BE}"/>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1A742075-B886-433E-B4AB-41EE3B4B0C5D}"/>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5776D544-1978-44A1-BD86-D58A24F8886A}"/>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F200BA2A-1760-4845-851D-13E32AC90873}"/>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1DF9B11-E619-483B-A9FC-EC30B67B6C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8A9D372-A825-4137-832D-0EDE9230FB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361BF24-34B4-4A06-8C9B-DCC755C0CE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414589B-6FDB-4D70-BE0B-49C6356143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AFE57BB-4596-438D-8BAF-37F5B3558D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124460</xdr:rowOff>
    </xdr:from>
    <xdr:to>
      <xdr:col>24</xdr:col>
      <xdr:colOff>114300</xdr:colOff>
      <xdr:row>60</xdr:row>
      <xdr:rowOff>54610</xdr:rowOff>
    </xdr:to>
    <xdr:sp macro="" textlink="">
      <xdr:nvSpPr>
        <xdr:cNvPr id="186" name="楕円 185">
          <a:extLst>
            <a:ext uri="{FF2B5EF4-FFF2-40B4-BE49-F238E27FC236}">
              <a16:creationId xmlns:a16="http://schemas.microsoft.com/office/drawing/2014/main" id="{9DA22554-DF10-4ABF-8000-4A400CE05554}"/>
            </a:ext>
          </a:extLst>
        </xdr:cNvPr>
        <xdr:cNvSpPr/>
      </xdr:nvSpPr>
      <xdr:spPr>
        <a:xfrm>
          <a:off x="4584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147337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F0EF559-F04E-4B5E-A7FE-AB670EED9043}"/>
            </a:ext>
          </a:extLst>
        </xdr:cNvPr>
        <xdr:cNvSpPr txBox="1"/>
      </xdr:nvSpPr>
      <xdr:spPr>
        <a:xfrm>
          <a:off x="46736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88" name="楕円 187">
          <a:extLst>
            <a:ext uri="{FF2B5EF4-FFF2-40B4-BE49-F238E27FC236}">
              <a16:creationId xmlns:a16="http://schemas.microsoft.com/office/drawing/2014/main" id="{10072DF1-6072-40C4-866A-1D7DC9A758E0}"/>
            </a:ext>
          </a:extLst>
        </xdr:cNvPr>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3810</xdr:rowOff>
    </xdr:to>
    <xdr:cxnSp macro="">
      <xdr:nvCxnSpPr>
        <xdr:cNvPr id="189" name="直線コネクタ 188">
          <a:extLst>
            <a:ext uri="{FF2B5EF4-FFF2-40B4-BE49-F238E27FC236}">
              <a16:creationId xmlns:a16="http://schemas.microsoft.com/office/drawing/2014/main" id="{CCF52EC6-15B8-4747-B749-977DF91BF73A}"/>
            </a:ext>
          </a:extLst>
        </xdr:cNvPr>
        <xdr:cNvCxnSpPr/>
      </xdr:nvCxnSpPr>
      <xdr:spPr>
        <a:xfrm>
          <a:off x="3797300" y="102584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90" name="楕円 189">
          <a:extLst>
            <a:ext uri="{FF2B5EF4-FFF2-40B4-BE49-F238E27FC236}">
              <a16:creationId xmlns:a16="http://schemas.microsoft.com/office/drawing/2014/main" id="{3DC397F9-40B9-433D-AE4F-91C5F0BB1466}"/>
            </a:ext>
          </a:extLst>
        </xdr:cNvPr>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142875</xdr:rowOff>
    </xdr:to>
    <xdr:cxnSp macro="">
      <xdr:nvCxnSpPr>
        <xdr:cNvPr id="191" name="直線コネクタ 190">
          <a:extLst>
            <a:ext uri="{FF2B5EF4-FFF2-40B4-BE49-F238E27FC236}">
              <a16:creationId xmlns:a16="http://schemas.microsoft.com/office/drawing/2014/main" id="{D5F2E571-458C-49CF-9AC4-CE39D9C42306}"/>
            </a:ext>
          </a:extLst>
        </xdr:cNvPr>
        <xdr:cNvCxnSpPr/>
      </xdr:nvCxnSpPr>
      <xdr:spPr>
        <a:xfrm>
          <a:off x="2908300" y="10229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31115</xdr:rowOff>
    </xdr:from>
    <xdr:to>
      <xdr:col>10</xdr:col>
      <xdr:colOff>165100</xdr:colOff>
      <xdr:row>59</xdr:row>
      <xdr:rowOff>132715</xdr:rowOff>
    </xdr:to>
    <xdr:sp macro="" textlink="">
      <xdr:nvSpPr>
        <xdr:cNvPr id="192" name="楕円 191">
          <a:extLst>
            <a:ext uri="{FF2B5EF4-FFF2-40B4-BE49-F238E27FC236}">
              <a16:creationId xmlns:a16="http://schemas.microsoft.com/office/drawing/2014/main" id="{08C05AFD-9767-4502-815E-15483F03B39F}"/>
            </a:ext>
          </a:extLst>
        </xdr:cNvPr>
        <xdr:cNvSpPr/>
      </xdr:nvSpPr>
      <xdr:spPr>
        <a:xfrm>
          <a:off x="1968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81915</xdr:rowOff>
    </xdr:from>
    <xdr:to>
      <xdr:col>15</xdr:col>
      <xdr:colOff>50800</xdr:colOff>
      <xdr:row>59</xdr:row>
      <xdr:rowOff>114300</xdr:rowOff>
    </xdr:to>
    <xdr:cxnSp macro="">
      <xdr:nvCxnSpPr>
        <xdr:cNvPr id="193" name="直線コネクタ 192">
          <a:extLst>
            <a:ext uri="{FF2B5EF4-FFF2-40B4-BE49-F238E27FC236}">
              <a16:creationId xmlns:a16="http://schemas.microsoft.com/office/drawing/2014/main" id="{898F3BB8-1406-48F8-B3E6-CE71E6304DEC}"/>
            </a:ext>
          </a:extLst>
        </xdr:cNvPr>
        <xdr:cNvCxnSpPr/>
      </xdr:nvCxnSpPr>
      <xdr:spPr>
        <a:xfrm>
          <a:off x="2019300" y="10197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4" name="楕円 193">
          <a:extLst>
            <a:ext uri="{FF2B5EF4-FFF2-40B4-BE49-F238E27FC236}">
              <a16:creationId xmlns:a16="http://schemas.microsoft.com/office/drawing/2014/main" id="{8F137DDD-C776-4443-80F3-9F00B612759B}"/>
            </a:ext>
          </a:extLst>
        </xdr:cNvPr>
        <xdr:cNvSpPr/>
      </xdr:nvSpPr>
      <xdr:spPr>
        <a:xfrm>
          <a:off x="1079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81915</xdr:rowOff>
    </xdr:to>
    <xdr:cxnSp macro="">
      <xdr:nvCxnSpPr>
        <xdr:cNvPr id="195" name="直線コネクタ 194">
          <a:extLst>
            <a:ext uri="{FF2B5EF4-FFF2-40B4-BE49-F238E27FC236}">
              <a16:creationId xmlns:a16="http://schemas.microsoft.com/office/drawing/2014/main" id="{4EE60F7E-D5AF-47F4-AFF6-5F68C132F039}"/>
            </a:ext>
          </a:extLst>
        </xdr:cNvPr>
        <xdr:cNvCxnSpPr/>
      </xdr:nvCxnSpPr>
      <xdr:spPr>
        <a:xfrm>
          <a:off x="1130300" y="101707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B9A7508-1BBE-4FDE-9663-B2B2F9F4A00E}"/>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98DD473-9825-49B6-80AF-00969671B34E}"/>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0BF615B-6800-4643-8839-1D7B46AF1D25}"/>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826954D-32E3-4E82-BC2A-6D01940AC5FE}"/>
            </a:ext>
          </a:extLst>
        </xdr:cNvPr>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9B09D282-2166-406A-B06E-79B42ED9A797}"/>
            </a:ext>
          </a:extLst>
        </xdr:cNvPr>
        <xdr:cNvSpPr txBox="1"/>
      </xdr:nvSpPr>
      <xdr:spPr>
        <a:xfrm>
          <a:off x="3582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F078E662-2C8F-411E-9045-5F3A17CAC98F}"/>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149242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8F7AC333-504F-4812-ABC3-13EC3C436F8D}"/>
            </a:ext>
          </a:extLst>
        </xdr:cNvPr>
        <xdr:cNvSpPr txBox="1"/>
      </xdr:nvSpPr>
      <xdr:spPr>
        <a:xfrm>
          <a:off x="1816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B3D83588-F830-492C-925A-E9641001B15A}"/>
            </a:ext>
          </a:extLst>
        </xdr:cNvPr>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4AE3726E-0CC6-43E3-9742-77B00DAA04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6CC21D89-A8D9-466F-93B7-F59F4EEA68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2E3447F-9EF2-4730-AD42-05E880FCE3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F8E30A2-FE77-4927-B379-FF2594F24A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3DF7B46-D888-4712-942A-D0221BDE62C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242F684-6AB0-490C-842D-A847D1F9C4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F11F90F-BFC3-402A-A0A9-95981F8112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C1FE5E0-540D-46DA-9221-231D1B01AE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43A2792-6DBE-4367-A63B-CA341BF58C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A7613B0-7F9A-4C6C-9FCC-C519B2E24FD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2186FBD8-B642-4117-80C1-A6E8ADA42E5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D0358C63-67CC-40F3-A52B-EF6AF55C95A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69008A06-9365-462C-B85D-EABE3799FFE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903E4163-2E38-4121-A92C-2F630C8328E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21270F9D-F17B-48CF-99C1-2CAE8F79FA9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FAB9F351-C17C-4C68-B836-FF112334B6E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666154B3-F075-4209-9493-A84143F4227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A4FC893A-E12C-40EB-91F0-9632EDC8FA3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425F429-A0D1-4ADA-BD36-410D605710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5FA1EE7A-AF6E-4E65-BE20-EC265888943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C8D43B40-212D-4B2A-BFAD-E3A452B5E9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08F16FEA-D9EE-4537-BC75-01BDC1EFDCE7}"/>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2989D31C-E66D-4BDB-A205-2EFD8F331A71}"/>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1E615488-5F60-45B1-8FF0-50E78D641937}"/>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5A56840C-A81E-4275-B96B-DFF270187D71}"/>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D75CA26A-0B65-4D36-A738-B7B53623D284}"/>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328DE87E-FE91-4083-B150-33F5C3F6D5D2}"/>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E199C622-24E2-4A39-916F-F74487A6A2DC}"/>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731F15D-C4EA-4270-A1E3-60D34ED0EDBD}"/>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0F8E74BD-1DDD-4693-8922-9CEA9E38DAB4}"/>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F291FCD2-2990-4B12-BB6B-E7C9D0B9FFF1}"/>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A6B4F16D-85E0-4232-B19B-94A5817FF782}"/>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B443805-54D2-4C7C-9794-59347F6DED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09C6A65-8CF2-493E-B571-49A290E9577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8E4FE31-0608-40DD-9B6A-23BB04C6FE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9D22E01-9D67-41C1-B6F2-A1100D6B12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F508B60-1E11-472B-AE53-FFE845B1A4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53237</xdr:rowOff>
    </xdr:from>
    <xdr:to>
      <xdr:col>55</xdr:col>
      <xdr:colOff>50800</xdr:colOff>
      <xdr:row>63</xdr:row>
      <xdr:rowOff>154837</xdr:rowOff>
    </xdr:to>
    <xdr:sp macro="" textlink="">
      <xdr:nvSpPr>
        <xdr:cNvPr id="241" name="楕円 240">
          <a:extLst>
            <a:ext uri="{FF2B5EF4-FFF2-40B4-BE49-F238E27FC236}">
              <a16:creationId xmlns:a16="http://schemas.microsoft.com/office/drawing/2014/main" id="{2E1E6B06-0585-46B5-926E-E0F5EB0E55DE}"/>
            </a:ext>
          </a:extLst>
        </xdr:cNvPr>
        <xdr:cNvSpPr/>
      </xdr:nvSpPr>
      <xdr:spPr>
        <a:xfrm>
          <a:off x="10426700" y="108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153224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644BE9D2-50D7-426A-94B8-C18A2F8397D3}"/>
            </a:ext>
          </a:extLst>
        </xdr:cNvPr>
        <xdr:cNvSpPr txBox="1"/>
      </xdr:nvSpPr>
      <xdr:spPr>
        <a:xfrm>
          <a:off x="10515600" y="1078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53065</xdr:rowOff>
    </xdr:from>
    <xdr:to>
      <xdr:col>50</xdr:col>
      <xdr:colOff>165100</xdr:colOff>
      <xdr:row>63</xdr:row>
      <xdr:rowOff>154665</xdr:rowOff>
    </xdr:to>
    <xdr:sp macro="" textlink="">
      <xdr:nvSpPr>
        <xdr:cNvPr id="243" name="楕円 242">
          <a:extLst>
            <a:ext uri="{FF2B5EF4-FFF2-40B4-BE49-F238E27FC236}">
              <a16:creationId xmlns:a16="http://schemas.microsoft.com/office/drawing/2014/main" id="{98837939-C448-4445-8D0C-36EF47C807BB}"/>
            </a:ext>
          </a:extLst>
        </xdr:cNvPr>
        <xdr:cNvSpPr/>
      </xdr:nvSpPr>
      <xdr:spPr>
        <a:xfrm>
          <a:off x="9588500" y="108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103865</xdr:rowOff>
    </xdr:from>
    <xdr:to>
      <xdr:col>55</xdr:col>
      <xdr:colOff>0</xdr:colOff>
      <xdr:row>63</xdr:row>
      <xdr:rowOff>104037</xdr:rowOff>
    </xdr:to>
    <xdr:cxnSp macro="">
      <xdr:nvCxnSpPr>
        <xdr:cNvPr id="244" name="直線コネクタ 243">
          <a:extLst>
            <a:ext uri="{FF2B5EF4-FFF2-40B4-BE49-F238E27FC236}">
              <a16:creationId xmlns:a16="http://schemas.microsoft.com/office/drawing/2014/main" id="{C53D4391-59F7-400F-9035-465A0B2C6030}"/>
            </a:ext>
          </a:extLst>
        </xdr:cNvPr>
        <xdr:cNvCxnSpPr/>
      </xdr:nvCxnSpPr>
      <xdr:spPr>
        <a:xfrm>
          <a:off x="9639300" y="10905215"/>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53186</xdr:rowOff>
    </xdr:from>
    <xdr:to>
      <xdr:col>46</xdr:col>
      <xdr:colOff>38100</xdr:colOff>
      <xdr:row>63</xdr:row>
      <xdr:rowOff>154786</xdr:rowOff>
    </xdr:to>
    <xdr:sp macro="" textlink="">
      <xdr:nvSpPr>
        <xdr:cNvPr id="245" name="楕円 244">
          <a:extLst>
            <a:ext uri="{FF2B5EF4-FFF2-40B4-BE49-F238E27FC236}">
              <a16:creationId xmlns:a16="http://schemas.microsoft.com/office/drawing/2014/main" id="{E084B036-D0C0-430E-BD2B-76C3CC27B7DD}"/>
            </a:ext>
          </a:extLst>
        </xdr:cNvPr>
        <xdr:cNvSpPr/>
      </xdr:nvSpPr>
      <xdr:spPr>
        <a:xfrm>
          <a:off x="8699500" y="108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103865</xdr:rowOff>
    </xdr:from>
    <xdr:to>
      <xdr:col>50</xdr:col>
      <xdr:colOff>114300</xdr:colOff>
      <xdr:row>63</xdr:row>
      <xdr:rowOff>103986</xdr:rowOff>
    </xdr:to>
    <xdr:cxnSp macro="">
      <xdr:nvCxnSpPr>
        <xdr:cNvPr id="246" name="直線コネクタ 245">
          <a:extLst>
            <a:ext uri="{FF2B5EF4-FFF2-40B4-BE49-F238E27FC236}">
              <a16:creationId xmlns:a16="http://schemas.microsoft.com/office/drawing/2014/main" id="{1645AFC6-B7F7-4A71-AE3E-8E9B356E198D}"/>
            </a:ext>
          </a:extLst>
        </xdr:cNvPr>
        <xdr:cNvCxnSpPr/>
      </xdr:nvCxnSpPr>
      <xdr:spPr>
        <a:xfrm flipV="1">
          <a:off x="8750300" y="10905215"/>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53194</xdr:rowOff>
    </xdr:from>
    <xdr:to>
      <xdr:col>41</xdr:col>
      <xdr:colOff>101600</xdr:colOff>
      <xdr:row>63</xdr:row>
      <xdr:rowOff>154794</xdr:rowOff>
    </xdr:to>
    <xdr:sp macro="" textlink="">
      <xdr:nvSpPr>
        <xdr:cNvPr id="247" name="楕円 246">
          <a:extLst>
            <a:ext uri="{FF2B5EF4-FFF2-40B4-BE49-F238E27FC236}">
              <a16:creationId xmlns:a16="http://schemas.microsoft.com/office/drawing/2014/main" id="{702A1B0F-03A5-4EEE-A1E8-757574673F74}"/>
            </a:ext>
          </a:extLst>
        </xdr:cNvPr>
        <xdr:cNvSpPr/>
      </xdr:nvSpPr>
      <xdr:spPr>
        <a:xfrm>
          <a:off x="7810500" y="108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103986</xdr:rowOff>
    </xdr:from>
    <xdr:to>
      <xdr:col>45</xdr:col>
      <xdr:colOff>177800</xdr:colOff>
      <xdr:row>63</xdr:row>
      <xdr:rowOff>103994</xdr:rowOff>
    </xdr:to>
    <xdr:cxnSp macro="">
      <xdr:nvCxnSpPr>
        <xdr:cNvPr id="248" name="直線コネクタ 247">
          <a:extLst>
            <a:ext uri="{FF2B5EF4-FFF2-40B4-BE49-F238E27FC236}">
              <a16:creationId xmlns:a16="http://schemas.microsoft.com/office/drawing/2014/main" id="{9155E12F-DEF7-47FF-9C90-E2809FF722C6}"/>
            </a:ext>
          </a:extLst>
        </xdr:cNvPr>
        <xdr:cNvCxnSpPr/>
      </xdr:nvCxnSpPr>
      <xdr:spPr>
        <a:xfrm flipV="1">
          <a:off x="7861300" y="1090533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53424</xdr:rowOff>
    </xdr:from>
    <xdr:to>
      <xdr:col>36</xdr:col>
      <xdr:colOff>165100</xdr:colOff>
      <xdr:row>63</xdr:row>
      <xdr:rowOff>155024</xdr:rowOff>
    </xdr:to>
    <xdr:sp macro="" textlink="">
      <xdr:nvSpPr>
        <xdr:cNvPr id="249" name="楕円 248">
          <a:extLst>
            <a:ext uri="{FF2B5EF4-FFF2-40B4-BE49-F238E27FC236}">
              <a16:creationId xmlns:a16="http://schemas.microsoft.com/office/drawing/2014/main" id="{C379F474-0F2A-4593-A168-49BB628C3047}"/>
            </a:ext>
          </a:extLst>
        </xdr:cNvPr>
        <xdr:cNvSpPr/>
      </xdr:nvSpPr>
      <xdr:spPr>
        <a:xfrm>
          <a:off x="6921500" y="108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103994</xdr:rowOff>
    </xdr:from>
    <xdr:to>
      <xdr:col>41</xdr:col>
      <xdr:colOff>50800</xdr:colOff>
      <xdr:row>63</xdr:row>
      <xdr:rowOff>104224</xdr:rowOff>
    </xdr:to>
    <xdr:cxnSp macro="">
      <xdr:nvCxnSpPr>
        <xdr:cNvPr id="250" name="直線コネクタ 249">
          <a:extLst>
            <a:ext uri="{FF2B5EF4-FFF2-40B4-BE49-F238E27FC236}">
              <a16:creationId xmlns:a16="http://schemas.microsoft.com/office/drawing/2014/main" id="{DDF8100A-997A-4AC9-8A6D-FE9AC1C29930}"/>
            </a:ext>
          </a:extLst>
        </xdr:cNvPr>
        <xdr:cNvCxnSpPr/>
      </xdr:nvCxnSpPr>
      <xdr:spPr>
        <a:xfrm flipV="1">
          <a:off x="6972300" y="1090534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D4E02F99-E631-4AEF-971F-2F0C4E6CA321}"/>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137C1398-0F51-474F-963A-9A7548E62683}"/>
            </a:ext>
          </a:extLst>
        </xdr:cNvPr>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74D05E52-76CF-422F-A635-FC92DF27A2C6}"/>
            </a:ext>
          </a:extLst>
        </xdr:cNvPr>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9C160AF7-289E-427E-AB5F-831506FD90ED}"/>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145792</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F3A9DCEB-C722-495B-BF73-DC345C9B0D99}"/>
            </a:ext>
          </a:extLst>
        </xdr:cNvPr>
        <xdr:cNvSpPr txBox="1"/>
      </xdr:nvSpPr>
      <xdr:spPr>
        <a:xfrm>
          <a:off x="9327095" y="1094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145913</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814E8F76-83AF-413E-92C8-556985E6B435}"/>
            </a:ext>
          </a:extLst>
        </xdr:cNvPr>
        <xdr:cNvSpPr txBox="1"/>
      </xdr:nvSpPr>
      <xdr:spPr>
        <a:xfrm>
          <a:off x="8450795" y="1094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145921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C1375E64-50C8-48B6-96A4-B6831D300799}"/>
            </a:ext>
          </a:extLst>
        </xdr:cNvPr>
        <xdr:cNvSpPr txBox="1"/>
      </xdr:nvSpPr>
      <xdr:spPr>
        <a:xfrm>
          <a:off x="7561795" y="1094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146151</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F63313AE-620C-4FBF-BE57-B3B3EE913AA0}"/>
            </a:ext>
          </a:extLst>
        </xdr:cNvPr>
        <xdr:cNvSpPr txBox="1"/>
      </xdr:nvSpPr>
      <xdr:spPr>
        <a:xfrm>
          <a:off x="6672795" y="1094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454E609-63CD-4883-B869-219289B4DD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CE66A72-DC40-407E-B708-DA470A8A6D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0A51543-5AD2-43D9-9C6B-DC87BA1780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D8EEDEA7-FDB4-47A9-A1F4-583EED2066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D335E48-D79E-417A-BAA0-665915A4A82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5B07095-AB83-4984-8D6C-CC1D466FFE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7C7B700-A708-4D8D-8CA3-25EC485726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97F391EE-CA13-4FCA-8801-2644D3681FA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8BE825F7-69F3-48E8-B7DF-C3CADF8492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DC1B0918-6AD3-4EE3-8AD9-BFB927183C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CF1FBA9-3BDB-462B-B925-327CB3F7FB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6A8400B7-748B-4E40-A192-5624F6B27CC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32539DC-A5CC-4789-89FA-B576D6D8A19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75B7FFEC-ED83-40CE-A848-780758BDDD6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9477A898-7705-43C4-93F2-1F05DA710A9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93D0FEB8-C002-437A-8B6F-47FE99CB207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368E2E79-6032-4EAA-B90E-EDBB43DA7FE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8D5854B2-D375-4E31-9C0F-C2FE1BB96BF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B1B2DF28-3466-467D-A6FB-3AFA23785F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2B533B41-96B9-44F9-9181-D0D7C75A8B2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8676427D-6593-4255-BA2F-63F0E155F4D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48915F4F-E9D1-4679-AA9F-2F373E53FC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86B78B7-001B-4543-A9BA-611AF11680B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FD375E5B-6236-4916-8DFF-EFFA9D6332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72857DFA-A813-4CA2-B631-F374F521D516}"/>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4AD8768A-BE36-4CAC-9027-B6CDF887ED5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72852B65-446E-44A5-A955-246974CAF23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71BB0661-64E6-48AA-986B-0B337987F727}"/>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70ADA54D-B2B7-40A7-A302-E8DFEC5E8086}"/>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3C883E47-10CF-4539-89D7-694B32DB8ED1}"/>
            </a:ext>
          </a:extLst>
        </xdr:cNvPr>
        <xdr:cNvSpPr txBox="1"/>
      </xdr:nvSpPr>
      <xdr:spPr>
        <a:xfrm>
          <a:off x="4673600" y="1417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DEC34E1C-79B4-42F7-8A76-C37A63E1BA17}"/>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E239EBB8-417B-4969-B5B7-74434A2D5E65}"/>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A0285620-0CFE-4F3B-B842-9FA41747C8AF}"/>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165C32FE-0C38-4C53-ABEE-65FAEE05FB59}"/>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A811D0BF-BC7E-4B3A-9F52-61079EECCB16}"/>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617B88D-2210-4CEE-9957-AB3DA01224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D4D0492-FE44-49FA-84C0-159565517F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B069CCC-BCB3-44EF-9DBE-8B04CCB1E3D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349A171-79FD-4385-B7D4-8BD01E4027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C18829B-77EB-4C97-87D1-B372D87A62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111125</xdr:rowOff>
    </xdr:from>
    <xdr:to>
      <xdr:col>24</xdr:col>
      <xdr:colOff>114300</xdr:colOff>
      <xdr:row>85</xdr:row>
      <xdr:rowOff>41275</xdr:rowOff>
    </xdr:to>
    <xdr:sp macro="" textlink="">
      <xdr:nvSpPr>
        <xdr:cNvPr id="299" name="楕円 298">
          <a:extLst>
            <a:ext uri="{FF2B5EF4-FFF2-40B4-BE49-F238E27FC236}">
              <a16:creationId xmlns:a16="http://schemas.microsoft.com/office/drawing/2014/main" id="{5806FEE1-695F-48F9-8C74-F34EE08904AE}"/>
            </a:ext>
          </a:extLst>
        </xdr:cNvPr>
        <xdr:cNvSpPr/>
      </xdr:nvSpPr>
      <xdr:spPr>
        <a:xfrm>
          <a:off x="4584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89552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3D9567BE-E9CB-4B91-BD57-DA17A4DDFDB0}"/>
            </a:ext>
          </a:extLst>
        </xdr:cNvPr>
        <xdr:cNvSpPr txBox="1"/>
      </xdr:nvSpPr>
      <xdr:spPr>
        <a:xfrm>
          <a:off x="4673600"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01" name="楕円 300">
          <a:extLst>
            <a:ext uri="{FF2B5EF4-FFF2-40B4-BE49-F238E27FC236}">
              <a16:creationId xmlns:a16="http://schemas.microsoft.com/office/drawing/2014/main" id="{C7298549-F7DA-437E-A5D0-B80B423080F3}"/>
            </a:ext>
          </a:extLst>
        </xdr:cNvPr>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84</xdr:row>
      <xdr:rowOff>161925</xdr:rowOff>
    </xdr:to>
    <xdr:cxnSp macro="">
      <xdr:nvCxnSpPr>
        <xdr:cNvPr id="302" name="直線コネクタ 301">
          <a:extLst>
            <a:ext uri="{FF2B5EF4-FFF2-40B4-BE49-F238E27FC236}">
              <a16:creationId xmlns:a16="http://schemas.microsoft.com/office/drawing/2014/main" id="{3FDBB1A5-13D1-451C-9782-F8AAB9F52296}"/>
            </a:ext>
          </a:extLst>
        </xdr:cNvPr>
        <xdr:cNvCxnSpPr/>
      </xdr:nvCxnSpPr>
      <xdr:spPr>
        <a:xfrm>
          <a:off x="3797300" y="145427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57786</xdr:rowOff>
    </xdr:from>
    <xdr:to>
      <xdr:col>15</xdr:col>
      <xdr:colOff>101600</xdr:colOff>
      <xdr:row>84</xdr:row>
      <xdr:rowOff>159386</xdr:rowOff>
    </xdr:to>
    <xdr:sp macro="" textlink="">
      <xdr:nvSpPr>
        <xdr:cNvPr id="303" name="楕円 302">
          <a:extLst>
            <a:ext uri="{FF2B5EF4-FFF2-40B4-BE49-F238E27FC236}">
              <a16:creationId xmlns:a16="http://schemas.microsoft.com/office/drawing/2014/main" id="{C3C40173-DAA0-402C-A2BD-14FB17DF1CC3}"/>
            </a:ext>
          </a:extLst>
        </xdr:cNvPr>
        <xdr:cNvSpPr/>
      </xdr:nvSpPr>
      <xdr:spPr>
        <a:xfrm>
          <a:off x="2857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108586</xdr:rowOff>
    </xdr:from>
    <xdr:to>
      <xdr:col>19</xdr:col>
      <xdr:colOff>177800</xdr:colOff>
      <xdr:row>84</xdr:row>
      <xdr:rowOff>140970</xdr:rowOff>
    </xdr:to>
    <xdr:cxnSp macro="">
      <xdr:nvCxnSpPr>
        <xdr:cNvPr id="304" name="直線コネクタ 303">
          <a:extLst>
            <a:ext uri="{FF2B5EF4-FFF2-40B4-BE49-F238E27FC236}">
              <a16:creationId xmlns:a16="http://schemas.microsoft.com/office/drawing/2014/main" id="{E616DCB6-3AD7-4E31-9D00-F0D47E37AEE4}"/>
            </a:ext>
          </a:extLst>
        </xdr:cNvPr>
        <xdr:cNvCxnSpPr/>
      </xdr:nvCxnSpPr>
      <xdr:spPr>
        <a:xfrm>
          <a:off x="2908300" y="145103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23495</xdr:rowOff>
    </xdr:from>
    <xdr:to>
      <xdr:col>10</xdr:col>
      <xdr:colOff>165100</xdr:colOff>
      <xdr:row>84</xdr:row>
      <xdr:rowOff>125095</xdr:rowOff>
    </xdr:to>
    <xdr:sp macro="" textlink="">
      <xdr:nvSpPr>
        <xdr:cNvPr id="305" name="楕円 304">
          <a:extLst>
            <a:ext uri="{FF2B5EF4-FFF2-40B4-BE49-F238E27FC236}">
              <a16:creationId xmlns:a16="http://schemas.microsoft.com/office/drawing/2014/main" id="{2C02AF64-CD78-4F2B-9136-050D690F3880}"/>
            </a:ext>
          </a:extLst>
        </xdr:cNvPr>
        <xdr:cNvSpPr/>
      </xdr:nvSpPr>
      <xdr:spPr>
        <a:xfrm>
          <a:off x="1968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74295</xdr:rowOff>
    </xdr:from>
    <xdr:to>
      <xdr:col>15</xdr:col>
      <xdr:colOff>50800</xdr:colOff>
      <xdr:row>84</xdr:row>
      <xdr:rowOff>108586</xdr:rowOff>
    </xdr:to>
    <xdr:cxnSp macro="">
      <xdr:nvCxnSpPr>
        <xdr:cNvPr id="306" name="直線コネクタ 305">
          <a:extLst>
            <a:ext uri="{FF2B5EF4-FFF2-40B4-BE49-F238E27FC236}">
              <a16:creationId xmlns:a16="http://schemas.microsoft.com/office/drawing/2014/main" id="{0EF2D1FB-7121-45FA-968C-A5DF76B6BB46}"/>
            </a:ext>
          </a:extLst>
        </xdr:cNvPr>
        <xdr:cNvCxnSpPr/>
      </xdr:nvCxnSpPr>
      <xdr:spPr>
        <a:xfrm>
          <a:off x="2019300" y="144760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160655</xdr:rowOff>
    </xdr:from>
    <xdr:to>
      <xdr:col>6</xdr:col>
      <xdr:colOff>38100</xdr:colOff>
      <xdr:row>84</xdr:row>
      <xdr:rowOff>90805</xdr:rowOff>
    </xdr:to>
    <xdr:sp macro="" textlink="">
      <xdr:nvSpPr>
        <xdr:cNvPr id="307" name="楕円 306">
          <a:extLst>
            <a:ext uri="{FF2B5EF4-FFF2-40B4-BE49-F238E27FC236}">
              <a16:creationId xmlns:a16="http://schemas.microsoft.com/office/drawing/2014/main" id="{29531384-6879-4733-885D-7B3ACB632A90}"/>
            </a:ext>
          </a:extLst>
        </xdr:cNvPr>
        <xdr:cNvSpPr/>
      </xdr:nvSpPr>
      <xdr:spPr>
        <a:xfrm>
          <a:off x="1079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40005</xdr:rowOff>
    </xdr:from>
    <xdr:to>
      <xdr:col>10</xdr:col>
      <xdr:colOff>114300</xdr:colOff>
      <xdr:row>84</xdr:row>
      <xdr:rowOff>74295</xdr:rowOff>
    </xdr:to>
    <xdr:cxnSp macro="">
      <xdr:nvCxnSpPr>
        <xdr:cNvPr id="308" name="直線コネクタ 307">
          <a:extLst>
            <a:ext uri="{FF2B5EF4-FFF2-40B4-BE49-F238E27FC236}">
              <a16:creationId xmlns:a16="http://schemas.microsoft.com/office/drawing/2014/main" id="{CF00A766-7744-4329-852C-3732C48BE38E}"/>
            </a:ext>
          </a:extLst>
        </xdr:cNvPr>
        <xdr:cNvCxnSpPr/>
      </xdr:nvCxnSpPr>
      <xdr:spPr>
        <a:xfrm>
          <a:off x="1130300" y="14441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09" name="n_1aveValue【公営住宅】&#10;有形固定資産減価償却率">
          <a:extLst>
            <a:ext uri="{FF2B5EF4-FFF2-40B4-BE49-F238E27FC236}">
              <a16:creationId xmlns:a16="http://schemas.microsoft.com/office/drawing/2014/main" id="{29A2A9AD-5736-4D95-9662-B7041E61A122}"/>
            </a:ext>
          </a:extLst>
        </xdr:cNvPr>
        <xdr:cNvSpPr txBox="1"/>
      </xdr:nvSpPr>
      <xdr:spPr>
        <a:xfrm>
          <a:off x="35820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0" name="n_2aveValue【公営住宅】&#10;有形固定資産減価償却率">
          <a:extLst>
            <a:ext uri="{FF2B5EF4-FFF2-40B4-BE49-F238E27FC236}">
              <a16:creationId xmlns:a16="http://schemas.microsoft.com/office/drawing/2014/main" id="{E87D8081-7B59-493D-B8E0-5047B54479F0}"/>
            </a:ext>
          </a:extLst>
        </xdr:cNvPr>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1" name="n_3aveValue【公営住宅】&#10;有形固定資産減価償却率">
          <a:extLst>
            <a:ext uri="{FF2B5EF4-FFF2-40B4-BE49-F238E27FC236}">
              <a16:creationId xmlns:a16="http://schemas.microsoft.com/office/drawing/2014/main" id="{09BE5ACF-78F0-458B-9A7D-58D2CF4BE11A}"/>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2" name="n_4aveValue【公営住宅】&#10;有形固定資産減価償却率">
          <a:extLst>
            <a:ext uri="{FF2B5EF4-FFF2-40B4-BE49-F238E27FC236}">
              <a16:creationId xmlns:a16="http://schemas.microsoft.com/office/drawing/2014/main" id="{FF2BA08C-F335-4B97-A1AA-E33C3B65734A}"/>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13" name="n_1mainValue【公営住宅】&#10;有形固定資産減価償却率">
          <a:extLst>
            <a:ext uri="{FF2B5EF4-FFF2-40B4-BE49-F238E27FC236}">
              <a16:creationId xmlns:a16="http://schemas.microsoft.com/office/drawing/2014/main" id="{995D6D24-BBBC-44E3-9C3C-F0415FD41B2F}"/>
            </a:ext>
          </a:extLst>
        </xdr:cNvPr>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150513</xdr:rowOff>
    </xdr:from>
    <xdr:ext cx="405111" cy="259045"/>
    <xdr:sp macro="" textlink="">
      <xdr:nvSpPr>
        <xdr:cNvPr id="314" name="n_2mainValue【公営住宅】&#10;有形固定資産減価償却率">
          <a:extLst>
            <a:ext uri="{FF2B5EF4-FFF2-40B4-BE49-F238E27FC236}">
              <a16:creationId xmlns:a16="http://schemas.microsoft.com/office/drawing/2014/main" id="{B2AE788D-96AC-46D7-9D07-ED2FD98220D4}"/>
            </a:ext>
          </a:extLst>
        </xdr:cNvPr>
        <xdr:cNvSpPr txBox="1"/>
      </xdr:nvSpPr>
      <xdr:spPr>
        <a:xfrm>
          <a:off x="2705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116222</xdr:rowOff>
    </xdr:from>
    <xdr:ext cx="405111" cy="259045"/>
    <xdr:sp macro="" textlink="">
      <xdr:nvSpPr>
        <xdr:cNvPr id="315" name="n_3mainValue【公営住宅】&#10;有形固定資産減価償却率">
          <a:extLst>
            <a:ext uri="{FF2B5EF4-FFF2-40B4-BE49-F238E27FC236}">
              <a16:creationId xmlns:a16="http://schemas.microsoft.com/office/drawing/2014/main" id="{330D0104-7AE9-4E64-BE84-F08586D7BB8D}"/>
            </a:ext>
          </a:extLst>
        </xdr:cNvPr>
        <xdr:cNvSpPr txBox="1"/>
      </xdr:nvSpPr>
      <xdr:spPr>
        <a:xfrm>
          <a:off x="1816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81932</xdr:rowOff>
    </xdr:from>
    <xdr:ext cx="405111" cy="259045"/>
    <xdr:sp macro="" textlink="">
      <xdr:nvSpPr>
        <xdr:cNvPr id="316" name="n_4mainValue【公営住宅】&#10;有形固定資産減価償却率">
          <a:extLst>
            <a:ext uri="{FF2B5EF4-FFF2-40B4-BE49-F238E27FC236}">
              <a16:creationId xmlns:a16="http://schemas.microsoft.com/office/drawing/2014/main" id="{E834022C-3267-4615-B5A1-B233712894B2}"/>
            </a:ext>
          </a:extLst>
        </xdr:cNvPr>
        <xdr:cNvSpPr txBox="1"/>
      </xdr:nvSpPr>
      <xdr:spPr>
        <a:xfrm>
          <a:off x="927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8FA6BA05-BCA8-4853-95FC-BB3B8AECC6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DDE686A8-1ADC-422B-B477-F3EE7BD6CB5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47939120-05AF-4BE9-8B74-C78666A634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FE73EF8E-9EE0-4925-B606-1FB31AEB6E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C99DD197-54B7-43B4-97DF-E1EF7596C6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CAFD3657-D579-46ED-B1AF-A21A483541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AAAAF923-F93C-494A-944D-464A31CBD5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819208A-DF61-4892-97EE-BC0900237C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A15F464-2318-4399-8917-948A44DFDD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7122CA70-4541-4D4C-ABDB-95174E85C9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3D883816-6B43-4865-970C-BEC6AF5B9BA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AF8F501E-ED5D-4747-804B-3AC1D162029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C4B00A6D-5426-4FBA-9405-93EBBFCC6FD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7C5CDD7F-6157-432E-A90B-5837944A98C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DBE089F4-3EA6-48CE-B3C6-F4DF39C63D3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4FE08616-1E1E-473B-87B5-F31680F62E8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144A64B5-432A-4F1E-845B-003C106F6B5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E76A8CF6-6E93-4753-B362-AF3CBC27DDB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8CB1A0AB-0169-489F-812D-0EC4CECF75E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77909B58-9995-41A8-9155-FCF65CB0363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EAA6CBF1-92F6-4181-A794-B546867802E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AB1E519E-D6C8-4C15-BBBA-BCE23F9DBE92}"/>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D260C6C-93C9-4AAD-941B-D2DC7BBE69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85DBD9BB-3EEA-4123-8AED-9B846E5380A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C2923D31-F289-40C6-B2FB-0480B4889F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33C2049F-407A-4596-B834-23F648749881}"/>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246A1763-ED81-4842-8CC6-3AFFE6BD250B}"/>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F7331B09-BABB-42D9-87C7-A92C2757F6D6}"/>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9C41D3E5-056B-4B38-8024-E54CB54C1713}"/>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D24241BF-1089-4593-BA75-3DA4C86623DF}"/>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a:extLst>
            <a:ext uri="{FF2B5EF4-FFF2-40B4-BE49-F238E27FC236}">
              <a16:creationId xmlns:a16="http://schemas.microsoft.com/office/drawing/2014/main" id="{7E98938D-8DD1-4BD9-A58F-DA0398F296D7}"/>
            </a:ext>
          </a:extLst>
        </xdr:cNvPr>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DF006F67-DA95-44A0-B504-B9B2CEE3376E}"/>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3CFDE796-D09F-4DDA-B15C-CF309632322C}"/>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E3CA1B66-750D-4084-B8C3-C7CD29203FAA}"/>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180EC480-6E8B-48DD-B4ED-18957B4348BF}"/>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F9D9E536-BD33-4212-A192-6F90A3812CBA}"/>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6B0987B-AC4E-4D81-B5D8-105AF876C53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F3A383E-6183-4199-8AA6-F5AC96E122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4D11AAD-9BA0-49E3-8038-9D0E7C05D3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BD4F945-8B64-4B60-82A3-0FEB0C15A29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3962E79-BDC2-4726-8832-C61BFC35BB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146014</xdr:rowOff>
    </xdr:from>
    <xdr:to>
      <xdr:col>55</xdr:col>
      <xdr:colOff>50800</xdr:colOff>
      <xdr:row>86</xdr:row>
      <xdr:rowOff>76164</xdr:rowOff>
    </xdr:to>
    <xdr:sp macro="" textlink="">
      <xdr:nvSpPr>
        <xdr:cNvPr id="358" name="楕円 357">
          <a:extLst>
            <a:ext uri="{FF2B5EF4-FFF2-40B4-BE49-F238E27FC236}">
              <a16:creationId xmlns:a16="http://schemas.microsoft.com/office/drawing/2014/main" id="{F39E0923-497E-459B-883C-9D49A1D3ABBC}"/>
            </a:ext>
          </a:extLst>
        </xdr:cNvPr>
        <xdr:cNvSpPr/>
      </xdr:nvSpPr>
      <xdr:spPr>
        <a:xfrm>
          <a:off x="10426700" y="147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124441</xdr:rowOff>
    </xdr:from>
    <xdr:ext cx="469744" cy="259045"/>
    <xdr:sp macro="" textlink="">
      <xdr:nvSpPr>
        <xdr:cNvPr id="359" name="【公営住宅】&#10;一人当たり面積該当値テキスト">
          <a:extLst>
            <a:ext uri="{FF2B5EF4-FFF2-40B4-BE49-F238E27FC236}">
              <a16:creationId xmlns:a16="http://schemas.microsoft.com/office/drawing/2014/main" id="{152EE648-F619-47E0-AA09-AA5F09C59E92}"/>
            </a:ext>
          </a:extLst>
        </xdr:cNvPr>
        <xdr:cNvSpPr txBox="1"/>
      </xdr:nvSpPr>
      <xdr:spPr>
        <a:xfrm>
          <a:off x="10515600" y="1469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145524</xdr:rowOff>
    </xdr:from>
    <xdr:to>
      <xdr:col>50</xdr:col>
      <xdr:colOff>165100</xdr:colOff>
      <xdr:row>86</xdr:row>
      <xdr:rowOff>75674</xdr:rowOff>
    </xdr:to>
    <xdr:sp macro="" textlink="">
      <xdr:nvSpPr>
        <xdr:cNvPr id="360" name="楕円 359">
          <a:extLst>
            <a:ext uri="{FF2B5EF4-FFF2-40B4-BE49-F238E27FC236}">
              <a16:creationId xmlns:a16="http://schemas.microsoft.com/office/drawing/2014/main" id="{DA868228-0568-40A3-BC2C-18AEEF87C74C}"/>
            </a:ext>
          </a:extLst>
        </xdr:cNvPr>
        <xdr:cNvSpPr/>
      </xdr:nvSpPr>
      <xdr:spPr>
        <a:xfrm>
          <a:off x="9588500" y="147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24874</xdr:rowOff>
    </xdr:from>
    <xdr:to>
      <xdr:col>55</xdr:col>
      <xdr:colOff>0</xdr:colOff>
      <xdr:row>86</xdr:row>
      <xdr:rowOff>25364</xdr:rowOff>
    </xdr:to>
    <xdr:cxnSp macro="">
      <xdr:nvCxnSpPr>
        <xdr:cNvPr id="361" name="直線コネクタ 360">
          <a:extLst>
            <a:ext uri="{FF2B5EF4-FFF2-40B4-BE49-F238E27FC236}">
              <a16:creationId xmlns:a16="http://schemas.microsoft.com/office/drawing/2014/main" id="{5C060D4B-AF16-4A5F-B349-147B5DC6E2EB}"/>
            </a:ext>
          </a:extLst>
        </xdr:cNvPr>
        <xdr:cNvCxnSpPr/>
      </xdr:nvCxnSpPr>
      <xdr:spPr>
        <a:xfrm>
          <a:off x="9639300" y="14769574"/>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145197</xdr:rowOff>
    </xdr:from>
    <xdr:to>
      <xdr:col>46</xdr:col>
      <xdr:colOff>38100</xdr:colOff>
      <xdr:row>86</xdr:row>
      <xdr:rowOff>75347</xdr:rowOff>
    </xdr:to>
    <xdr:sp macro="" textlink="">
      <xdr:nvSpPr>
        <xdr:cNvPr id="362" name="楕円 361">
          <a:extLst>
            <a:ext uri="{FF2B5EF4-FFF2-40B4-BE49-F238E27FC236}">
              <a16:creationId xmlns:a16="http://schemas.microsoft.com/office/drawing/2014/main" id="{207B7F3F-1D02-47B0-B3A9-2BE8626E68D1}"/>
            </a:ext>
          </a:extLst>
        </xdr:cNvPr>
        <xdr:cNvSpPr/>
      </xdr:nvSpPr>
      <xdr:spPr>
        <a:xfrm>
          <a:off x="8699500" y="147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24547</xdr:rowOff>
    </xdr:from>
    <xdr:to>
      <xdr:col>50</xdr:col>
      <xdr:colOff>114300</xdr:colOff>
      <xdr:row>86</xdr:row>
      <xdr:rowOff>24874</xdr:rowOff>
    </xdr:to>
    <xdr:cxnSp macro="">
      <xdr:nvCxnSpPr>
        <xdr:cNvPr id="363" name="直線コネクタ 362">
          <a:extLst>
            <a:ext uri="{FF2B5EF4-FFF2-40B4-BE49-F238E27FC236}">
              <a16:creationId xmlns:a16="http://schemas.microsoft.com/office/drawing/2014/main" id="{EF824840-3441-4C7D-BC04-CD3250FCF191}"/>
            </a:ext>
          </a:extLst>
        </xdr:cNvPr>
        <xdr:cNvCxnSpPr/>
      </xdr:nvCxnSpPr>
      <xdr:spPr>
        <a:xfrm>
          <a:off x="8750300" y="1476924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145197</xdr:rowOff>
    </xdr:from>
    <xdr:to>
      <xdr:col>41</xdr:col>
      <xdr:colOff>101600</xdr:colOff>
      <xdr:row>86</xdr:row>
      <xdr:rowOff>75347</xdr:rowOff>
    </xdr:to>
    <xdr:sp macro="" textlink="">
      <xdr:nvSpPr>
        <xdr:cNvPr id="364" name="楕円 363">
          <a:extLst>
            <a:ext uri="{FF2B5EF4-FFF2-40B4-BE49-F238E27FC236}">
              <a16:creationId xmlns:a16="http://schemas.microsoft.com/office/drawing/2014/main" id="{4858BC38-04DA-4594-86DE-492352306CBE}"/>
            </a:ext>
          </a:extLst>
        </xdr:cNvPr>
        <xdr:cNvSpPr/>
      </xdr:nvSpPr>
      <xdr:spPr>
        <a:xfrm>
          <a:off x="7810500" y="147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24547</xdr:rowOff>
    </xdr:from>
    <xdr:to>
      <xdr:col>45</xdr:col>
      <xdr:colOff>177800</xdr:colOff>
      <xdr:row>86</xdr:row>
      <xdr:rowOff>24547</xdr:rowOff>
    </xdr:to>
    <xdr:cxnSp macro="">
      <xdr:nvCxnSpPr>
        <xdr:cNvPr id="365" name="直線コネクタ 364">
          <a:extLst>
            <a:ext uri="{FF2B5EF4-FFF2-40B4-BE49-F238E27FC236}">
              <a16:creationId xmlns:a16="http://schemas.microsoft.com/office/drawing/2014/main" id="{B548D530-2EC2-4400-BB7D-6630CBECDD0F}"/>
            </a:ext>
          </a:extLst>
        </xdr:cNvPr>
        <xdr:cNvCxnSpPr/>
      </xdr:nvCxnSpPr>
      <xdr:spPr>
        <a:xfrm>
          <a:off x="7861300" y="147692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144870</xdr:rowOff>
    </xdr:from>
    <xdr:to>
      <xdr:col>36</xdr:col>
      <xdr:colOff>165100</xdr:colOff>
      <xdr:row>86</xdr:row>
      <xdr:rowOff>75020</xdr:rowOff>
    </xdr:to>
    <xdr:sp macro="" textlink="">
      <xdr:nvSpPr>
        <xdr:cNvPr id="366" name="楕円 365">
          <a:extLst>
            <a:ext uri="{FF2B5EF4-FFF2-40B4-BE49-F238E27FC236}">
              <a16:creationId xmlns:a16="http://schemas.microsoft.com/office/drawing/2014/main" id="{537075E5-9AF9-45A8-976C-6429A829EEEF}"/>
            </a:ext>
          </a:extLst>
        </xdr:cNvPr>
        <xdr:cNvSpPr/>
      </xdr:nvSpPr>
      <xdr:spPr>
        <a:xfrm>
          <a:off x="6921500" y="14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24220</xdr:rowOff>
    </xdr:from>
    <xdr:to>
      <xdr:col>41</xdr:col>
      <xdr:colOff>50800</xdr:colOff>
      <xdr:row>86</xdr:row>
      <xdr:rowOff>24547</xdr:rowOff>
    </xdr:to>
    <xdr:cxnSp macro="">
      <xdr:nvCxnSpPr>
        <xdr:cNvPr id="367" name="直線コネクタ 366">
          <a:extLst>
            <a:ext uri="{FF2B5EF4-FFF2-40B4-BE49-F238E27FC236}">
              <a16:creationId xmlns:a16="http://schemas.microsoft.com/office/drawing/2014/main" id="{FF019967-23AC-41F6-BAFC-AFA0FE3D62DF}"/>
            </a:ext>
          </a:extLst>
        </xdr:cNvPr>
        <xdr:cNvCxnSpPr/>
      </xdr:nvCxnSpPr>
      <xdr:spPr>
        <a:xfrm>
          <a:off x="6972300" y="1476892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a:extLst>
            <a:ext uri="{FF2B5EF4-FFF2-40B4-BE49-F238E27FC236}">
              <a16:creationId xmlns:a16="http://schemas.microsoft.com/office/drawing/2014/main" id="{ABA002ED-78E6-46AF-9346-8081AF8EDD46}"/>
            </a:ext>
          </a:extLst>
        </xdr:cNvPr>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9" name="n_2aveValue【公営住宅】&#10;一人当たり面積">
          <a:extLst>
            <a:ext uri="{FF2B5EF4-FFF2-40B4-BE49-F238E27FC236}">
              <a16:creationId xmlns:a16="http://schemas.microsoft.com/office/drawing/2014/main" id="{1868BB96-F5D2-4D6C-92B7-364E48A3CB0A}"/>
            </a:ext>
          </a:extLst>
        </xdr:cNvPr>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70" name="n_3aveValue【公営住宅】&#10;一人当たり面積">
          <a:extLst>
            <a:ext uri="{FF2B5EF4-FFF2-40B4-BE49-F238E27FC236}">
              <a16:creationId xmlns:a16="http://schemas.microsoft.com/office/drawing/2014/main" id="{DBA1FCD4-2B75-456C-9AC9-EE77D63259CD}"/>
            </a:ext>
          </a:extLst>
        </xdr:cNvPr>
        <xdr:cNvSpPr txBox="1"/>
      </xdr:nvSpPr>
      <xdr:spPr>
        <a:xfrm>
          <a:off x="7626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71" name="n_4aveValue【公営住宅】&#10;一人当たり面積">
          <a:extLst>
            <a:ext uri="{FF2B5EF4-FFF2-40B4-BE49-F238E27FC236}">
              <a16:creationId xmlns:a16="http://schemas.microsoft.com/office/drawing/2014/main" id="{7E1278B5-E75B-446D-AE2C-FA6B71C5AF53}"/>
            </a:ext>
          </a:extLst>
        </xdr:cNvPr>
        <xdr:cNvSpPr txBox="1"/>
      </xdr:nvSpPr>
      <xdr:spPr>
        <a:xfrm>
          <a:off x="6737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66801</xdr:rowOff>
    </xdr:from>
    <xdr:ext cx="469744" cy="259045"/>
    <xdr:sp macro="" textlink="">
      <xdr:nvSpPr>
        <xdr:cNvPr id="372" name="n_1mainValue【公営住宅】&#10;一人当たり面積">
          <a:extLst>
            <a:ext uri="{FF2B5EF4-FFF2-40B4-BE49-F238E27FC236}">
              <a16:creationId xmlns:a16="http://schemas.microsoft.com/office/drawing/2014/main" id="{85551726-0AF9-45C0-8F2E-E846E3626A49}"/>
            </a:ext>
          </a:extLst>
        </xdr:cNvPr>
        <xdr:cNvSpPr txBox="1"/>
      </xdr:nvSpPr>
      <xdr:spPr>
        <a:xfrm>
          <a:off x="9391727" y="1481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66474</xdr:rowOff>
    </xdr:from>
    <xdr:ext cx="469744" cy="259045"/>
    <xdr:sp macro="" textlink="">
      <xdr:nvSpPr>
        <xdr:cNvPr id="373" name="n_2mainValue【公営住宅】&#10;一人当たり面積">
          <a:extLst>
            <a:ext uri="{FF2B5EF4-FFF2-40B4-BE49-F238E27FC236}">
              <a16:creationId xmlns:a16="http://schemas.microsoft.com/office/drawing/2014/main" id="{8A933BDF-9CE3-4C96-92E0-59F20848EA5F}"/>
            </a:ext>
          </a:extLst>
        </xdr:cNvPr>
        <xdr:cNvSpPr txBox="1"/>
      </xdr:nvSpPr>
      <xdr:spPr>
        <a:xfrm>
          <a:off x="8515427" y="148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66474</xdr:rowOff>
    </xdr:from>
    <xdr:ext cx="469744" cy="259045"/>
    <xdr:sp macro="" textlink="">
      <xdr:nvSpPr>
        <xdr:cNvPr id="374" name="n_3mainValue【公営住宅】&#10;一人当たり面積">
          <a:extLst>
            <a:ext uri="{FF2B5EF4-FFF2-40B4-BE49-F238E27FC236}">
              <a16:creationId xmlns:a16="http://schemas.microsoft.com/office/drawing/2014/main" id="{2A6FF7D7-DE1B-4D34-8B93-C0B69F8CC9C7}"/>
            </a:ext>
          </a:extLst>
        </xdr:cNvPr>
        <xdr:cNvSpPr txBox="1"/>
      </xdr:nvSpPr>
      <xdr:spPr>
        <a:xfrm>
          <a:off x="7626427" y="148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66147</xdr:rowOff>
    </xdr:from>
    <xdr:ext cx="469744" cy="259045"/>
    <xdr:sp macro="" textlink="">
      <xdr:nvSpPr>
        <xdr:cNvPr id="375" name="n_4mainValue【公営住宅】&#10;一人当たり面積">
          <a:extLst>
            <a:ext uri="{FF2B5EF4-FFF2-40B4-BE49-F238E27FC236}">
              <a16:creationId xmlns:a16="http://schemas.microsoft.com/office/drawing/2014/main" id="{DEA53F6E-2592-45A4-9F13-82C89CCBFBF7}"/>
            </a:ext>
          </a:extLst>
        </xdr:cNvPr>
        <xdr:cNvSpPr txBox="1"/>
      </xdr:nvSpPr>
      <xdr:spPr>
        <a:xfrm>
          <a:off x="6737427" y="148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7CF4CBC5-D8A7-4929-BFB7-2F1B1472EA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8924F008-F220-4F8C-BAD0-A16BE8414E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C813803-9744-4585-8444-B702FA365A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FA95FE1-A235-49F6-BCE3-06C8E2E78B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D6B59A3-FCD9-4ECD-BD1B-CF02796281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100DB80-E3A3-4475-A0B8-0101234BB1A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28CE4AA3-3169-435B-831C-8E08B635D0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4AEDBE3B-D4C0-4F28-A933-1391CED51A8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C230636E-C6CA-42D7-BA75-5AE5AB359B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72363770-DB5A-4EBD-8569-5B3CE2EA782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4969039C-73C9-4C08-A47C-42BF36A164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186A6255-1F07-431C-B30C-67ACFE116D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D7579056-9B4E-4108-9E35-3FACFABF7D5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3E346633-7B4A-4B5B-BE92-B5236F3636A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59E1DE3E-C6FD-4AB6-9E38-1EE83BDCEF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304FE814-A8E2-49D3-A571-B9C838034DA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846275AE-4C86-4E74-BD08-CF87739094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EDC5D5CF-0A6B-4893-B753-7FD49A150C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5C2C3200-F363-4ADE-9B4A-4ED2AEDB56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03DBC59-085A-4CD3-A325-5C1896F818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2E8943E-B788-4598-A072-A672E8C761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1219E364-15B8-44DE-A827-7AF64F590D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D5162D8D-4ECA-4DA6-8EFE-0AB8BD9E39B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F0ABAE6F-C185-4B95-AEF6-0570726D3B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87B51D46-093C-455E-AAE0-432EAF52787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BE57F0A-C710-4375-99B3-0DD4E24314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7DF30CF7-D22A-4E03-908B-6547727825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2BB16817-AB62-4F23-B066-605D91C0472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D6CED9AE-9098-4033-B6E8-244515A6A63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F748B241-BE45-4AC9-95CE-0C5CABC7B5D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40B1893C-0024-4228-9AA9-86B785A7351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6BE6EAA7-FF71-4D74-82F3-0FF340ADF7C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6AE11374-54F5-4702-BEA7-27C664D1E8F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74CDC070-93E5-4635-9EC2-5C9C9EA37FD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CA0BB6E3-6417-4437-9E73-3DD82A3D2A9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4CA5978F-0161-48FD-8F8F-79A27B3C8B3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6DA0BBA4-E0BD-455C-B3C2-B1F80623AF3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D0FC9EF7-90B6-470F-9B27-71CEFE3C7EB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ED427F26-1751-4198-918E-37A65B70CA7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13712512-F140-45BE-815E-367CA7FA59F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19C30B53-8FB0-43BB-8538-0BDE9053D4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6FAAFD85-2964-4D58-BC1C-A0DA84EB06E2}"/>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2BD96181-7791-4083-8445-65F6B0AA744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FBD7FCD9-C974-465A-8960-825CA6863D3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A52784D5-5001-4CC3-9BC9-AAD0C6560B3D}"/>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101F56FB-D361-4CF5-87BF-A453BED3A6D1}"/>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AA9F368A-5102-4E7C-9454-DBF4927EDAFF}"/>
            </a:ext>
          </a:extLst>
        </xdr:cNvPr>
        <xdr:cNvSpPr txBox="1"/>
      </xdr:nvSpPr>
      <xdr:spPr>
        <a:xfrm>
          <a:off x="16357600" y="652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EC35258A-50E5-4179-B0B6-61B2A9AF26E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792B19D3-F5A2-4CBF-A12E-954AA8E85291}"/>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A3EEC855-323B-423C-A721-8153E50559EF}"/>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a:extLst>
            <a:ext uri="{FF2B5EF4-FFF2-40B4-BE49-F238E27FC236}">
              <a16:creationId xmlns:a16="http://schemas.microsoft.com/office/drawing/2014/main" id="{8518606A-F082-499A-9220-AAC8D9282AB3}"/>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a:extLst>
            <a:ext uri="{FF2B5EF4-FFF2-40B4-BE49-F238E27FC236}">
              <a16:creationId xmlns:a16="http://schemas.microsoft.com/office/drawing/2014/main" id="{382755AD-D36C-4B3D-AFCB-44A51BB495B1}"/>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2BE490E-8040-499C-BEA0-05B56987DD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EA4ADB1-CD63-4B5D-AB86-9C827EA3C2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A40AD7D-A4E2-4815-970C-5CEF77DC79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619E61E-3FAF-4D61-93C7-32C3BFDC7B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32B99B9-C6FE-41D5-80CB-F8098E9254E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95613</xdr:rowOff>
    </xdr:from>
    <xdr:to>
      <xdr:col>85</xdr:col>
      <xdr:colOff>177800</xdr:colOff>
      <xdr:row>36</xdr:row>
      <xdr:rowOff>25763</xdr:rowOff>
    </xdr:to>
    <xdr:sp macro="" textlink="">
      <xdr:nvSpPr>
        <xdr:cNvPr id="433" name="楕円 432">
          <a:extLst>
            <a:ext uri="{FF2B5EF4-FFF2-40B4-BE49-F238E27FC236}">
              <a16:creationId xmlns:a16="http://schemas.microsoft.com/office/drawing/2014/main" id="{7F5CAF09-BB57-409F-B0C6-B9185011DC7E}"/>
            </a:ext>
          </a:extLst>
        </xdr:cNvPr>
        <xdr:cNvSpPr/>
      </xdr:nvSpPr>
      <xdr:spPr>
        <a:xfrm>
          <a:off x="162687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118490</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B5EF2152-DE7D-4FE0-A0CD-DD8837B35F60}"/>
            </a:ext>
          </a:extLst>
        </xdr:cNvPr>
        <xdr:cNvSpPr txBox="1"/>
      </xdr:nvSpPr>
      <xdr:spPr>
        <a:xfrm>
          <a:off x="16357600" y="59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44994</xdr:rowOff>
    </xdr:from>
    <xdr:to>
      <xdr:col>81</xdr:col>
      <xdr:colOff>101600</xdr:colOff>
      <xdr:row>35</xdr:row>
      <xdr:rowOff>146594</xdr:rowOff>
    </xdr:to>
    <xdr:sp macro="" textlink="">
      <xdr:nvSpPr>
        <xdr:cNvPr id="435" name="楕円 434">
          <a:extLst>
            <a:ext uri="{FF2B5EF4-FFF2-40B4-BE49-F238E27FC236}">
              <a16:creationId xmlns:a16="http://schemas.microsoft.com/office/drawing/2014/main" id="{5EE4842A-43C0-44AE-83BB-FDDA08DEDBF8}"/>
            </a:ext>
          </a:extLst>
        </xdr:cNvPr>
        <xdr:cNvSpPr/>
      </xdr:nvSpPr>
      <xdr:spPr>
        <a:xfrm>
          <a:off x="15430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95794</xdr:rowOff>
    </xdr:from>
    <xdr:to>
      <xdr:col>85</xdr:col>
      <xdr:colOff>127000</xdr:colOff>
      <xdr:row>35</xdr:row>
      <xdr:rowOff>146413</xdr:rowOff>
    </xdr:to>
    <xdr:cxnSp macro="">
      <xdr:nvCxnSpPr>
        <xdr:cNvPr id="436" name="直線コネクタ 435">
          <a:extLst>
            <a:ext uri="{FF2B5EF4-FFF2-40B4-BE49-F238E27FC236}">
              <a16:creationId xmlns:a16="http://schemas.microsoft.com/office/drawing/2014/main" id="{72AE9B7A-030D-492B-B6F5-26BC10F25FCE}"/>
            </a:ext>
          </a:extLst>
        </xdr:cNvPr>
        <xdr:cNvCxnSpPr/>
      </xdr:nvCxnSpPr>
      <xdr:spPr>
        <a:xfrm>
          <a:off x="15481300" y="609654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159294</xdr:rowOff>
    </xdr:from>
    <xdr:to>
      <xdr:col>76</xdr:col>
      <xdr:colOff>165100</xdr:colOff>
      <xdr:row>35</xdr:row>
      <xdr:rowOff>89444</xdr:rowOff>
    </xdr:to>
    <xdr:sp macro="" textlink="">
      <xdr:nvSpPr>
        <xdr:cNvPr id="437" name="楕円 436">
          <a:extLst>
            <a:ext uri="{FF2B5EF4-FFF2-40B4-BE49-F238E27FC236}">
              <a16:creationId xmlns:a16="http://schemas.microsoft.com/office/drawing/2014/main" id="{DF38BE9A-AD53-41C7-9283-0BA878D298EF}"/>
            </a:ext>
          </a:extLst>
        </xdr:cNvPr>
        <xdr:cNvSpPr/>
      </xdr:nvSpPr>
      <xdr:spPr>
        <a:xfrm>
          <a:off x="14541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38644</xdr:rowOff>
    </xdr:from>
    <xdr:to>
      <xdr:col>81</xdr:col>
      <xdr:colOff>50800</xdr:colOff>
      <xdr:row>35</xdr:row>
      <xdr:rowOff>95794</xdr:rowOff>
    </xdr:to>
    <xdr:cxnSp macro="">
      <xdr:nvCxnSpPr>
        <xdr:cNvPr id="438" name="直線コネクタ 437">
          <a:extLst>
            <a:ext uri="{FF2B5EF4-FFF2-40B4-BE49-F238E27FC236}">
              <a16:creationId xmlns:a16="http://schemas.microsoft.com/office/drawing/2014/main" id="{E9D0D463-1D00-4215-8D63-62D8AD8821DB}"/>
            </a:ext>
          </a:extLst>
        </xdr:cNvPr>
        <xdr:cNvCxnSpPr/>
      </xdr:nvCxnSpPr>
      <xdr:spPr>
        <a:xfrm>
          <a:off x="14592300" y="60393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100511</xdr:rowOff>
    </xdr:from>
    <xdr:to>
      <xdr:col>72</xdr:col>
      <xdr:colOff>38100</xdr:colOff>
      <xdr:row>35</xdr:row>
      <xdr:rowOff>30661</xdr:rowOff>
    </xdr:to>
    <xdr:sp macro="" textlink="">
      <xdr:nvSpPr>
        <xdr:cNvPr id="439" name="楕円 438">
          <a:extLst>
            <a:ext uri="{FF2B5EF4-FFF2-40B4-BE49-F238E27FC236}">
              <a16:creationId xmlns:a16="http://schemas.microsoft.com/office/drawing/2014/main" id="{EE531B45-B183-4BC3-8E9F-A0AA28E89D26}"/>
            </a:ext>
          </a:extLst>
        </xdr:cNvPr>
        <xdr:cNvSpPr/>
      </xdr:nvSpPr>
      <xdr:spPr>
        <a:xfrm>
          <a:off x="13652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151311</xdr:rowOff>
    </xdr:from>
    <xdr:to>
      <xdr:col>76</xdr:col>
      <xdr:colOff>114300</xdr:colOff>
      <xdr:row>35</xdr:row>
      <xdr:rowOff>38644</xdr:rowOff>
    </xdr:to>
    <xdr:cxnSp macro="">
      <xdr:nvCxnSpPr>
        <xdr:cNvPr id="440" name="直線コネクタ 439">
          <a:extLst>
            <a:ext uri="{FF2B5EF4-FFF2-40B4-BE49-F238E27FC236}">
              <a16:creationId xmlns:a16="http://schemas.microsoft.com/office/drawing/2014/main" id="{B30EC88F-E217-4A79-BEAB-0CB187ED9518}"/>
            </a:ext>
          </a:extLst>
        </xdr:cNvPr>
        <xdr:cNvCxnSpPr/>
      </xdr:nvCxnSpPr>
      <xdr:spPr>
        <a:xfrm>
          <a:off x="13703300" y="598061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58057</xdr:rowOff>
    </xdr:from>
    <xdr:to>
      <xdr:col>67</xdr:col>
      <xdr:colOff>101600</xdr:colOff>
      <xdr:row>41</xdr:row>
      <xdr:rowOff>159657</xdr:rowOff>
    </xdr:to>
    <xdr:sp macro="" textlink="">
      <xdr:nvSpPr>
        <xdr:cNvPr id="441" name="楕円 440">
          <a:extLst>
            <a:ext uri="{FF2B5EF4-FFF2-40B4-BE49-F238E27FC236}">
              <a16:creationId xmlns:a16="http://schemas.microsoft.com/office/drawing/2014/main" id="{CCFD76DB-B8F6-4ACE-BEC6-8FADDE0B5DB0}"/>
            </a:ext>
          </a:extLst>
        </xdr:cNvPr>
        <xdr:cNvSpPr/>
      </xdr:nvSpPr>
      <xdr:spPr>
        <a:xfrm>
          <a:off x="12763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151311</xdr:rowOff>
    </xdr:from>
    <xdr:to>
      <xdr:col>71</xdr:col>
      <xdr:colOff>177800</xdr:colOff>
      <xdr:row>41</xdr:row>
      <xdr:rowOff>108857</xdr:rowOff>
    </xdr:to>
    <xdr:cxnSp macro="">
      <xdr:nvCxnSpPr>
        <xdr:cNvPr id="442" name="直線コネクタ 441">
          <a:extLst>
            <a:ext uri="{FF2B5EF4-FFF2-40B4-BE49-F238E27FC236}">
              <a16:creationId xmlns:a16="http://schemas.microsoft.com/office/drawing/2014/main" id="{A7EBA7FA-4967-4AFD-9DCA-67FC3327638A}"/>
            </a:ext>
          </a:extLst>
        </xdr:cNvPr>
        <xdr:cNvCxnSpPr/>
      </xdr:nvCxnSpPr>
      <xdr:spPr>
        <a:xfrm flipV="1">
          <a:off x="12814300" y="5980611"/>
          <a:ext cx="889000" cy="11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3E1C09F6-EF4D-40D5-9A88-0E8EF154248E}"/>
            </a:ext>
          </a:extLst>
        </xdr:cNvPr>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EA7C71A2-CB50-4E87-B25E-9DA2088B369D}"/>
            </a:ext>
          </a:extLst>
        </xdr:cNvPr>
        <xdr:cNvSpPr txBox="1"/>
      </xdr:nvSpPr>
      <xdr:spPr>
        <a:xfrm>
          <a:off x="14389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ECC6885C-DAEC-4C98-8B9D-F84E72AE355E}"/>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7EAD2E9B-559D-4143-9C59-A8B636483CA2}"/>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163121</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993DC01F-7CD8-4C83-968C-0E76B57AE0CB}"/>
            </a:ext>
          </a:extLst>
        </xdr:cNvPr>
        <xdr:cNvSpPr txBox="1"/>
      </xdr:nvSpPr>
      <xdr:spPr>
        <a:xfrm>
          <a:off x="152660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105971</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F1FEA649-E809-4BC0-9E7D-AE360B7D960A}"/>
            </a:ext>
          </a:extLst>
        </xdr:cNvPr>
        <xdr:cNvSpPr txBox="1"/>
      </xdr:nvSpPr>
      <xdr:spPr>
        <a:xfrm>
          <a:off x="14389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47188</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DF82FBA9-F33E-44B4-BAB3-7A4F3B8079E0}"/>
            </a:ext>
          </a:extLst>
        </xdr:cNvPr>
        <xdr:cNvSpPr txBox="1"/>
      </xdr:nvSpPr>
      <xdr:spPr>
        <a:xfrm>
          <a:off x="13500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F751EAE9-E950-49B4-B540-6E125E63F830}"/>
            </a:ext>
          </a:extLst>
        </xdr:cNvPr>
        <xdr:cNvSpPr txBox="1"/>
      </xdr:nvSpPr>
      <xdr:spPr>
        <a:xfrm>
          <a:off x="12611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CBEFB23-7AFB-4674-8E6A-442397710B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747E0F18-182B-4C36-B2D0-7D569A50ED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BF1C3D26-0D7F-4599-A5E4-95601EC744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4A14B4E-9D16-47AB-84F6-A964F3F0B09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278BA868-9169-4165-9F00-D6A24488AF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B5195F0-F804-40C0-8A05-94AC5DF7BB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CB8F7E6B-0E09-46ED-A884-27C211E964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F4D7E3DF-E754-4FEC-BCC9-903581B1AB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CD3BA8A6-9D08-4F3A-9E13-1641BE4B1DA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4F1A620-4932-45DE-BB31-54302530C7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B7C376AA-4976-49EA-8CC6-03FD13B26A8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A693218-E9C6-4917-B0EF-DD3F26E6839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44470C05-3011-4FCD-A145-F4DA3B7A0C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3790E4E3-B66E-4DCD-9494-6AB7505B647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DC3251AC-E92C-43E1-8DFB-1F1698B6B59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F183D0F1-E277-4F5A-B563-0A7784D06C4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1D5DC9F1-B593-470E-963F-C1567233368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4AE73CCE-6B17-4941-AAF8-6D655EE3AE1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AE41A15D-2A50-4EC4-8B08-87E0EB30457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E8759E61-1572-41DD-853C-14493A9DC68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B0652C33-5011-47CD-BE34-9A34E44F483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D8A8121E-0BF0-4673-BF7A-94D89B08FF6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1872F992-4BC0-48D1-99A8-03E058A752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0DA9CC6-DCD7-4EF8-B994-B9665B0683B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5F73F69-3F12-4573-AD5C-EDD27EDBE7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21EE6FB7-F575-4D08-9E09-639F99987049}"/>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F80FD16-1013-4BE5-AB60-52AA085088DB}"/>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790CD35B-4EA8-4AC9-B67B-7D1904075091}"/>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23AE6BF-86E2-4DFF-BFB3-4DD1DFCFC62A}"/>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8A368B9B-1A8B-45DF-98EF-6CB17CE5C32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D8B9D073-B162-4DD6-B2DA-994FF6378528}"/>
            </a:ext>
          </a:extLst>
        </xdr:cNvPr>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4D57DD4B-E991-4237-9671-E7F15865CBC9}"/>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EE55FA7B-A4D9-4609-8832-C557E11B5DC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C23E5718-31A9-408E-8D2B-3863EDE3DCA3}"/>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a:extLst>
            <a:ext uri="{FF2B5EF4-FFF2-40B4-BE49-F238E27FC236}">
              <a16:creationId xmlns:a16="http://schemas.microsoft.com/office/drawing/2014/main" id="{2685E3A4-B77C-4D40-888A-C7D70E3FC42D}"/>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a:extLst>
            <a:ext uri="{FF2B5EF4-FFF2-40B4-BE49-F238E27FC236}">
              <a16:creationId xmlns:a16="http://schemas.microsoft.com/office/drawing/2014/main" id="{CFEFB16D-82AB-4A9F-8D18-7051ED9514C7}"/>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EE790C9-F9F5-4A32-8A7C-C3DFB69BFE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3D61B74-6050-44D3-B0A7-A58723390C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A1F35BC-AD8D-4D7D-832B-52D92B4769B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0B30968-59C4-46DB-813C-145F356627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299AB69-EC25-44A6-AC19-053D3CC6D30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82550</xdr:rowOff>
    </xdr:from>
    <xdr:to>
      <xdr:col>116</xdr:col>
      <xdr:colOff>114300</xdr:colOff>
      <xdr:row>42</xdr:row>
      <xdr:rowOff>12700</xdr:rowOff>
    </xdr:to>
    <xdr:sp macro="" textlink="">
      <xdr:nvSpPr>
        <xdr:cNvPr id="492" name="楕円 491">
          <a:extLst>
            <a:ext uri="{FF2B5EF4-FFF2-40B4-BE49-F238E27FC236}">
              <a16:creationId xmlns:a16="http://schemas.microsoft.com/office/drawing/2014/main" id="{864DA13F-C7BC-40F8-B69A-C917194CDF05}"/>
            </a:ext>
          </a:extLst>
        </xdr:cNvPr>
        <xdr:cNvSpPr/>
      </xdr:nvSpPr>
      <xdr:spPr>
        <a:xfrm>
          <a:off x="22110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168927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093DEFF-5DD6-4589-8AFB-24493EF55B09}"/>
            </a:ext>
          </a:extLst>
        </xdr:cNvPr>
        <xdr:cNvSpPr txBox="1"/>
      </xdr:nvSpPr>
      <xdr:spPr>
        <a:xfrm>
          <a:off x="22199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494" name="楕円 493">
          <a:extLst>
            <a:ext uri="{FF2B5EF4-FFF2-40B4-BE49-F238E27FC236}">
              <a16:creationId xmlns:a16="http://schemas.microsoft.com/office/drawing/2014/main" id="{71589876-FDAA-456E-8B2C-AAB53F4B547D}"/>
            </a:ext>
          </a:extLst>
        </xdr:cNvPr>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133350</xdr:rowOff>
    </xdr:from>
    <xdr:to>
      <xdr:col>116</xdr:col>
      <xdr:colOff>63500</xdr:colOff>
      <xdr:row>41</xdr:row>
      <xdr:rowOff>133350</xdr:rowOff>
    </xdr:to>
    <xdr:cxnSp macro="">
      <xdr:nvCxnSpPr>
        <xdr:cNvPr id="495" name="直線コネクタ 494">
          <a:extLst>
            <a:ext uri="{FF2B5EF4-FFF2-40B4-BE49-F238E27FC236}">
              <a16:creationId xmlns:a16="http://schemas.microsoft.com/office/drawing/2014/main" id="{8377048C-935F-46ED-A040-C39938E43617}"/>
            </a:ext>
          </a:extLst>
        </xdr:cNvPr>
        <xdr:cNvCxnSpPr/>
      </xdr:nvCxnSpPr>
      <xdr:spPr>
        <a:xfrm>
          <a:off x="21323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496" name="楕円 495">
          <a:extLst>
            <a:ext uri="{FF2B5EF4-FFF2-40B4-BE49-F238E27FC236}">
              <a16:creationId xmlns:a16="http://schemas.microsoft.com/office/drawing/2014/main" id="{3CEF8542-B47B-499D-A8B0-B416F2E4A95B}"/>
            </a:ext>
          </a:extLst>
        </xdr:cNvPr>
        <xdr:cNvSpPr/>
      </xdr:nvSpPr>
      <xdr:spPr>
        <a:xfrm>
          <a:off x="2038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133350</xdr:rowOff>
    </xdr:from>
    <xdr:to>
      <xdr:col>111</xdr:col>
      <xdr:colOff>177800</xdr:colOff>
      <xdr:row>41</xdr:row>
      <xdr:rowOff>133350</xdr:rowOff>
    </xdr:to>
    <xdr:cxnSp macro="">
      <xdr:nvCxnSpPr>
        <xdr:cNvPr id="497" name="直線コネクタ 496">
          <a:extLst>
            <a:ext uri="{FF2B5EF4-FFF2-40B4-BE49-F238E27FC236}">
              <a16:creationId xmlns:a16="http://schemas.microsoft.com/office/drawing/2014/main" id="{820A7027-FE68-4598-A965-DEAA91D91857}"/>
            </a:ext>
          </a:extLst>
        </xdr:cNvPr>
        <xdr:cNvCxnSpPr/>
      </xdr:nvCxnSpPr>
      <xdr:spPr>
        <a:xfrm>
          <a:off x="20434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82550</xdr:rowOff>
    </xdr:from>
    <xdr:to>
      <xdr:col>102</xdr:col>
      <xdr:colOff>165100</xdr:colOff>
      <xdr:row>42</xdr:row>
      <xdr:rowOff>12700</xdr:rowOff>
    </xdr:to>
    <xdr:sp macro="" textlink="">
      <xdr:nvSpPr>
        <xdr:cNvPr id="498" name="楕円 497">
          <a:extLst>
            <a:ext uri="{FF2B5EF4-FFF2-40B4-BE49-F238E27FC236}">
              <a16:creationId xmlns:a16="http://schemas.microsoft.com/office/drawing/2014/main" id="{4A1C5C2A-E50C-4197-B379-34EBDDB3510D}"/>
            </a:ext>
          </a:extLst>
        </xdr:cNvPr>
        <xdr:cNvSpPr/>
      </xdr:nvSpPr>
      <xdr:spPr>
        <a:xfrm>
          <a:off x="19494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133350</xdr:rowOff>
    </xdr:from>
    <xdr:to>
      <xdr:col>107</xdr:col>
      <xdr:colOff>50800</xdr:colOff>
      <xdr:row>41</xdr:row>
      <xdr:rowOff>133350</xdr:rowOff>
    </xdr:to>
    <xdr:cxnSp macro="">
      <xdr:nvCxnSpPr>
        <xdr:cNvPr id="499" name="直線コネクタ 498">
          <a:extLst>
            <a:ext uri="{FF2B5EF4-FFF2-40B4-BE49-F238E27FC236}">
              <a16:creationId xmlns:a16="http://schemas.microsoft.com/office/drawing/2014/main" id="{9CC5AAD4-296B-4249-88B9-5487B5F08E93}"/>
            </a:ext>
          </a:extLst>
        </xdr:cNvPr>
        <xdr:cNvCxnSpPr/>
      </xdr:nvCxnSpPr>
      <xdr:spPr>
        <a:xfrm>
          <a:off x="19545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107043</xdr:rowOff>
    </xdr:from>
    <xdr:to>
      <xdr:col>98</xdr:col>
      <xdr:colOff>38100</xdr:colOff>
      <xdr:row>41</xdr:row>
      <xdr:rowOff>37193</xdr:rowOff>
    </xdr:to>
    <xdr:sp macro="" textlink="">
      <xdr:nvSpPr>
        <xdr:cNvPr id="500" name="楕円 499">
          <a:extLst>
            <a:ext uri="{FF2B5EF4-FFF2-40B4-BE49-F238E27FC236}">
              <a16:creationId xmlns:a16="http://schemas.microsoft.com/office/drawing/2014/main" id="{E819075A-800A-4F99-AAE8-3550B132E4EF}"/>
            </a:ext>
          </a:extLst>
        </xdr:cNvPr>
        <xdr:cNvSpPr/>
      </xdr:nvSpPr>
      <xdr:spPr>
        <a:xfrm>
          <a:off x="18605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157843</xdr:rowOff>
    </xdr:from>
    <xdr:to>
      <xdr:col>102</xdr:col>
      <xdr:colOff>114300</xdr:colOff>
      <xdr:row>41</xdr:row>
      <xdr:rowOff>133350</xdr:rowOff>
    </xdr:to>
    <xdr:cxnSp macro="">
      <xdr:nvCxnSpPr>
        <xdr:cNvPr id="501" name="直線コネクタ 500">
          <a:extLst>
            <a:ext uri="{FF2B5EF4-FFF2-40B4-BE49-F238E27FC236}">
              <a16:creationId xmlns:a16="http://schemas.microsoft.com/office/drawing/2014/main" id="{A9CD109F-3856-4A86-B516-7AB5FA653905}"/>
            </a:ext>
          </a:extLst>
        </xdr:cNvPr>
        <xdr:cNvCxnSpPr/>
      </xdr:nvCxnSpPr>
      <xdr:spPr>
        <a:xfrm>
          <a:off x="18656300" y="7015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B6D69783-FA12-4BEA-8555-C6F0622F837F}"/>
            </a:ext>
          </a:extLst>
        </xdr:cNvPr>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F6FD0243-B8CD-48D4-976F-2B0B312445DF}"/>
            </a:ext>
          </a:extLst>
        </xdr:cNvPr>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5604E39D-C5AC-4D2B-B2D7-6A12E9817C14}"/>
            </a:ext>
          </a:extLst>
        </xdr:cNvPr>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4CF2A905-464D-4899-9E8E-CEE230E74071}"/>
            </a:ext>
          </a:extLst>
        </xdr:cNvPr>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74439E02-3D84-4607-BFB4-123E8EA7FC55}"/>
            </a:ext>
          </a:extLst>
        </xdr:cNvPr>
        <xdr:cNvSpPr txBox="1"/>
      </xdr:nvSpPr>
      <xdr:spPr>
        <a:xfrm>
          <a:off x="21075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3827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8B3E0FB9-280B-407D-B643-8F21390FFC01}"/>
            </a:ext>
          </a:extLst>
        </xdr:cNvPr>
        <xdr:cNvSpPr txBox="1"/>
      </xdr:nvSpPr>
      <xdr:spPr>
        <a:xfrm>
          <a:off x="20199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3827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2118191-DBFE-4DD9-BF66-409AADE408F8}"/>
            </a:ext>
          </a:extLst>
        </xdr:cNvPr>
        <xdr:cNvSpPr txBox="1"/>
      </xdr:nvSpPr>
      <xdr:spPr>
        <a:xfrm>
          <a:off x="19310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28320</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8FF7736D-5F3D-4203-BC43-F0DE5B7BEAEC}"/>
            </a:ext>
          </a:extLst>
        </xdr:cNvPr>
        <xdr:cNvSpPr txBox="1"/>
      </xdr:nvSpPr>
      <xdr:spPr>
        <a:xfrm>
          <a:off x="184214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3C0CB01-5EC6-48C9-9B7B-0EA5732A67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DB25C4D-1902-4EAF-8D26-03CEE34F9D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8DB94FA-900D-4C66-A367-2639AF043D8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07CCD60-94B8-4CC8-BF60-C1A1594243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BB6BFE0-4981-403A-A2B0-666E967860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0EDB919-476C-40E5-BED4-70F72F11D86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0D8EE42-2F66-4003-94CE-27AD58B6C6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73B8BBA-0EA3-4F5B-883E-D6EA9ECE194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AD76FB4-5D58-4BDE-B192-5E6373B2249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024746C-4A4E-4F69-8113-F67D58CF8A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F887E7C3-E24B-4E44-BF41-D75E3F0D84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1A3EE50F-6B97-4F0E-9886-EA34C479F30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E69A2DBA-F8D5-44FE-86FE-D4AAC3D7697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96065517-2F95-4E2A-8324-BE42041496E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C78E6AB8-7646-40DE-8300-6F2B2B151C6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FA8C382A-70C5-424A-BFDE-974B96113DA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7E6944D3-9788-4A88-94CC-6F8C132E8DD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44D217C7-9CE4-418B-B95A-6A26289DE9F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4E6B57D2-60A1-405A-9E90-564CCAB548C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59A94522-D222-40E8-828E-4B9BAFFD839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265CD618-FDD3-4D13-A8F8-E6E8E4DB931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1965737-325B-4CBD-9931-32B3753C42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BA23814C-C079-4098-BAB0-4613F0096893}"/>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F8A797F4-8332-49D0-8CF9-D12F9773F0A5}"/>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D43B6CFE-6A89-43B0-BD79-24C3D2484B04}"/>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E9A3C28-5A71-4327-8033-44C955C3DC3D}"/>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975877E7-6FBB-4886-BF36-03BBD0E18FA2}"/>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14EE5461-988D-4930-A946-67130AEF442E}"/>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DA517133-B1FE-442D-8652-9C29EEA30429}"/>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615D54C5-1DF1-40AF-A728-9F4A8C93AF9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E9E44DBE-D77C-4B2A-9ADD-61622E2BF294}"/>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a:extLst>
            <a:ext uri="{FF2B5EF4-FFF2-40B4-BE49-F238E27FC236}">
              <a16:creationId xmlns:a16="http://schemas.microsoft.com/office/drawing/2014/main" id="{569C0951-21F3-4625-9A3D-0C5730DEA512}"/>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a:extLst>
            <a:ext uri="{FF2B5EF4-FFF2-40B4-BE49-F238E27FC236}">
              <a16:creationId xmlns:a16="http://schemas.microsoft.com/office/drawing/2014/main" id="{A9ABD78A-DD14-477F-99FD-7B60BF56F0C6}"/>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755DC8D-4E40-4D1D-A52C-E668893EE48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A575956-21AD-42D3-ACCE-04EC3DD5B4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1DE0BE9-EB30-4926-B891-55D5A4B325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29A3C78-C39B-44D5-85FB-5CC5C75958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90E1A8C-3B85-4770-BCE8-F52ED3AEFBA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122936</xdr:rowOff>
    </xdr:from>
    <xdr:to>
      <xdr:col>85</xdr:col>
      <xdr:colOff>177800</xdr:colOff>
      <xdr:row>58</xdr:row>
      <xdr:rowOff>53086</xdr:rowOff>
    </xdr:to>
    <xdr:sp macro="" textlink="">
      <xdr:nvSpPr>
        <xdr:cNvPr id="548" name="楕円 547">
          <a:extLst>
            <a:ext uri="{FF2B5EF4-FFF2-40B4-BE49-F238E27FC236}">
              <a16:creationId xmlns:a16="http://schemas.microsoft.com/office/drawing/2014/main" id="{81E725BC-4DE8-457B-BE82-6D55C5A248B4}"/>
            </a:ext>
          </a:extLst>
        </xdr:cNvPr>
        <xdr:cNvSpPr/>
      </xdr:nvSpPr>
      <xdr:spPr>
        <a:xfrm>
          <a:off x="162687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145813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A18AA77-203D-4599-A674-3AF34551AF19}"/>
            </a:ext>
          </a:extLst>
        </xdr:cNvPr>
        <xdr:cNvSpPr txBox="1"/>
      </xdr:nvSpPr>
      <xdr:spPr>
        <a:xfrm>
          <a:off x="16357600" y="974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61214</xdr:rowOff>
    </xdr:from>
    <xdr:to>
      <xdr:col>81</xdr:col>
      <xdr:colOff>101600</xdr:colOff>
      <xdr:row>57</xdr:row>
      <xdr:rowOff>162814</xdr:rowOff>
    </xdr:to>
    <xdr:sp macro="" textlink="">
      <xdr:nvSpPr>
        <xdr:cNvPr id="550" name="楕円 549">
          <a:extLst>
            <a:ext uri="{FF2B5EF4-FFF2-40B4-BE49-F238E27FC236}">
              <a16:creationId xmlns:a16="http://schemas.microsoft.com/office/drawing/2014/main" id="{BD8D92AB-183B-4223-A79C-302833B11122}"/>
            </a:ext>
          </a:extLst>
        </xdr:cNvPr>
        <xdr:cNvSpPr/>
      </xdr:nvSpPr>
      <xdr:spPr>
        <a:xfrm>
          <a:off x="15430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112014</xdr:rowOff>
    </xdr:from>
    <xdr:to>
      <xdr:col>85</xdr:col>
      <xdr:colOff>127000</xdr:colOff>
      <xdr:row>58</xdr:row>
      <xdr:rowOff>2286</xdr:rowOff>
    </xdr:to>
    <xdr:cxnSp macro="">
      <xdr:nvCxnSpPr>
        <xdr:cNvPr id="551" name="直線コネクタ 550">
          <a:extLst>
            <a:ext uri="{FF2B5EF4-FFF2-40B4-BE49-F238E27FC236}">
              <a16:creationId xmlns:a16="http://schemas.microsoft.com/office/drawing/2014/main" id="{2E6DAC1A-2B61-4802-B22E-359AB8319F94}"/>
            </a:ext>
          </a:extLst>
        </xdr:cNvPr>
        <xdr:cNvCxnSpPr/>
      </xdr:nvCxnSpPr>
      <xdr:spPr>
        <a:xfrm>
          <a:off x="15481300" y="988466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xdr:rowOff>
    </xdr:from>
    <xdr:to>
      <xdr:col>76</xdr:col>
      <xdr:colOff>165100</xdr:colOff>
      <xdr:row>57</xdr:row>
      <xdr:rowOff>114808</xdr:rowOff>
    </xdr:to>
    <xdr:sp macro="" textlink="">
      <xdr:nvSpPr>
        <xdr:cNvPr id="552" name="楕円 551">
          <a:extLst>
            <a:ext uri="{FF2B5EF4-FFF2-40B4-BE49-F238E27FC236}">
              <a16:creationId xmlns:a16="http://schemas.microsoft.com/office/drawing/2014/main" id="{F82B9CB0-9DEE-42E4-88D7-4F9383F7626C}"/>
            </a:ext>
          </a:extLst>
        </xdr:cNvPr>
        <xdr:cNvSpPr/>
      </xdr:nvSpPr>
      <xdr:spPr>
        <a:xfrm>
          <a:off x="14541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64008</xdr:rowOff>
    </xdr:from>
    <xdr:to>
      <xdr:col>81</xdr:col>
      <xdr:colOff>50800</xdr:colOff>
      <xdr:row>57</xdr:row>
      <xdr:rowOff>112014</xdr:rowOff>
    </xdr:to>
    <xdr:cxnSp macro="">
      <xdr:nvCxnSpPr>
        <xdr:cNvPr id="553" name="直線コネクタ 552">
          <a:extLst>
            <a:ext uri="{FF2B5EF4-FFF2-40B4-BE49-F238E27FC236}">
              <a16:creationId xmlns:a16="http://schemas.microsoft.com/office/drawing/2014/main" id="{B410C08B-FC5A-4A6D-8833-FEF2743375F1}"/>
            </a:ext>
          </a:extLst>
        </xdr:cNvPr>
        <xdr:cNvCxnSpPr/>
      </xdr:nvCxnSpPr>
      <xdr:spPr>
        <a:xfrm>
          <a:off x="14592300" y="983665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127508</xdr:rowOff>
    </xdr:from>
    <xdr:to>
      <xdr:col>72</xdr:col>
      <xdr:colOff>38100</xdr:colOff>
      <xdr:row>58</xdr:row>
      <xdr:rowOff>57658</xdr:rowOff>
    </xdr:to>
    <xdr:sp macro="" textlink="">
      <xdr:nvSpPr>
        <xdr:cNvPr id="554" name="楕円 553">
          <a:extLst>
            <a:ext uri="{FF2B5EF4-FFF2-40B4-BE49-F238E27FC236}">
              <a16:creationId xmlns:a16="http://schemas.microsoft.com/office/drawing/2014/main" id="{426BDEE1-A827-4406-BF59-590CB6047B2D}"/>
            </a:ext>
          </a:extLst>
        </xdr:cNvPr>
        <xdr:cNvSpPr/>
      </xdr:nvSpPr>
      <xdr:spPr>
        <a:xfrm>
          <a:off x="13652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64008</xdr:rowOff>
    </xdr:from>
    <xdr:to>
      <xdr:col>76</xdr:col>
      <xdr:colOff>114300</xdr:colOff>
      <xdr:row>58</xdr:row>
      <xdr:rowOff>6858</xdr:rowOff>
    </xdr:to>
    <xdr:cxnSp macro="">
      <xdr:nvCxnSpPr>
        <xdr:cNvPr id="555" name="直線コネクタ 554">
          <a:extLst>
            <a:ext uri="{FF2B5EF4-FFF2-40B4-BE49-F238E27FC236}">
              <a16:creationId xmlns:a16="http://schemas.microsoft.com/office/drawing/2014/main" id="{04DB1CDD-F37E-430A-81C8-726126503994}"/>
            </a:ext>
          </a:extLst>
        </xdr:cNvPr>
        <xdr:cNvCxnSpPr/>
      </xdr:nvCxnSpPr>
      <xdr:spPr>
        <a:xfrm flipV="1">
          <a:off x="13703300" y="983665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54356</xdr:rowOff>
    </xdr:from>
    <xdr:to>
      <xdr:col>67</xdr:col>
      <xdr:colOff>101600</xdr:colOff>
      <xdr:row>57</xdr:row>
      <xdr:rowOff>155956</xdr:rowOff>
    </xdr:to>
    <xdr:sp macro="" textlink="">
      <xdr:nvSpPr>
        <xdr:cNvPr id="556" name="楕円 555">
          <a:extLst>
            <a:ext uri="{FF2B5EF4-FFF2-40B4-BE49-F238E27FC236}">
              <a16:creationId xmlns:a16="http://schemas.microsoft.com/office/drawing/2014/main" id="{DFAC9BF2-5A66-4CEF-908A-F82640DF9230}"/>
            </a:ext>
          </a:extLst>
        </xdr:cNvPr>
        <xdr:cNvSpPr/>
      </xdr:nvSpPr>
      <xdr:spPr>
        <a:xfrm>
          <a:off x="12763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105156</xdr:rowOff>
    </xdr:from>
    <xdr:to>
      <xdr:col>71</xdr:col>
      <xdr:colOff>177800</xdr:colOff>
      <xdr:row>58</xdr:row>
      <xdr:rowOff>6858</xdr:rowOff>
    </xdr:to>
    <xdr:cxnSp macro="">
      <xdr:nvCxnSpPr>
        <xdr:cNvPr id="557" name="直線コネクタ 556">
          <a:extLst>
            <a:ext uri="{FF2B5EF4-FFF2-40B4-BE49-F238E27FC236}">
              <a16:creationId xmlns:a16="http://schemas.microsoft.com/office/drawing/2014/main" id="{852353FC-1045-46DB-B1ED-D40680635956}"/>
            </a:ext>
          </a:extLst>
        </xdr:cNvPr>
        <xdr:cNvCxnSpPr/>
      </xdr:nvCxnSpPr>
      <xdr:spPr>
        <a:xfrm>
          <a:off x="12814300" y="987780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558" name="n_1aveValue【学校施設】&#10;有形固定資産減価償却率">
          <a:extLst>
            <a:ext uri="{FF2B5EF4-FFF2-40B4-BE49-F238E27FC236}">
              <a16:creationId xmlns:a16="http://schemas.microsoft.com/office/drawing/2014/main" id="{4A1F8058-EBB6-4695-8E39-68B955CBDE5C}"/>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559" name="n_2aveValue【学校施設】&#10;有形固定資産減価償却率">
          <a:extLst>
            <a:ext uri="{FF2B5EF4-FFF2-40B4-BE49-F238E27FC236}">
              <a16:creationId xmlns:a16="http://schemas.microsoft.com/office/drawing/2014/main" id="{043EA484-08B3-4F10-B21D-BCF552A5202A}"/>
            </a:ext>
          </a:extLst>
        </xdr:cNvPr>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0" name="n_3aveValue【学校施設】&#10;有形固定資産減価償却率">
          <a:extLst>
            <a:ext uri="{FF2B5EF4-FFF2-40B4-BE49-F238E27FC236}">
              <a16:creationId xmlns:a16="http://schemas.microsoft.com/office/drawing/2014/main" id="{E00DDAA0-6C25-4B88-875F-B2CF2B2DCA23}"/>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561" name="n_4aveValue【学校施設】&#10;有形固定資産減価償却率">
          <a:extLst>
            <a:ext uri="{FF2B5EF4-FFF2-40B4-BE49-F238E27FC236}">
              <a16:creationId xmlns:a16="http://schemas.microsoft.com/office/drawing/2014/main" id="{A75AA062-D8AA-4F87-BB4F-CAE4AFF6A644}"/>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7891</xdr:rowOff>
    </xdr:from>
    <xdr:ext cx="405111" cy="259045"/>
    <xdr:sp macro="" textlink="">
      <xdr:nvSpPr>
        <xdr:cNvPr id="562" name="n_1mainValue【学校施設】&#10;有形固定資産減価償却率">
          <a:extLst>
            <a:ext uri="{FF2B5EF4-FFF2-40B4-BE49-F238E27FC236}">
              <a16:creationId xmlns:a16="http://schemas.microsoft.com/office/drawing/2014/main" id="{306C5796-539B-43B9-89DC-6AA9C7104CA3}"/>
            </a:ext>
          </a:extLst>
        </xdr:cNvPr>
        <xdr:cNvSpPr txBox="1"/>
      </xdr:nvSpPr>
      <xdr:spPr>
        <a:xfrm>
          <a:off x="152660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131335</xdr:rowOff>
    </xdr:from>
    <xdr:ext cx="405111" cy="259045"/>
    <xdr:sp macro="" textlink="">
      <xdr:nvSpPr>
        <xdr:cNvPr id="563" name="n_2mainValue【学校施設】&#10;有形固定資産減価償却率">
          <a:extLst>
            <a:ext uri="{FF2B5EF4-FFF2-40B4-BE49-F238E27FC236}">
              <a16:creationId xmlns:a16="http://schemas.microsoft.com/office/drawing/2014/main" id="{511DB667-70B0-45D9-A23D-D2B025C14735}"/>
            </a:ext>
          </a:extLst>
        </xdr:cNvPr>
        <xdr:cNvSpPr txBox="1"/>
      </xdr:nvSpPr>
      <xdr:spPr>
        <a:xfrm>
          <a:off x="143897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74185</xdr:rowOff>
    </xdr:from>
    <xdr:ext cx="405111" cy="259045"/>
    <xdr:sp macro="" textlink="">
      <xdr:nvSpPr>
        <xdr:cNvPr id="564" name="n_3mainValue【学校施設】&#10;有形固定資産減価償却率">
          <a:extLst>
            <a:ext uri="{FF2B5EF4-FFF2-40B4-BE49-F238E27FC236}">
              <a16:creationId xmlns:a16="http://schemas.microsoft.com/office/drawing/2014/main" id="{9D242D30-A2FC-401E-B97F-8B4E134B4354}"/>
            </a:ext>
          </a:extLst>
        </xdr:cNvPr>
        <xdr:cNvSpPr txBox="1"/>
      </xdr:nvSpPr>
      <xdr:spPr>
        <a:xfrm>
          <a:off x="135007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1033</xdr:rowOff>
    </xdr:from>
    <xdr:ext cx="405111" cy="259045"/>
    <xdr:sp macro="" textlink="">
      <xdr:nvSpPr>
        <xdr:cNvPr id="565" name="n_4mainValue【学校施設】&#10;有形固定資産減価償却率">
          <a:extLst>
            <a:ext uri="{FF2B5EF4-FFF2-40B4-BE49-F238E27FC236}">
              <a16:creationId xmlns:a16="http://schemas.microsoft.com/office/drawing/2014/main" id="{1948DB45-CA14-4E33-9625-CA5D5311843B}"/>
            </a:ext>
          </a:extLst>
        </xdr:cNvPr>
        <xdr:cNvSpPr txBox="1"/>
      </xdr:nvSpPr>
      <xdr:spPr>
        <a:xfrm>
          <a:off x="12611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90CED942-E64C-47D0-A0AB-D5C4519A9E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A4DCAA29-C4D6-4F6A-B35C-FFCCBA64FF7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E40B2065-600A-4686-8BC6-84FFBB1E70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9F1F39E-5D1B-42E7-BF95-5BFD33D062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598A350-FAED-4F9B-A4E1-09ADC90375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1BCE3BC5-7B1A-444B-BFAC-0AA17F6F5A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8EE4552B-E03B-40A9-8557-13750D19DD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27F1C233-0B6E-44CD-9484-4F9A3C5EC08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06E8834-185C-4625-932A-A2A15510D6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C4BF3BF7-E34B-4AC3-9518-246AF179C9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9FA13EA7-37D3-4FFC-937B-8EAE723F5CD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1282A9CB-42B3-491A-A037-E0C817C10E8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1A3EFB94-0EF8-4BB0-9A32-9C3E33D1F3D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8DF40D0D-97CB-43AB-BEE0-4B85A9D782E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41F337FA-A373-437A-BBCA-1216D1FCC39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5466D23F-F073-4AC5-9F88-FA82062D056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587ED470-4A13-41CD-86C3-27E998E4B51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765B573A-984F-4E95-BCEA-9C56D461C5E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DA1252C0-00D1-4E98-911B-06061188B5C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265B7C5-733A-4C41-BF69-2C07B5E764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D20693B4-245F-488C-8C9F-A220E9323A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484F7A83-BDC3-419D-992F-A3CD187023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3D8A42D7-BED8-4E97-A079-1285213AE871}"/>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5DD4215C-AC86-408D-80FA-F343E509C66F}"/>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4D653FB3-6534-4D33-B994-7C87C1CC7383}"/>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CB17B016-AFE8-4965-8748-16C4E9353324}"/>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12AF0595-F1E0-4DB3-AA04-838498B32313}"/>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93" name="【学校施設】&#10;一人当たり面積平均値テキスト">
          <a:extLst>
            <a:ext uri="{FF2B5EF4-FFF2-40B4-BE49-F238E27FC236}">
              <a16:creationId xmlns:a16="http://schemas.microsoft.com/office/drawing/2014/main" id="{8202FFCF-8EB8-42CB-A8DD-E7F871833BE3}"/>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ABB0C7A5-54C3-4FE2-8216-9524F713D9EA}"/>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4A65C6F7-3BE4-4DBF-956F-EF4F83078FE2}"/>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B7CBEF22-2453-45CC-9E57-32676751E036}"/>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a:extLst>
            <a:ext uri="{FF2B5EF4-FFF2-40B4-BE49-F238E27FC236}">
              <a16:creationId xmlns:a16="http://schemas.microsoft.com/office/drawing/2014/main" id="{B49F0A3B-84FA-4986-8BBF-8540F4E76725}"/>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a:extLst>
            <a:ext uri="{FF2B5EF4-FFF2-40B4-BE49-F238E27FC236}">
              <a16:creationId xmlns:a16="http://schemas.microsoft.com/office/drawing/2014/main" id="{EC62CB33-4D5D-4BD4-94B8-99AD7724453B}"/>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FB1D758-3352-4E56-9815-3EADC4E0BA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6F3B10B-7FEE-4EDE-A34A-321E8E7152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9C0EEB9-4195-4B1F-B2CC-05F16B7E00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E0BC012-46DD-47D1-A024-EF3BE2134BF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4787A8B-B266-4811-8358-44381A8C14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33325</xdr:rowOff>
    </xdr:from>
    <xdr:to>
      <xdr:col>116</xdr:col>
      <xdr:colOff>114300</xdr:colOff>
      <xdr:row>62</xdr:row>
      <xdr:rowOff>134925</xdr:rowOff>
    </xdr:to>
    <xdr:sp macro="" textlink="">
      <xdr:nvSpPr>
        <xdr:cNvPr id="604" name="楕円 603">
          <a:extLst>
            <a:ext uri="{FF2B5EF4-FFF2-40B4-BE49-F238E27FC236}">
              <a16:creationId xmlns:a16="http://schemas.microsoft.com/office/drawing/2014/main" id="{300F599A-C7EB-4681-8FA6-8A122004C600}"/>
            </a:ext>
          </a:extLst>
        </xdr:cNvPr>
        <xdr:cNvSpPr/>
      </xdr:nvSpPr>
      <xdr:spPr>
        <a:xfrm>
          <a:off x="22110700" y="106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11752</xdr:rowOff>
    </xdr:from>
    <xdr:ext cx="469744" cy="259045"/>
    <xdr:sp macro="" textlink="">
      <xdr:nvSpPr>
        <xdr:cNvPr id="605" name="【学校施設】&#10;一人当たり面積該当値テキスト">
          <a:extLst>
            <a:ext uri="{FF2B5EF4-FFF2-40B4-BE49-F238E27FC236}">
              <a16:creationId xmlns:a16="http://schemas.microsoft.com/office/drawing/2014/main" id="{5BF823AC-00CC-4DC9-920E-DA7F598A30F7}"/>
            </a:ext>
          </a:extLst>
        </xdr:cNvPr>
        <xdr:cNvSpPr txBox="1"/>
      </xdr:nvSpPr>
      <xdr:spPr>
        <a:xfrm>
          <a:off x="22199600" y="106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31038</xdr:rowOff>
    </xdr:from>
    <xdr:to>
      <xdr:col>112</xdr:col>
      <xdr:colOff>38100</xdr:colOff>
      <xdr:row>62</xdr:row>
      <xdr:rowOff>132638</xdr:rowOff>
    </xdr:to>
    <xdr:sp macro="" textlink="">
      <xdr:nvSpPr>
        <xdr:cNvPr id="606" name="楕円 605">
          <a:extLst>
            <a:ext uri="{FF2B5EF4-FFF2-40B4-BE49-F238E27FC236}">
              <a16:creationId xmlns:a16="http://schemas.microsoft.com/office/drawing/2014/main" id="{46CA20FB-3BAF-42DF-8526-6470C1F9EF5A}"/>
            </a:ext>
          </a:extLst>
        </xdr:cNvPr>
        <xdr:cNvSpPr/>
      </xdr:nvSpPr>
      <xdr:spPr>
        <a:xfrm>
          <a:off x="21272500" y="106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81838</xdr:rowOff>
    </xdr:from>
    <xdr:to>
      <xdr:col>116</xdr:col>
      <xdr:colOff>63500</xdr:colOff>
      <xdr:row>62</xdr:row>
      <xdr:rowOff>84125</xdr:rowOff>
    </xdr:to>
    <xdr:cxnSp macro="">
      <xdr:nvCxnSpPr>
        <xdr:cNvPr id="607" name="直線コネクタ 606">
          <a:extLst>
            <a:ext uri="{FF2B5EF4-FFF2-40B4-BE49-F238E27FC236}">
              <a16:creationId xmlns:a16="http://schemas.microsoft.com/office/drawing/2014/main" id="{A6A4C9FA-3A7B-4418-B375-CC6DEE590206}"/>
            </a:ext>
          </a:extLst>
        </xdr:cNvPr>
        <xdr:cNvCxnSpPr/>
      </xdr:nvCxnSpPr>
      <xdr:spPr>
        <a:xfrm>
          <a:off x="21323300" y="1071173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29667</xdr:rowOff>
    </xdr:from>
    <xdr:to>
      <xdr:col>107</xdr:col>
      <xdr:colOff>101600</xdr:colOff>
      <xdr:row>62</xdr:row>
      <xdr:rowOff>131267</xdr:rowOff>
    </xdr:to>
    <xdr:sp macro="" textlink="">
      <xdr:nvSpPr>
        <xdr:cNvPr id="608" name="楕円 607">
          <a:extLst>
            <a:ext uri="{FF2B5EF4-FFF2-40B4-BE49-F238E27FC236}">
              <a16:creationId xmlns:a16="http://schemas.microsoft.com/office/drawing/2014/main" id="{FBD6B16A-5FFA-4A4C-B536-E32E71F9413E}"/>
            </a:ext>
          </a:extLst>
        </xdr:cNvPr>
        <xdr:cNvSpPr/>
      </xdr:nvSpPr>
      <xdr:spPr>
        <a:xfrm>
          <a:off x="20383500" y="106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80467</xdr:rowOff>
    </xdr:from>
    <xdr:to>
      <xdr:col>111</xdr:col>
      <xdr:colOff>177800</xdr:colOff>
      <xdr:row>62</xdr:row>
      <xdr:rowOff>81838</xdr:rowOff>
    </xdr:to>
    <xdr:cxnSp macro="">
      <xdr:nvCxnSpPr>
        <xdr:cNvPr id="609" name="直線コネクタ 608">
          <a:extLst>
            <a:ext uri="{FF2B5EF4-FFF2-40B4-BE49-F238E27FC236}">
              <a16:creationId xmlns:a16="http://schemas.microsoft.com/office/drawing/2014/main" id="{37F99FDF-32D3-46DB-9E7C-830B266758AB}"/>
            </a:ext>
          </a:extLst>
        </xdr:cNvPr>
        <xdr:cNvCxnSpPr/>
      </xdr:nvCxnSpPr>
      <xdr:spPr>
        <a:xfrm>
          <a:off x="20434300" y="1071036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29667</xdr:rowOff>
    </xdr:from>
    <xdr:to>
      <xdr:col>102</xdr:col>
      <xdr:colOff>165100</xdr:colOff>
      <xdr:row>62</xdr:row>
      <xdr:rowOff>131267</xdr:rowOff>
    </xdr:to>
    <xdr:sp macro="" textlink="">
      <xdr:nvSpPr>
        <xdr:cNvPr id="610" name="楕円 609">
          <a:extLst>
            <a:ext uri="{FF2B5EF4-FFF2-40B4-BE49-F238E27FC236}">
              <a16:creationId xmlns:a16="http://schemas.microsoft.com/office/drawing/2014/main" id="{FC9C7A4A-0F3A-4888-A290-0D3BEBB1E4E1}"/>
            </a:ext>
          </a:extLst>
        </xdr:cNvPr>
        <xdr:cNvSpPr/>
      </xdr:nvSpPr>
      <xdr:spPr>
        <a:xfrm>
          <a:off x="19494500" y="106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80467</xdr:rowOff>
    </xdr:from>
    <xdr:to>
      <xdr:col>107</xdr:col>
      <xdr:colOff>50800</xdr:colOff>
      <xdr:row>62</xdr:row>
      <xdr:rowOff>80467</xdr:rowOff>
    </xdr:to>
    <xdr:cxnSp macro="">
      <xdr:nvCxnSpPr>
        <xdr:cNvPr id="611" name="直線コネクタ 610">
          <a:extLst>
            <a:ext uri="{FF2B5EF4-FFF2-40B4-BE49-F238E27FC236}">
              <a16:creationId xmlns:a16="http://schemas.microsoft.com/office/drawing/2014/main" id="{BF142F3F-0CB5-496E-B828-3F0B94CD9A28}"/>
            </a:ext>
          </a:extLst>
        </xdr:cNvPr>
        <xdr:cNvCxnSpPr/>
      </xdr:nvCxnSpPr>
      <xdr:spPr>
        <a:xfrm>
          <a:off x="19545300" y="107103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27839</xdr:rowOff>
    </xdr:from>
    <xdr:to>
      <xdr:col>98</xdr:col>
      <xdr:colOff>38100</xdr:colOff>
      <xdr:row>62</xdr:row>
      <xdr:rowOff>129439</xdr:rowOff>
    </xdr:to>
    <xdr:sp macro="" textlink="">
      <xdr:nvSpPr>
        <xdr:cNvPr id="612" name="楕円 611">
          <a:extLst>
            <a:ext uri="{FF2B5EF4-FFF2-40B4-BE49-F238E27FC236}">
              <a16:creationId xmlns:a16="http://schemas.microsoft.com/office/drawing/2014/main" id="{3F55B9B6-3AAC-4164-BAA9-9BC31CA70D7B}"/>
            </a:ext>
          </a:extLst>
        </xdr:cNvPr>
        <xdr:cNvSpPr/>
      </xdr:nvSpPr>
      <xdr:spPr>
        <a:xfrm>
          <a:off x="18605500" y="106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78639</xdr:rowOff>
    </xdr:from>
    <xdr:to>
      <xdr:col>102</xdr:col>
      <xdr:colOff>114300</xdr:colOff>
      <xdr:row>62</xdr:row>
      <xdr:rowOff>80467</xdr:rowOff>
    </xdr:to>
    <xdr:cxnSp macro="">
      <xdr:nvCxnSpPr>
        <xdr:cNvPr id="613" name="直線コネクタ 612">
          <a:extLst>
            <a:ext uri="{FF2B5EF4-FFF2-40B4-BE49-F238E27FC236}">
              <a16:creationId xmlns:a16="http://schemas.microsoft.com/office/drawing/2014/main" id="{9A867BB3-B023-43C3-853D-2AF8BBD28C25}"/>
            </a:ext>
          </a:extLst>
        </xdr:cNvPr>
        <xdr:cNvCxnSpPr/>
      </xdr:nvCxnSpPr>
      <xdr:spPr>
        <a:xfrm>
          <a:off x="18656300" y="107085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4" name="n_1aveValue【学校施設】&#10;一人当たり面積">
          <a:extLst>
            <a:ext uri="{FF2B5EF4-FFF2-40B4-BE49-F238E27FC236}">
              <a16:creationId xmlns:a16="http://schemas.microsoft.com/office/drawing/2014/main" id="{BEC33EA6-1C95-451D-A693-18D92DC1A975}"/>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a:extLst>
            <a:ext uri="{FF2B5EF4-FFF2-40B4-BE49-F238E27FC236}">
              <a16:creationId xmlns:a16="http://schemas.microsoft.com/office/drawing/2014/main" id="{8DA10C98-587B-4688-92C1-61948D450876}"/>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6" name="n_3aveValue【学校施設】&#10;一人当たり面積">
          <a:extLst>
            <a:ext uri="{FF2B5EF4-FFF2-40B4-BE49-F238E27FC236}">
              <a16:creationId xmlns:a16="http://schemas.microsoft.com/office/drawing/2014/main" id="{146B6680-42AC-4F20-82E3-424DE3240E36}"/>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17" name="n_4aveValue【学校施設】&#10;一人当たり面積">
          <a:extLst>
            <a:ext uri="{FF2B5EF4-FFF2-40B4-BE49-F238E27FC236}">
              <a16:creationId xmlns:a16="http://schemas.microsoft.com/office/drawing/2014/main" id="{B9A08FAD-525B-4DC3-A6BF-808A61E92716}"/>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123765</xdr:rowOff>
    </xdr:from>
    <xdr:ext cx="469744" cy="259045"/>
    <xdr:sp macro="" textlink="">
      <xdr:nvSpPr>
        <xdr:cNvPr id="618" name="n_1mainValue【学校施設】&#10;一人当たり面積">
          <a:extLst>
            <a:ext uri="{FF2B5EF4-FFF2-40B4-BE49-F238E27FC236}">
              <a16:creationId xmlns:a16="http://schemas.microsoft.com/office/drawing/2014/main" id="{52F8B883-90BB-4A96-A533-83CC47EABA1C}"/>
            </a:ext>
          </a:extLst>
        </xdr:cNvPr>
        <xdr:cNvSpPr txBox="1"/>
      </xdr:nvSpPr>
      <xdr:spPr>
        <a:xfrm>
          <a:off x="21075727" y="1075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122394</xdr:rowOff>
    </xdr:from>
    <xdr:ext cx="469744" cy="259045"/>
    <xdr:sp macro="" textlink="">
      <xdr:nvSpPr>
        <xdr:cNvPr id="619" name="n_2mainValue【学校施設】&#10;一人当たり面積">
          <a:extLst>
            <a:ext uri="{FF2B5EF4-FFF2-40B4-BE49-F238E27FC236}">
              <a16:creationId xmlns:a16="http://schemas.microsoft.com/office/drawing/2014/main" id="{66EAB445-B9D4-4F67-823E-5C0588835A59}"/>
            </a:ext>
          </a:extLst>
        </xdr:cNvPr>
        <xdr:cNvSpPr txBox="1"/>
      </xdr:nvSpPr>
      <xdr:spPr>
        <a:xfrm>
          <a:off x="20199427" y="1075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122394</xdr:rowOff>
    </xdr:from>
    <xdr:ext cx="469744" cy="259045"/>
    <xdr:sp macro="" textlink="">
      <xdr:nvSpPr>
        <xdr:cNvPr id="620" name="n_3mainValue【学校施設】&#10;一人当たり面積">
          <a:extLst>
            <a:ext uri="{FF2B5EF4-FFF2-40B4-BE49-F238E27FC236}">
              <a16:creationId xmlns:a16="http://schemas.microsoft.com/office/drawing/2014/main" id="{715E8B79-928C-4F6F-BDD9-14F457B6A26F}"/>
            </a:ext>
          </a:extLst>
        </xdr:cNvPr>
        <xdr:cNvSpPr txBox="1"/>
      </xdr:nvSpPr>
      <xdr:spPr>
        <a:xfrm>
          <a:off x="19310427" y="1075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120566</xdr:rowOff>
    </xdr:from>
    <xdr:ext cx="469744" cy="259045"/>
    <xdr:sp macro="" textlink="">
      <xdr:nvSpPr>
        <xdr:cNvPr id="621" name="n_4mainValue【学校施設】&#10;一人当たり面積">
          <a:extLst>
            <a:ext uri="{FF2B5EF4-FFF2-40B4-BE49-F238E27FC236}">
              <a16:creationId xmlns:a16="http://schemas.microsoft.com/office/drawing/2014/main" id="{0671CD30-D91A-4B1F-A4B6-689D396533B8}"/>
            </a:ext>
          </a:extLst>
        </xdr:cNvPr>
        <xdr:cNvSpPr txBox="1"/>
      </xdr:nvSpPr>
      <xdr:spPr>
        <a:xfrm>
          <a:off x="18421427" y="1075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DF44668-144A-42A4-B0F5-2F3D7DD655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62D57CD1-F08A-419B-BC69-2E228C2313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79882DC9-2CE6-470C-AA83-1274F75E61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430921A-2787-45E3-BAD5-606ADC0906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60C6B56-B891-4109-8ED0-F29EC08DE4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22BDFD9A-D5E1-4DE9-B901-EDB2F0A18DC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FD9B29D3-A107-44C7-ACB5-60997F1BA1E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E422F54-7A50-4895-AB32-9EA48653EB3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92E9F45E-9A0D-4BDE-B710-9149F1803CA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78AE22AF-6664-466D-AE53-031E711FD0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76999D83-747F-42D3-9A6C-35A413AC8A2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EF953928-5BE7-4C8F-B4CE-34C5DB9692A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AE31C5FC-C0DF-4FC4-AA35-488D57EDD39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9032D483-BD0D-4AE8-9EBE-73693CAB71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94226596-A400-4C51-AF8C-FFF6F1BAA8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AE6A8D20-3A84-4E93-82B2-8159A35AB11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D3DBA5F-829F-42C9-BCFB-BBB86953CF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52298E25-DE58-4F54-B6F2-CBCADBFB10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7D67905D-156C-4C66-9CA5-235BC2A38E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80921AF3-0C6B-409B-BE68-07A5B313BC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14B1D6F3-F932-4EAA-A89B-DFE6172713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3A9C93EF-5C7C-4C59-8FAD-8E07D09C701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27AF24F7-B8FB-477C-A6D9-1D2E6A37ED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36ECFE31-718F-4DE5-A99E-A40A90A5BE34}"/>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42F4A165-0C0B-4659-A7F6-C6C95684EE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AA503D8C-2DD0-4C0E-B612-2CC66B5F30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382351CD-58DB-4CE0-A115-A84B9B674D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F3944000-BCE4-4061-AD60-E48E3C2F2A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3B787CF0-96BF-4657-9CE2-0234BDBA1C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4057B53C-B256-4EE2-A083-D785B15C90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B8929FD9-B43A-4519-AFD9-A24F847E8DA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B94918CB-E0FE-4962-994B-ACEF8E21D982}"/>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A6A317C3-76F7-4C55-9F44-105D9D36603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151370B9-ED9B-4B6A-8287-7B366E1B7A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BDDE8F7B-8B0F-4BB3-89BB-48E809EBFE5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類似団体と比較して特に有形固定資産減価償却率が高くなっている施設は、公営住宅であり、今後も長寿命化計画に従い予防保全型の修繕等を予定している。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保育所については令和元年度に建設を行っており、減価償却率の数値は類似団体平均値を大きく下回っている。また、学校施設についても基山小学校の建替えを平成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年度に行ったため、減価償却率が低位にあり類似団体の平均を下回っている。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これらの状況を加味しながら、公共施設等総合管理計画及び個別施設計画に基づき、町民サービスと財政規律のバランスがとれるよう運営を図っていく。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57E61D-6170-4DF6-94E4-CA69FC586A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A0C644-072A-45AE-BAA1-42534D5DC9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17BEAA-E056-4396-A592-14A0400A24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559862-D817-4121-8D6D-AE19E6FC1B9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9CB114-B64F-4279-9DCB-9D10BAA054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7BCC2E-A84B-41FD-B677-80A2598713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4F25DC-F1A0-424A-BFC4-878A8C0F3C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9179D8-01B4-413E-82CA-AE2BD9C1D5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3C8F8C-C2AF-4A18-A2F8-5838BE2F4A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D4511F-68B5-4FA1-8B5E-FF43AC4B41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17,545
17,246
22.15
8,996,932
8,710,018
281,468
4,397,496
6,354,485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4B3D31-E2DD-49F4-85A2-E23B18D7F0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DD2316-6082-4D38-BA65-8D3FEB64EE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7C0936-03D0-4433-BE02-B5B417A44A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B227CA-7F3E-41DC-BB57-FC333EF457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3C8B0A-BB23-4584-A8D0-5DB4EF6246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1081338-2342-4139-8675-132435F83F6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951582-2D5E-428A-B6A1-6AB74E7E7A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CB8C78A-FE70-4F52-8C4D-FDEAE6D93C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CFBFC6-7A26-41CB-9152-1A95E4DF073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42F3FA-81B8-4C0E-9A98-F4F25374B9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C6C4A8-14B4-4094-BA1E-4FD780E1E4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490187-6013-40E3-A4F7-ADC1408A78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2C606F-14A7-4A12-83C4-A316D4FFF3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BB9E2D-DB62-4AB2-94F8-B3344382C5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B4EB0B-8B3A-421D-9F8C-835C8F5244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D1C7EC-3C35-49F0-91F6-F7FEC37D03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D29577-7800-4F2E-AF2F-B542A464F5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BD7BE6-57B2-49DF-8EC9-F7294411DB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425B24-C098-4168-BE87-F4F9E7FB36D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D0EA1D-D790-41CC-8A37-ACCB103EE2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7DA558-3338-463B-A991-A158EC1BD7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34C1FB6-9F12-4533-B836-2041160E85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07176F-34F8-4ACE-AD40-C726393FEE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27F501-3540-4814-9B91-8003126A38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B48EAF-5DBB-4AEE-9E7A-AD4FE85626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47840D-0442-4859-8770-2877D6E4C0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03123E-E95B-41B3-B7BA-CB4BFFDB05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B6624B-55A0-4B4E-8AA7-352E05B7629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F77F1C-5ACA-47E5-BAB3-BB5AD65D184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805178-2AD0-4AEE-B4FE-693D9EEB7C7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FA7639-8663-4C5B-BF71-294A5AA6E9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08D79E-BA51-4668-92F2-2438F7215D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735BE60-2723-4A93-845D-6ECB7B0933C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EFFA119-01EB-40FB-BF6C-0F817C56788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61A08A1-0330-4257-9569-17BFF7B2F4E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F7E194D-D2BE-44FE-9C8F-906EA6976FA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DEBBD7-C706-4CD4-ABE8-A61AB208DF7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5743206-DC11-40EC-9A01-4650039E3B8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606629E-913A-48CE-BF27-9FE1B2580B3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5DE9BF0-34D3-499F-AB66-93AB108D226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F7D48A-1F15-4834-8712-81099DFD0F1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C703725-9CB0-470A-BE85-154C58ADD5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54C42D8-61B0-4646-8C3A-69ED1916B76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40EB6B1-9654-4D0C-8F74-8364DB371D4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CEEF710-F6A4-497C-9198-B9C8DBDF6D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1E04537-CA82-46CE-AC8E-C3B762F6C2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6DCC792-DB18-4424-A8E8-4407E2B8E41C}"/>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54F2A10-BA61-4C7C-95FD-0C06E11BA1D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52C2385-C38A-4905-9BE3-4C65C501F22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2CFB709D-91DF-474F-965A-2D5432ED2C87}"/>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98D2B1E0-10A8-454D-8ACE-B8C979D4CE2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a:extLst>
            <a:ext uri="{FF2B5EF4-FFF2-40B4-BE49-F238E27FC236}">
              <a16:creationId xmlns:a16="http://schemas.microsoft.com/office/drawing/2014/main" id="{818E3621-A700-4AD3-846D-59F4BA113496}"/>
            </a:ext>
          </a:extLst>
        </xdr:cNvPr>
        <xdr:cNvSpPr txBox="1"/>
      </xdr:nvSpPr>
      <xdr:spPr>
        <a:xfrm>
          <a:off x="46736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0556D149-B1AD-4285-9AD9-EFA559FC820C}"/>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25B8ED0C-CEEF-4912-B8D0-12CD686CCF65}"/>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C0AD3C9F-E662-45CA-983F-B471B3B273DF}"/>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E0CF957A-2421-40B1-AAA8-B43B13A646B9}"/>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C3E0E7C0-4ABD-4E2F-8C58-55712A66CA74}"/>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52812D-32CD-41E8-A925-26C35DA1E3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C33C43-9674-4754-B291-61658CA935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105FE8-1607-46C3-8A0B-BF6DF86140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9FD172-800C-4B64-8EF8-358E95DB4CE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2997A13-491F-4BC6-A6D0-EF7E9B0AB5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151130</xdr:rowOff>
    </xdr:from>
    <xdr:to>
      <xdr:col>24</xdr:col>
      <xdr:colOff>114300</xdr:colOff>
      <xdr:row>35</xdr:row>
      <xdr:rowOff>81280</xdr:rowOff>
    </xdr:to>
    <xdr:sp macro="" textlink="">
      <xdr:nvSpPr>
        <xdr:cNvPr id="74" name="楕円 73">
          <a:extLst>
            <a:ext uri="{FF2B5EF4-FFF2-40B4-BE49-F238E27FC236}">
              <a16:creationId xmlns:a16="http://schemas.microsoft.com/office/drawing/2014/main" id="{D33B6728-6557-444D-AACC-BF745FF9D662}"/>
            </a:ext>
          </a:extLst>
        </xdr:cNvPr>
        <xdr:cNvSpPr/>
      </xdr:nvSpPr>
      <xdr:spPr>
        <a:xfrm>
          <a:off x="4584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2557</xdr:rowOff>
    </xdr:from>
    <xdr:ext cx="405111" cy="259045"/>
    <xdr:sp macro="" textlink="">
      <xdr:nvSpPr>
        <xdr:cNvPr id="75" name="【図書館】&#10;有形固定資産減価償却率該当値テキスト">
          <a:extLst>
            <a:ext uri="{FF2B5EF4-FFF2-40B4-BE49-F238E27FC236}">
              <a16:creationId xmlns:a16="http://schemas.microsoft.com/office/drawing/2014/main" id="{DF7DEF21-23EF-4DFD-ACCB-280381E69321}"/>
            </a:ext>
          </a:extLst>
        </xdr:cNvPr>
        <xdr:cNvSpPr txBox="1"/>
      </xdr:nvSpPr>
      <xdr:spPr>
        <a:xfrm>
          <a:off x="4673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125004</xdr:rowOff>
    </xdr:from>
    <xdr:to>
      <xdr:col>20</xdr:col>
      <xdr:colOff>38100</xdr:colOff>
      <xdr:row>35</xdr:row>
      <xdr:rowOff>55154</xdr:rowOff>
    </xdr:to>
    <xdr:sp macro="" textlink="">
      <xdr:nvSpPr>
        <xdr:cNvPr id="76" name="楕円 75">
          <a:extLst>
            <a:ext uri="{FF2B5EF4-FFF2-40B4-BE49-F238E27FC236}">
              <a16:creationId xmlns:a16="http://schemas.microsoft.com/office/drawing/2014/main" id="{91B70DCC-148A-473A-A3A5-9BAFEFBE31A3}"/>
            </a:ext>
          </a:extLst>
        </xdr:cNvPr>
        <xdr:cNvSpPr/>
      </xdr:nvSpPr>
      <xdr:spPr>
        <a:xfrm>
          <a:off x="3746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4354</xdr:rowOff>
    </xdr:from>
    <xdr:to>
      <xdr:col>24</xdr:col>
      <xdr:colOff>63500</xdr:colOff>
      <xdr:row>35</xdr:row>
      <xdr:rowOff>30480</xdr:rowOff>
    </xdr:to>
    <xdr:cxnSp macro="">
      <xdr:nvCxnSpPr>
        <xdr:cNvPr id="77" name="直線コネクタ 76">
          <a:extLst>
            <a:ext uri="{FF2B5EF4-FFF2-40B4-BE49-F238E27FC236}">
              <a16:creationId xmlns:a16="http://schemas.microsoft.com/office/drawing/2014/main" id="{08EDCE89-6C78-4476-A23A-72112BBF4A78}"/>
            </a:ext>
          </a:extLst>
        </xdr:cNvPr>
        <xdr:cNvCxnSpPr/>
      </xdr:nvCxnSpPr>
      <xdr:spPr>
        <a:xfrm>
          <a:off x="3797300" y="60051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74386</xdr:rowOff>
    </xdr:from>
    <xdr:to>
      <xdr:col>15</xdr:col>
      <xdr:colOff>101600</xdr:colOff>
      <xdr:row>35</xdr:row>
      <xdr:rowOff>4536</xdr:rowOff>
    </xdr:to>
    <xdr:sp macro="" textlink="">
      <xdr:nvSpPr>
        <xdr:cNvPr id="78" name="楕円 77">
          <a:extLst>
            <a:ext uri="{FF2B5EF4-FFF2-40B4-BE49-F238E27FC236}">
              <a16:creationId xmlns:a16="http://schemas.microsoft.com/office/drawing/2014/main" id="{A3BA1924-F8B0-4AB9-8C2F-F7FCA909F308}"/>
            </a:ext>
          </a:extLst>
        </xdr:cNvPr>
        <xdr:cNvSpPr/>
      </xdr:nvSpPr>
      <xdr:spPr>
        <a:xfrm>
          <a:off x="2857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35</xdr:row>
      <xdr:rowOff>4354</xdr:rowOff>
    </xdr:to>
    <xdr:cxnSp macro="">
      <xdr:nvCxnSpPr>
        <xdr:cNvPr id="79" name="直線コネクタ 78">
          <a:extLst>
            <a:ext uri="{FF2B5EF4-FFF2-40B4-BE49-F238E27FC236}">
              <a16:creationId xmlns:a16="http://schemas.microsoft.com/office/drawing/2014/main" id="{60B3D73A-2E15-4C7D-A976-250AADD983E4}"/>
            </a:ext>
          </a:extLst>
        </xdr:cNvPr>
        <xdr:cNvCxnSpPr/>
      </xdr:nvCxnSpPr>
      <xdr:spPr>
        <a:xfrm>
          <a:off x="2908300" y="595448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20501</xdr:rowOff>
    </xdr:from>
    <xdr:to>
      <xdr:col>10</xdr:col>
      <xdr:colOff>165100</xdr:colOff>
      <xdr:row>34</xdr:row>
      <xdr:rowOff>122101</xdr:rowOff>
    </xdr:to>
    <xdr:sp macro="" textlink="">
      <xdr:nvSpPr>
        <xdr:cNvPr id="80" name="楕円 79">
          <a:extLst>
            <a:ext uri="{FF2B5EF4-FFF2-40B4-BE49-F238E27FC236}">
              <a16:creationId xmlns:a16="http://schemas.microsoft.com/office/drawing/2014/main" id="{25BCF53B-14ED-422F-81C2-768225BEED73}"/>
            </a:ext>
          </a:extLst>
        </xdr:cNvPr>
        <xdr:cNvSpPr/>
      </xdr:nvSpPr>
      <xdr:spPr>
        <a:xfrm>
          <a:off x="1968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71301</xdr:rowOff>
    </xdr:from>
    <xdr:to>
      <xdr:col>15</xdr:col>
      <xdr:colOff>50800</xdr:colOff>
      <xdr:row>34</xdr:row>
      <xdr:rowOff>125186</xdr:rowOff>
    </xdr:to>
    <xdr:cxnSp macro="">
      <xdr:nvCxnSpPr>
        <xdr:cNvPr id="81" name="直線コネクタ 80">
          <a:extLst>
            <a:ext uri="{FF2B5EF4-FFF2-40B4-BE49-F238E27FC236}">
              <a16:creationId xmlns:a16="http://schemas.microsoft.com/office/drawing/2014/main" id="{2CC81D8B-DC99-4D12-9740-2F3103B943DA}"/>
            </a:ext>
          </a:extLst>
        </xdr:cNvPr>
        <xdr:cNvCxnSpPr/>
      </xdr:nvCxnSpPr>
      <xdr:spPr>
        <a:xfrm>
          <a:off x="2019300" y="59006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129903</xdr:rowOff>
    </xdr:from>
    <xdr:to>
      <xdr:col>6</xdr:col>
      <xdr:colOff>38100</xdr:colOff>
      <xdr:row>34</xdr:row>
      <xdr:rowOff>60053</xdr:rowOff>
    </xdr:to>
    <xdr:sp macro="" textlink="">
      <xdr:nvSpPr>
        <xdr:cNvPr id="82" name="楕円 81">
          <a:extLst>
            <a:ext uri="{FF2B5EF4-FFF2-40B4-BE49-F238E27FC236}">
              <a16:creationId xmlns:a16="http://schemas.microsoft.com/office/drawing/2014/main" id="{E2ACBE3D-3386-415E-84A6-3047B61DA9B2}"/>
            </a:ext>
          </a:extLst>
        </xdr:cNvPr>
        <xdr:cNvSpPr/>
      </xdr:nvSpPr>
      <xdr:spPr>
        <a:xfrm>
          <a:off x="10795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9253</xdr:rowOff>
    </xdr:from>
    <xdr:to>
      <xdr:col>10</xdr:col>
      <xdr:colOff>114300</xdr:colOff>
      <xdr:row>34</xdr:row>
      <xdr:rowOff>71301</xdr:rowOff>
    </xdr:to>
    <xdr:cxnSp macro="">
      <xdr:nvCxnSpPr>
        <xdr:cNvPr id="83" name="直線コネクタ 82">
          <a:extLst>
            <a:ext uri="{FF2B5EF4-FFF2-40B4-BE49-F238E27FC236}">
              <a16:creationId xmlns:a16="http://schemas.microsoft.com/office/drawing/2014/main" id="{98BEFF5D-BE03-4EAA-8468-85C2A55D21DA}"/>
            </a:ext>
          </a:extLst>
        </xdr:cNvPr>
        <xdr:cNvCxnSpPr/>
      </xdr:nvCxnSpPr>
      <xdr:spPr>
        <a:xfrm>
          <a:off x="1130300" y="583855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a:extLst>
            <a:ext uri="{FF2B5EF4-FFF2-40B4-BE49-F238E27FC236}">
              <a16:creationId xmlns:a16="http://schemas.microsoft.com/office/drawing/2014/main" id="{3E48A499-4162-4724-86FE-8CC6458B40AE}"/>
            </a:ext>
          </a:extLst>
        </xdr:cNvPr>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5" name="n_2aveValue【図書館】&#10;有形固定資産減価償却率">
          <a:extLst>
            <a:ext uri="{FF2B5EF4-FFF2-40B4-BE49-F238E27FC236}">
              <a16:creationId xmlns:a16="http://schemas.microsoft.com/office/drawing/2014/main" id="{48ECDFC9-32B7-4C95-9752-CAEA57A60817}"/>
            </a:ext>
          </a:extLst>
        </xdr:cNvPr>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a:extLst>
            <a:ext uri="{FF2B5EF4-FFF2-40B4-BE49-F238E27FC236}">
              <a16:creationId xmlns:a16="http://schemas.microsoft.com/office/drawing/2014/main" id="{210A56D8-E9EC-4A71-867A-8A8F5FF75C75}"/>
            </a:ext>
          </a:extLst>
        </xdr:cNvPr>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7841D105-E422-4E1C-9155-4E747FA148BB}"/>
            </a:ext>
          </a:extLst>
        </xdr:cNvPr>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71681</xdr:rowOff>
    </xdr:from>
    <xdr:ext cx="405111" cy="259045"/>
    <xdr:sp macro="" textlink="">
      <xdr:nvSpPr>
        <xdr:cNvPr id="88" name="n_1mainValue【図書館】&#10;有形固定資産減価償却率">
          <a:extLst>
            <a:ext uri="{FF2B5EF4-FFF2-40B4-BE49-F238E27FC236}">
              <a16:creationId xmlns:a16="http://schemas.microsoft.com/office/drawing/2014/main" id="{5CAC23C8-69F6-4604-8F52-EAD769EA8683}"/>
            </a:ext>
          </a:extLst>
        </xdr:cNvPr>
        <xdr:cNvSpPr txBox="1"/>
      </xdr:nvSpPr>
      <xdr:spPr>
        <a:xfrm>
          <a:off x="35820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21063</xdr:rowOff>
    </xdr:from>
    <xdr:ext cx="405111" cy="259045"/>
    <xdr:sp macro="" textlink="">
      <xdr:nvSpPr>
        <xdr:cNvPr id="89" name="n_2mainValue【図書館】&#10;有形固定資産減価償却率">
          <a:extLst>
            <a:ext uri="{FF2B5EF4-FFF2-40B4-BE49-F238E27FC236}">
              <a16:creationId xmlns:a16="http://schemas.microsoft.com/office/drawing/2014/main" id="{F7A29216-FD8C-491A-97BB-1DC7411D7613}"/>
            </a:ext>
          </a:extLst>
        </xdr:cNvPr>
        <xdr:cNvSpPr txBox="1"/>
      </xdr:nvSpPr>
      <xdr:spPr>
        <a:xfrm>
          <a:off x="2705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138628</xdr:rowOff>
    </xdr:from>
    <xdr:ext cx="405111" cy="259045"/>
    <xdr:sp macro="" textlink="">
      <xdr:nvSpPr>
        <xdr:cNvPr id="90" name="n_3mainValue【図書館】&#10;有形固定資産減価償却率">
          <a:extLst>
            <a:ext uri="{FF2B5EF4-FFF2-40B4-BE49-F238E27FC236}">
              <a16:creationId xmlns:a16="http://schemas.microsoft.com/office/drawing/2014/main" id="{F318A7AD-2AC6-484D-9E66-4C1F69732EC1}"/>
            </a:ext>
          </a:extLst>
        </xdr:cNvPr>
        <xdr:cNvSpPr txBox="1"/>
      </xdr:nvSpPr>
      <xdr:spPr>
        <a:xfrm>
          <a:off x="18167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76580</xdr:rowOff>
    </xdr:from>
    <xdr:ext cx="405111" cy="259045"/>
    <xdr:sp macro="" textlink="">
      <xdr:nvSpPr>
        <xdr:cNvPr id="91" name="n_4mainValue【図書館】&#10;有形固定資産減価償却率">
          <a:extLst>
            <a:ext uri="{FF2B5EF4-FFF2-40B4-BE49-F238E27FC236}">
              <a16:creationId xmlns:a16="http://schemas.microsoft.com/office/drawing/2014/main" id="{859C7F79-F7F0-4606-811B-CDE71BF99683}"/>
            </a:ext>
          </a:extLst>
        </xdr:cNvPr>
        <xdr:cNvSpPr txBox="1"/>
      </xdr:nvSpPr>
      <xdr:spPr>
        <a:xfrm>
          <a:off x="927744" y="556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4816EEE-59F7-4C6A-A6C6-0AC2FF2A7C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D1DEE81-570A-4104-8BFE-E6EEC10A3A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7B4F185-AC57-4954-ABD0-369D91DE3A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9271C39-0425-4F06-8C36-87948A357A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701A48A-EB82-4E02-A447-304A904BB6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946AE23-51B8-4B9F-B32D-0CFF1C83D7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381A4C3-23B2-49ED-A9EF-6B1D3E8899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1FA4CA7-9D2E-4913-8D55-BDB5D558C7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15685C4-13A6-46D8-BF07-B67DD4287A6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BB5705E-A14A-4BAD-8A71-7BFC3B6474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04468C0-A14B-426D-8D8E-146CB9EEEB8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C42319B-0D97-4800-8533-5F04124354D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0EF87EB-A081-484B-B12C-1F419AFE12E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348720B-4F10-4B59-9DEB-E5B6993E8DA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5C0232D-494D-48A8-B2DC-2A6D0E31536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37D874E-3A5C-4B06-BA21-A5EFE2B34D5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980853E-CECD-43E2-9DEA-C3D17273934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83996C3C-0717-4942-818F-1E45E4C4DA5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3B02E0D-1DDA-4826-B1FF-C1469E4CB9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FE442F8-D364-43BF-A0D2-56F8CAC2043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50E9C0C-F9C6-4CDD-AA96-01DCC1308ED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ABAB7092-0293-4F1E-BDA3-48677BCB62D0}"/>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1CE67C92-2ED9-4403-B6F4-E17B93A88FEA}"/>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A96E8CC7-1AF7-4F48-B562-95A35BBEEC79}"/>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1A24463E-8002-43ED-9DDE-3938F20874AA}"/>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1FC8B041-1CB4-4E09-8F8C-87D8DF2F7270}"/>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2DB9B14A-1A6B-401F-A4AD-62EED25FA9E5}"/>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09DD013D-2282-49E7-B8E3-5143C909739A}"/>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1B82600E-06A8-4D1E-AEE9-8DB8B2579A85}"/>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4CFA1BB5-E70A-4966-97B2-C1BFD4DD3722}"/>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7B1B39CA-75D2-49FA-A177-1873EF0133E4}"/>
            </a:ext>
          </a:extLst>
        </xdr:cNvPr>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315387B6-5747-4606-8929-A091D94C09CD}"/>
            </a:ext>
          </a:extLst>
        </xdr:cNvPr>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50EA3DA-E27B-4D74-887D-C905A779BD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B47D735-EEEF-45B8-BED7-D48CE7D74EB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549C3E-978B-4044-AB2C-971C675FEDA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651478E-6D13-4A7A-9BDE-D9B02F4A3D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F603256-742A-4F02-88CC-482353DA970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a:extLst>
            <a:ext uri="{FF2B5EF4-FFF2-40B4-BE49-F238E27FC236}">
              <a16:creationId xmlns:a16="http://schemas.microsoft.com/office/drawing/2014/main" id="{DD9A66B3-5BAE-4A99-A921-ADFEE73EDBDE}"/>
            </a:ext>
          </a:extLst>
        </xdr:cNvPr>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92981</xdr:rowOff>
    </xdr:from>
    <xdr:ext cx="469744" cy="259045"/>
    <xdr:sp macro="" textlink="">
      <xdr:nvSpPr>
        <xdr:cNvPr id="130" name="【図書館】&#10;一人当たり面積該当値テキスト">
          <a:extLst>
            <a:ext uri="{FF2B5EF4-FFF2-40B4-BE49-F238E27FC236}">
              <a16:creationId xmlns:a16="http://schemas.microsoft.com/office/drawing/2014/main" id="{118B599E-87EE-41A6-8490-E657F658C096}"/>
            </a:ext>
          </a:extLst>
        </xdr:cNvPr>
        <xdr:cNvSpPr txBox="1"/>
      </xdr:nvSpPr>
      <xdr:spPr>
        <a:xfrm>
          <a:off x="10515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31" name="楕円 130">
          <a:extLst>
            <a:ext uri="{FF2B5EF4-FFF2-40B4-BE49-F238E27FC236}">
              <a16:creationId xmlns:a16="http://schemas.microsoft.com/office/drawing/2014/main" id="{002B2D6B-2333-48AB-83EA-566634482E78}"/>
            </a:ext>
          </a:extLst>
        </xdr:cNvPr>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165354</xdr:rowOff>
    </xdr:to>
    <xdr:cxnSp macro="">
      <xdr:nvCxnSpPr>
        <xdr:cNvPr id="132" name="直線コネクタ 131">
          <a:extLst>
            <a:ext uri="{FF2B5EF4-FFF2-40B4-BE49-F238E27FC236}">
              <a16:creationId xmlns:a16="http://schemas.microsoft.com/office/drawing/2014/main" id="{EEA13C63-C770-40CA-8002-749B79367803}"/>
            </a:ext>
          </a:extLst>
        </xdr:cNvPr>
        <xdr:cNvCxnSpPr/>
      </xdr:nvCxnSpPr>
      <xdr:spPr>
        <a:xfrm>
          <a:off x="9639300" y="685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33" name="楕円 132">
          <a:extLst>
            <a:ext uri="{FF2B5EF4-FFF2-40B4-BE49-F238E27FC236}">
              <a16:creationId xmlns:a16="http://schemas.microsoft.com/office/drawing/2014/main" id="{61658A8C-9CF1-4088-8E73-B019B0D93200}"/>
            </a:ext>
          </a:extLst>
        </xdr:cNvPr>
        <xdr:cNvSpPr/>
      </xdr:nvSpPr>
      <xdr:spPr>
        <a:xfrm>
          <a:off x="8699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165354</xdr:rowOff>
    </xdr:from>
    <xdr:to>
      <xdr:col>50</xdr:col>
      <xdr:colOff>114300</xdr:colOff>
      <xdr:row>39</xdr:row>
      <xdr:rowOff>165354</xdr:rowOff>
    </xdr:to>
    <xdr:cxnSp macro="">
      <xdr:nvCxnSpPr>
        <xdr:cNvPr id="134" name="直線コネクタ 133">
          <a:extLst>
            <a:ext uri="{FF2B5EF4-FFF2-40B4-BE49-F238E27FC236}">
              <a16:creationId xmlns:a16="http://schemas.microsoft.com/office/drawing/2014/main" id="{597F8E7F-B417-4F78-AF69-DC5D39C5AED1}"/>
            </a:ext>
          </a:extLst>
        </xdr:cNvPr>
        <xdr:cNvCxnSpPr/>
      </xdr:nvCxnSpPr>
      <xdr:spPr>
        <a:xfrm>
          <a:off x="8750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114554</xdr:rowOff>
    </xdr:from>
    <xdr:to>
      <xdr:col>41</xdr:col>
      <xdr:colOff>101600</xdr:colOff>
      <xdr:row>40</xdr:row>
      <xdr:rowOff>44704</xdr:rowOff>
    </xdr:to>
    <xdr:sp macro="" textlink="">
      <xdr:nvSpPr>
        <xdr:cNvPr id="135" name="楕円 134">
          <a:extLst>
            <a:ext uri="{FF2B5EF4-FFF2-40B4-BE49-F238E27FC236}">
              <a16:creationId xmlns:a16="http://schemas.microsoft.com/office/drawing/2014/main" id="{6DBD9572-1398-4C32-AAD5-08BFCCC92A30}"/>
            </a:ext>
          </a:extLst>
        </xdr:cNvPr>
        <xdr:cNvSpPr/>
      </xdr:nvSpPr>
      <xdr:spPr>
        <a:xfrm>
          <a:off x="7810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165354</xdr:rowOff>
    </xdr:from>
    <xdr:to>
      <xdr:col>45</xdr:col>
      <xdr:colOff>177800</xdr:colOff>
      <xdr:row>39</xdr:row>
      <xdr:rowOff>165354</xdr:rowOff>
    </xdr:to>
    <xdr:cxnSp macro="">
      <xdr:nvCxnSpPr>
        <xdr:cNvPr id="136" name="直線コネクタ 135">
          <a:extLst>
            <a:ext uri="{FF2B5EF4-FFF2-40B4-BE49-F238E27FC236}">
              <a16:creationId xmlns:a16="http://schemas.microsoft.com/office/drawing/2014/main" id="{3D36CFA7-052B-492E-88AF-F661C75338C4}"/>
            </a:ext>
          </a:extLst>
        </xdr:cNvPr>
        <xdr:cNvCxnSpPr/>
      </xdr:nvCxnSpPr>
      <xdr:spPr>
        <a:xfrm>
          <a:off x="7861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114554</xdr:rowOff>
    </xdr:from>
    <xdr:to>
      <xdr:col>36</xdr:col>
      <xdr:colOff>165100</xdr:colOff>
      <xdr:row>40</xdr:row>
      <xdr:rowOff>44704</xdr:rowOff>
    </xdr:to>
    <xdr:sp macro="" textlink="">
      <xdr:nvSpPr>
        <xdr:cNvPr id="137" name="楕円 136">
          <a:extLst>
            <a:ext uri="{FF2B5EF4-FFF2-40B4-BE49-F238E27FC236}">
              <a16:creationId xmlns:a16="http://schemas.microsoft.com/office/drawing/2014/main" id="{531F748A-CCD6-4E17-9BB5-D5E0016BEC8D}"/>
            </a:ext>
          </a:extLst>
        </xdr:cNvPr>
        <xdr:cNvSpPr/>
      </xdr:nvSpPr>
      <xdr:spPr>
        <a:xfrm>
          <a:off x="6921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165354</xdr:rowOff>
    </xdr:from>
    <xdr:to>
      <xdr:col>41</xdr:col>
      <xdr:colOff>50800</xdr:colOff>
      <xdr:row>39</xdr:row>
      <xdr:rowOff>165354</xdr:rowOff>
    </xdr:to>
    <xdr:cxnSp macro="">
      <xdr:nvCxnSpPr>
        <xdr:cNvPr id="138" name="直線コネクタ 137">
          <a:extLst>
            <a:ext uri="{FF2B5EF4-FFF2-40B4-BE49-F238E27FC236}">
              <a16:creationId xmlns:a16="http://schemas.microsoft.com/office/drawing/2014/main" id="{0FD062B8-4F2F-4714-AF8D-42E94B6FD267}"/>
            </a:ext>
          </a:extLst>
        </xdr:cNvPr>
        <xdr:cNvCxnSpPr/>
      </xdr:nvCxnSpPr>
      <xdr:spPr>
        <a:xfrm>
          <a:off x="6972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92A74954-447D-4B5E-AB73-6E99EDD29562}"/>
            </a:ext>
          </a:extLst>
        </xdr:cNvPr>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a:extLst>
            <a:ext uri="{FF2B5EF4-FFF2-40B4-BE49-F238E27FC236}">
              <a16:creationId xmlns:a16="http://schemas.microsoft.com/office/drawing/2014/main" id="{7DE5C55E-9E72-4327-BF72-7A195DB561DA}"/>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41" name="n_3aveValue【図書館】&#10;一人当たり面積">
          <a:extLst>
            <a:ext uri="{FF2B5EF4-FFF2-40B4-BE49-F238E27FC236}">
              <a16:creationId xmlns:a16="http://schemas.microsoft.com/office/drawing/2014/main" id="{92C82AF7-3C67-4D88-BB15-569CE1FAA6B1}"/>
            </a:ext>
          </a:extLst>
        </xdr:cNvPr>
        <xdr:cNvSpPr txBox="1"/>
      </xdr:nvSpPr>
      <xdr:spPr>
        <a:xfrm>
          <a:off x="7626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159529</xdr:rowOff>
    </xdr:from>
    <xdr:ext cx="469744" cy="259045"/>
    <xdr:sp macro="" textlink="">
      <xdr:nvSpPr>
        <xdr:cNvPr id="142" name="n_4aveValue【図書館】&#10;一人当たり面積">
          <a:extLst>
            <a:ext uri="{FF2B5EF4-FFF2-40B4-BE49-F238E27FC236}">
              <a16:creationId xmlns:a16="http://schemas.microsoft.com/office/drawing/2014/main" id="{0266432C-6B76-4C8C-B786-8EDC1C7072DA}"/>
            </a:ext>
          </a:extLst>
        </xdr:cNvPr>
        <xdr:cNvSpPr txBox="1"/>
      </xdr:nvSpPr>
      <xdr:spPr>
        <a:xfrm>
          <a:off x="6737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35831</xdr:rowOff>
    </xdr:from>
    <xdr:ext cx="469744" cy="259045"/>
    <xdr:sp macro="" textlink="">
      <xdr:nvSpPr>
        <xdr:cNvPr id="143" name="n_1mainValue【図書館】&#10;一人当たり面積">
          <a:extLst>
            <a:ext uri="{FF2B5EF4-FFF2-40B4-BE49-F238E27FC236}">
              <a16:creationId xmlns:a16="http://schemas.microsoft.com/office/drawing/2014/main" id="{DA2514C0-4216-489D-AB0E-F4A525BDF31E}"/>
            </a:ext>
          </a:extLst>
        </xdr:cNvPr>
        <xdr:cNvSpPr txBox="1"/>
      </xdr:nvSpPr>
      <xdr:spPr>
        <a:xfrm>
          <a:off x="9391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4" name="n_2mainValue【図書館】&#10;一人当たり面積">
          <a:extLst>
            <a:ext uri="{FF2B5EF4-FFF2-40B4-BE49-F238E27FC236}">
              <a16:creationId xmlns:a16="http://schemas.microsoft.com/office/drawing/2014/main" id="{04EDE305-0D80-4341-B33F-9472A932488E}"/>
            </a:ext>
          </a:extLst>
        </xdr:cNvPr>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35831</xdr:rowOff>
    </xdr:from>
    <xdr:ext cx="469744" cy="259045"/>
    <xdr:sp macro="" textlink="">
      <xdr:nvSpPr>
        <xdr:cNvPr id="145" name="n_3mainValue【図書館】&#10;一人当たり面積">
          <a:extLst>
            <a:ext uri="{FF2B5EF4-FFF2-40B4-BE49-F238E27FC236}">
              <a16:creationId xmlns:a16="http://schemas.microsoft.com/office/drawing/2014/main" id="{DEC3AB15-700B-4C6E-A8E8-E1020D8DEE49}"/>
            </a:ext>
          </a:extLst>
        </xdr:cNvPr>
        <xdr:cNvSpPr txBox="1"/>
      </xdr:nvSpPr>
      <xdr:spPr>
        <a:xfrm>
          <a:off x="7626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35831</xdr:rowOff>
    </xdr:from>
    <xdr:ext cx="469744" cy="259045"/>
    <xdr:sp macro="" textlink="">
      <xdr:nvSpPr>
        <xdr:cNvPr id="146" name="n_4mainValue【図書館】&#10;一人当たり面積">
          <a:extLst>
            <a:ext uri="{FF2B5EF4-FFF2-40B4-BE49-F238E27FC236}">
              <a16:creationId xmlns:a16="http://schemas.microsoft.com/office/drawing/2014/main" id="{BAD49091-EB71-4C91-B622-6BD805A0F900}"/>
            </a:ext>
          </a:extLst>
        </xdr:cNvPr>
        <xdr:cNvSpPr txBox="1"/>
      </xdr:nvSpPr>
      <xdr:spPr>
        <a:xfrm>
          <a:off x="6737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551BDCA-110E-4272-86DE-D2595C2770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4253C8A-F74E-4907-AAAD-D23F8B6882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051F137-1C94-473B-A64E-05DDB9A2A8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6B13B7A-2413-48FC-9273-5DEDAF9337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FEA67A8-D1D2-4D02-9604-77155FF172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93844FC-314D-4D3C-A741-9E9912C70A7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CC7CB92-3A12-4776-843A-50C9C341DF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301F0DD-0D4F-4F59-BA6D-27BA263F58C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64FDE9E-D3A6-4E8F-8F3A-DA56C00698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679D658-3127-4598-B429-3F684694C3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6A2A51C-31CA-4EF0-BB48-203CDEB4232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D481A67-C527-4ABA-826A-C16D7876585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5F41E12-5776-4CD3-92FB-B131D5EEE62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75F3B29-0224-46BA-98C1-2F769923CB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498901E-46E8-4E5F-8D82-A760AC6C415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F4436E5-C6CB-4EF7-AE01-500FE3B35F0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A64D806-6765-47DF-8555-D95A40303FE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88CF4BD-ACB9-4F37-86CA-518D99DEC39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F0655E-4D55-47E3-B931-D2AF3B70CE3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FE8AA4C-6608-42F6-9602-4D31CF10F81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3AA8199-1717-4824-B90B-DABD765AB7B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D8C41A8-B6BD-4767-A86A-859B6AA5F4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F08A075-C697-4200-AA00-93DD801D71B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39989CF-93F5-4B5C-9557-5AAFC296799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75AEA38E-E6CA-4FB9-B2C2-FD03021E8675}"/>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A0A6F708-BAF7-4A31-9356-B63E5AB6D4C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8D91C767-F274-4B0C-B8E5-B2F7A7ADB68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9FA41CD-2D05-4F6B-BF97-49719AEE2794}"/>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34AE9704-5C31-4488-9D1D-6D75D24918BC}"/>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F4BA818-1F5F-4CCF-9F3F-B0A5DE9ED20F}"/>
            </a:ext>
          </a:extLst>
        </xdr:cNvPr>
        <xdr:cNvSpPr txBox="1"/>
      </xdr:nvSpPr>
      <xdr:spPr>
        <a:xfrm>
          <a:off x="46736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41322A13-E15B-496D-A6EB-7295948449B5}"/>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8ADE4C50-C5B8-4261-A3C5-0148287EE679}"/>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CBF5A519-F06B-4C8B-948E-768E70F904BB}"/>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941E0200-A526-4EF9-BC36-B4ADB2AAC3E7}"/>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1AFE860C-EF99-4081-9D18-D959490842CA}"/>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9FD53E1-F2B4-497A-B50C-17E5DF6688B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4087C46-C134-4DEB-BF10-988807DC75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20FD1C-993C-4F67-8456-8F1B4B064F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45DFDF-CA0C-4235-8161-77EE0B6F88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332E00-00C3-44A3-884B-81111943C89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87" name="楕円 186">
          <a:extLst>
            <a:ext uri="{FF2B5EF4-FFF2-40B4-BE49-F238E27FC236}">
              <a16:creationId xmlns:a16="http://schemas.microsoft.com/office/drawing/2014/main" id="{3DFE65FF-5400-4C0D-ADD2-1C5CC71DCD95}"/>
            </a:ext>
          </a:extLst>
        </xdr:cNvPr>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C744AE5-EA7E-4F3B-985F-54C13E9E48E3}"/>
            </a:ext>
          </a:extLst>
        </xdr:cNvPr>
        <xdr:cNvSpPr txBox="1"/>
      </xdr:nvSpPr>
      <xdr:spPr>
        <a:xfrm>
          <a:off x="4673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189" name="楕円 188">
          <a:extLst>
            <a:ext uri="{FF2B5EF4-FFF2-40B4-BE49-F238E27FC236}">
              <a16:creationId xmlns:a16="http://schemas.microsoft.com/office/drawing/2014/main" id="{BCEC59D9-8CD7-413B-8C35-11AF24B0128A}"/>
            </a:ext>
          </a:extLst>
        </xdr:cNvPr>
        <xdr:cNvSpPr/>
      </xdr:nvSpPr>
      <xdr:spPr>
        <a:xfrm>
          <a:off x="3746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41910</xdr:rowOff>
    </xdr:to>
    <xdr:cxnSp macro="">
      <xdr:nvCxnSpPr>
        <xdr:cNvPr id="190" name="直線コネクタ 189">
          <a:extLst>
            <a:ext uri="{FF2B5EF4-FFF2-40B4-BE49-F238E27FC236}">
              <a16:creationId xmlns:a16="http://schemas.microsoft.com/office/drawing/2014/main" id="{09A4225F-D175-4832-889A-8B562031DA74}"/>
            </a:ext>
          </a:extLst>
        </xdr:cNvPr>
        <xdr:cNvCxnSpPr/>
      </xdr:nvCxnSpPr>
      <xdr:spPr>
        <a:xfrm>
          <a:off x="3797300" y="101174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91" name="楕円 190">
          <a:extLst>
            <a:ext uri="{FF2B5EF4-FFF2-40B4-BE49-F238E27FC236}">
              <a16:creationId xmlns:a16="http://schemas.microsoft.com/office/drawing/2014/main" id="{4EC29978-BFCB-44B8-8108-F71842E456C3}"/>
            </a:ext>
          </a:extLst>
        </xdr:cNvPr>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32385</xdr:rowOff>
    </xdr:to>
    <xdr:cxnSp macro="">
      <xdr:nvCxnSpPr>
        <xdr:cNvPr id="192" name="直線コネクタ 191">
          <a:extLst>
            <a:ext uri="{FF2B5EF4-FFF2-40B4-BE49-F238E27FC236}">
              <a16:creationId xmlns:a16="http://schemas.microsoft.com/office/drawing/2014/main" id="{C19C2E89-71D3-4A5B-B00C-8B7A2BEA78A2}"/>
            </a:ext>
          </a:extLst>
        </xdr:cNvPr>
        <xdr:cNvCxnSpPr/>
      </xdr:nvCxnSpPr>
      <xdr:spPr>
        <a:xfrm flipV="1">
          <a:off x="2908300" y="101174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61595</xdr:rowOff>
    </xdr:from>
    <xdr:to>
      <xdr:col>10</xdr:col>
      <xdr:colOff>165100</xdr:colOff>
      <xdr:row>59</xdr:row>
      <xdr:rowOff>163195</xdr:rowOff>
    </xdr:to>
    <xdr:sp macro="" textlink="">
      <xdr:nvSpPr>
        <xdr:cNvPr id="193" name="楕円 192">
          <a:extLst>
            <a:ext uri="{FF2B5EF4-FFF2-40B4-BE49-F238E27FC236}">
              <a16:creationId xmlns:a16="http://schemas.microsoft.com/office/drawing/2014/main" id="{143A50D7-9941-468A-88C6-F9387D1685F5}"/>
            </a:ext>
          </a:extLst>
        </xdr:cNvPr>
        <xdr:cNvSpPr/>
      </xdr:nvSpPr>
      <xdr:spPr>
        <a:xfrm>
          <a:off x="1968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112395</xdr:rowOff>
    </xdr:to>
    <xdr:cxnSp macro="">
      <xdr:nvCxnSpPr>
        <xdr:cNvPr id="194" name="直線コネクタ 193">
          <a:extLst>
            <a:ext uri="{FF2B5EF4-FFF2-40B4-BE49-F238E27FC236}">
              <a16:creationId xmlns:a16="http://schemas.microsoft.com/office/drawing/2014/main" id="{A26F4261-AC19-4255-B324-419774285129}"/>
            </a:ext>
          </a:extLst>
        </xdr:cNvPr>
        <xdr:cNvCxnSpPr/>
      </xdr:nvCxnSpPr>
      <xdr:spPr>
        <a:xfrm flipV="1">
          <a:off x="2019300" y="101479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5" name="楕円 194">
          <a:extLst>
            <a:ext uri="{FF2B5EF4-FFF2-40B4-BE49-F238E27FC236}">
              <a16:creationId xmlns:a16="http://schemas.microsoft.com/office/drawing/2014/main" id="{FD3D5526-1CDD-4300-A656-C7DAC28267F4}"/>
            </a:ext>
          </a:extLst>
        </xdr:cNvPr>
        <xdr:cNvSpPr/>
      </xdr:nvSpPr>
      <xdr:spPr>
        <a:xfrm>
          <a:off x="107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112395</xdr:rowOff>
    </xdr:from>
    <xdr:to>
      <xdr:col>10</xdr:col>
      <xdr:colOff>114300</xdr:colOff>
      <xdr:row>59</xdr:row>
      <xdr:rowOff>140970</xdr:rowOff>
    </xdr:to>
    <xdr:cxnSp macro="">
      <xdr:nvCxnSpPr>
        <xdr:cNvPr id="196" name="直線コネクタ 195">
          <a:extLst>
            <a:ext uri="{FF2B5EF4-FFF2-40B4-BE49-F238E27FC236}">
              <a16:creationId xmlns:a16="http://schemas.microsoft.com/office/drawing/2014/main" id="{606459A6-52F0-4BBC-AF44-E5122287091E}"/>
            </a:ext>
          </a:extLst>
        </xdr:cNvPr>
        <xdr:cNvCxnSpPr/>
      </xdr:nvCxnSpPr>
      <xdr:spPr>
        <a:xfrm flipV="1">
          <a:off x="1130300" y="10227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127652</xdr:rowOff>
    </xdr:from>
    <xdr:ext cx="405111" cy="259045"/>
    <xdr:sp macro="" textlink="">
      <xdr:nvSpPr>
        <xdr:cNvPr id="197" name="n_1aveValue【体育館・プール】&#10;有形固定資産減価償却率">
          <a:extLst>
            <a:ext uri="{FF2B5EF4-FFF2-40B4-BE49-F238E27FC236}">
              <a16:creationId xmlns:a16="http://schemas.microsoft.com/office/drawing/2014/main" id="{CE15F184-54CF-4EE1-8BB7-B5B80009BDBC}"/>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98" name="n_2aveValue【体育館・プール】&#10;有形固定資産減価償却率">
          <a:extLst>
            <a:ext uri="{FF2B5EF4-FFF2-40B4-BE49-F238E27FC236}">
              <a16:creationId xmlns:a16="http://schemas.microsoft.com/office/drawing/2014/main" id="{E7162CE6-5CA5-42B2-9396-FF1E5E79285F}"/>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199" name="n_3aveValue【体育館・プール】&#10;有形固定資産減価償却率">
          <a:extLst>
            <a:ext uri="{FF2B5EF4-FFF2-40B4-BE49-F238E27FC236}">
              <a16:creationId xmlns:a16="http://schemas.microsoft.com/office/drawing/2014/main" id="{F31B3255-5D35-4120-A488-4C3C1CC7F4E6}"/>
            </a:ext>
          </a:extLst>
        </xdr:cNvPr>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0" name="n_4aveValue【体育館・プール】&#10;有形固定資産減価償却率">
          <a:extLst>
            <a:ext uri="{FF2B5EF4-FFF2-40B4-BE49-F238E27FC236}">
              <a16:creationId xmlns:a16="http://schemas.microsoft.com/office/drawing/2014/main" id="{255BCFE9-0859-4838-8221-16C471E954A2}"/>
            </a:ext>
          </a:extLst>
        </xdr:cNvPr>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69232</xdr:rowOff>
    </xdr:from>
    <xdr:ext cx="405111" cy="259045"/>
    <xdr:sp macro="" textlink="">
      <xdr:nvSpPr>
        <xdr:cNvPr id="201" name="n_1mainValue【体育館・プール】&#10;有形固定資産減価償却率">
          <a:extLst>
            <a:ext uri="{FF2B5EF4-FFF2-40B4-BE49-F238E27FC236}">
              <a16:creationId xmlns:a16="http://schemas.microsoft.com/office/drawing/2014/main" id="{0455BA89-704D-49A6-A3B7-AE9CA7456158}"/>
            </a:ext>
          </a:extLst>
        </xdr:cNvPr>
        <xdr:cNvSpPr txBox="1"/>
      </xdr:nvSpPr>
      <xdr:spPr>
        <a:xfrm>
          <a:off x="3582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202" name="n_2mainValue【体育館・プール】&#10;有形固定資産減価償却率">
          <a:extLst>
            <a:ext uri="{FF2B5EF4-FFF2-40B4-BE49-F238E27FC236}">
              <a16:creationId xmlns:a16="http://schemas.microsoft.com/office/drawing/2014/main" id="{3F947F13-4237-45D6-850A-ED9A83BB4DFA}"/>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8272</xdr:rowOff>
    </xdr:from>
    <xdr:ext cx="405111" cy="259045"/>
    <xdr:sp macro="" textlink="">
      <xdr:nvSpPr>
        <xdr:cNvPr id="203" name="n_3mainValue【体育館・プール】&#10;有形固定資産減価償却率">
          <a:extLst>
            <a:ext uri="{FF2B5EF4-FFF2-40B4-BE49-F238E27FC236}">
              <a16:creationId xmlns:a16="http://schemas.microsoft.com/office/drawing/2014/main" id="{9F3BE178-5693-4D7D-AB7B-63D267B15B91}"/>
            </a:ext>
          </a:extLst>
        </xdr:cNvPr>
        <xdr:cNvSpPr txBox="1"/>
      </xdr:nvSpPr>
      <xdr:spPr>
        <a:xfrm>
          <a:off x="1816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36847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40C4D13-128F-4CFC-8BCB-E381954D2104}"/>
            </a:ext>
          </a:extLst>
        </xdr:cNvPr>
        <xdr:cNvSpPr txBox="1"/>
      </xdr:nvSpPr>
      <xdr:spPr>
        <a:xfrm>
          <a:off x="927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E04E971-549B-4D2F-9DF6-5F6BC432AD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1C99B62-8542-459E-B48A-3D30A37A3D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174C06E-1341-40F3-ACC5-2FFD35D3E5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6170F04-AD7A-4F11-9C1D-497988CCE4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3CC631C-1171-4A95-8009-917CF1CD8A8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59D22A2-455D-4C65-8887-529A466A3D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AEA1369-DE54-4BD9-8046-078A30F6F7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FF77AB8-48CD-4F94-866E-EF630E6267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588EF8F-C9FE-4284-AAB4-5360033C109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189AD90-5BF4-4111-BCCE-D9561786BD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53709F8E-B3F8-4133-B6B1-FD1FDD4C499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18CFE6F0-A0EC-48D9-B9D6-04E09EBFC1D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9D9F0EAB-1559-4934-9840-2D31F618E84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8597842-20BA-46E9-B5CE-5E59941BF1C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830504B7-873D-4235-803C-FE9EBC69153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5C860A08-12A8-40F7-AAB6-370F11D2980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C4092C4-6CAD-4E0D-9C85-C58170FBB46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1B44AAAF-5C70-4CDC-A60E-8EC57E93E74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9D8918A4-83FB-48B6-B535-75AAD2B2B29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F08F384F-0EA3-4FFE-84B2-7D0C5794D0F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36170D75-7A3F-447A-ACCF-47DA167D271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55A53547-0B5E-4EC1-918A-814569AA383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D054824-0CE3-429F-9305-18937F6C35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9EC11D7D-AC34-4D30-88CA-1EBBDB7231C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20206877-83A9-4DBB-BFFA-00CAAC85FB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497BC406-2035-49DC-BEC2-F98E6573483C}"/>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AC45EAD0-48E6-4513-841E-C65C5C3CE0CC}"/>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4DEF4CFA-C9A0-4C4A-9F48-BF1B8D007FAA}"/>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EF719C4D-6911-446D-9F61-939A8473550C}"/>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9D80A7B1-8F73-4F03-BB9D-FF8AD0124A1B}"/>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8AEC5B0C-0651-4855-8CA5-D33680BE7A53}"/>
            </a:ext>
          </a:extLst>
        </xdr:cNvPr>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4BAF6004-7946-479D-BFA4-2116E739C5C8}"/>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248724BB-6B69-4867-8333-17636CBBD929}"/>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64F46495-2D13-4F9A-AE28-AB9FFDAFD037}"/>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A9E4DA48-904F-43B2-93DC-66D25F7AF1F7}"/>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58F63EB2-4A0F-487B-870F-712A5A1B5BF5}"/>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53F67F-4404-4CB0-9AC4-0EC866B77D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8E1967D-1040-4EF6-B76C-A9DB02E12D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99530F3-78C1-47B7-A615-6C363CD8A3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00228CA-C40D-41DD-B9A3-347B588DC7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B42585-A104-4956-90D1-995756A97E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126637</xdr:rowOff>
    </xdr:from>
    <xdr:to>
      <xdr:col>55</xdr:col>
      <xdr:colOff>50800</xdr:colOff>
      <xdr:row>63</xdr:row>
      <xdr:rowOff>56787</xdr:rowOff>
    </xdr:to>
    <xdr:sp macro="" textlink="">
      <xdr:nvSpPr>
        <xdr:cNvPr id="246" name="楕円 245">
          <a:extLst>
            <a:ext uri="{FF2B5EF4-FFF2-40B4-BE49-F238E27FC236}">
              <a16:creationId xmlns:a16="http://schemas.microsoft.com/office/drawing/2014/main" id="{073EEB13-4FF8-4B0A-88BF-9E54AE4E1F5D}"/>
            </a:ext>
          </a:extLst>
        </xdr:cNvPr>
        <xdr:cNvSpPr/>
      </xdr:nvSpPr>
      <xdr:spPr>
        <a:xfrm>
          <a:off x="10426700" y="107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105064</xdr:rowOff>
    </xdr:from>
    <xdr:ext cx="469744" cy="259045"/>
    <xdr:sp macro="" textlink="">
      <xdr:nvSpPr>
        <xdr:cNvPr id="247" name="【体育館・プール】&#10;一人当たり面積該当値テキスト">
          <a:extLst>
            <a:ext uri="{FF2B5EF4-FFF2-40B4-BE49-F238E27FC236}">
              <a16:creationId xmlns:a16="http://schemas.microsoft.com/office/drawing/2014/main" id="{3732014E-4F91-4592-B8F4-7568707F4D11}"/>
            </a:ext>
          </a:extLst>
        </xdr:cNvPr>
        <xdr:cNvSpPr txBox="1"/>
      </xdr:nvSpPr>
      <xdr:spPr>
        <a:xfrm>
          <a:off x="10515600" y="107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126637</xdr:rowOff>
    </xdr:from>
    <xdr:to>
      <xdr:col>50</xdr:col>
      <xdr:colOff>165100</xdr:colOff>
      <xdr:row>63</xdr:row>
      <xdr:rowOff>56787</xdr:rowOff>
    </xdr:to>
    <xdr:sp macro="" textlink="">
      <xdr:nvSpPr>
        <xdr:cNvPr id="248" name="楕円 247">
          <a:extLst>
            <a:ext uri="{FF2B5EF4-FFF2-40B4-BE49-F238E27FC236}">
              <a16:creationId xmlns:a16="http://schemas.microsoft.com/office/drawing/2014/main" id="{28D92F1B-C082-48D3-B79A-EBADF39E5DE3}"/>
            </a:ext>
          </a:extLst>
        </xdr:cNvPr>
        <xdr:cNvSpPr/>
      </xdr:nvSpPr>
      <xdr:spPr>
        <a:xfrm>
          <a:off x="9588500" y="107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5987</xdr:rowOff>
    </xdr:from>
    <xdr:to>
      <xdr:col>55</xdr:col>
      <xdr:colOff>0</xdr:colOff>
      <xdr:row>63</xdr:row>
      <xdr:rowOff>5987</xdr:rowOff>
    </xdr:to>
    <xdr:cxnSp macro="">
      <xdr:nvCxnSpPr>
        <xdr:cNvPr id="249" name="直線コネクタ 248">
          <a:extLst>
            <a:ext uri="{FF2B5EF4-FFF2-40B4-BE49-F238E27FC236}">
              <a16:creationId xmlns:a16="http://schemas.microsoft.com/office/drawing/2014/main" id="{A064C4CD-BEBD-4291-8CCA-60377EB2BF65}"/>
            </a:ext>
          </a:extLst>
        </xdr:cNvPr>
        <xdr:cNvCxnSpPr/>
      </xdr:nvCxnSpPr>
      <xdr:spPr>
        <a:xfrm>
          <a:off x="9639300" y="10807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125549</xdr:rowOff>
    </xdr:from>
    <xdr:to>
      <xdr:col>46</xdr:col>
      <xdr:colOff>38100</xdr:colOff>
      <xdr:row>63</xdr:row>
      <xdr:rowOff>55699</xdr:rowOff>
    </xdr:to>
    <xdr:sp macro="" textlink="">
      <xdr:nvSpPr>
        <xdr:cNvPr id="250" name="楕円 249">
          <a:extLst>
            <a:ext uri="{FF2B5EF4-FFF2-40B4-BE49-F238E27FC236}">
              <a16:creationId xmlns:a16="http://schemas.microsoft.com/office/drawing/2014/main" id="{B24BF634-75C1-4576-921A-AF748948DA27}"/>
            </a:ext>
          </a:extLst>
        </xdr:cNvPr>
        <xdr:cNvSpPr/>
      </xdr:nvSpPr>
      <xdr:spPr>
        <a:xfrm>
          <a:off x="8699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4899</xdr:rowOff>
    </xdr:from>
    <xdr:to>
      <xdr:col>50</xdr:col>
      <xdr:colOff>114300</xdr:colOff>
      <xdr:row>63</xdr:row>
      <xdr:rowOff>5987</xdr:rowOff>
    </xdr:to>
    <xdr:cxnSp macro="">
      <xdr:nvCxnSpPr>
        <xdr:cNvPr id="251" name="直線コネクタ 250">
          <a:extLst>
            <a:ext uri="{FF2B5EF4-FFF2-40B4-BE49-F238E27FC236}">
              <a16:creationId xmlns:a16="http://schemas.microsoft.com/office/drawing/2014/main" id="{347590A3-0B1E-4DB3-B312-F4F62B6806F0}"/>
            </a:ext>
          </a:extLst>
        </xdr:cNvPr>
        <xdr:cNvCxnSpPr/>
      </xdr:nvCxnSpPr>
      <xdr:spPr>
        <a:xfrm>
          <a:off x="8750300" y="108062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125549</xdr:rowOff>
    </xdr:from>
    <xdr:to>
      <xdr:col>41</xdr:col>
      <xdr:colOff>101600</xdr:colOff>
      <xdr:row>63</xdr:row>
      <xdr:rowOff>55699</xdr:rowOff>
    </xdr:to>
    <xdr:sp macro="" textlink="">
      <xdr:nvSpPr>
        <xdr:cNvPr id="252" name="楕円 251">
          <a:extLst>
            <a:ext uri="{FF2B5EF4-FFF2-40B4-BE49-F238E27FC236}">
              <a16:creationId xmlns:a16="http://schemas.microsoft.com/office/drawing/2014/main" id="{5805241C-CABB-4B67-907E-25D6C2CA8FFB}"/>
            </a:ext>
          </a:extLst>
        </xdr:cNvPr>
        <xdr:cNvSpPr/>
      </xdr:nvSpPr>
      <xdr:spPr>
        <a:xfrm>
          <a:off x="7810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4899</xdr:rowOff>
    </xdr:from>
    <xdr:to>
      <xdr:col>45</xdr:col>
      <xdr:colOff>177800</xdr:colOff>
      <xdr:row>63</xdr:row>
      <xdr:rowOff>4899</xdr:rowOff>
    </xdr:to>
    <xdr:cxnSp macro="">
      <xdr:nvCxnSpPr>
        <xdr:cNvPr id="253" name="直線コネクタ 252">
          <a:extLst>
            <a:ext uri="{FF2B5EF4-FFF2-40B4-BE49-F238E27FC236}">
              <a16:creationId xmlns:a16="http://schemas.microsoft.com/office/drawing/2014/main" id="{F7B79E17-3C83-44AD-867E-FBF39B676AEB}"/>
            </a:ext>
          </a:extLst>
        </xdr:cNvPr>
        <xdr:cNvCxnSpPr/>
      </xdr:nvCxnSpPr>
      <xdr:spPr>
        <a:xfrm>
          <a:off x="7861300" y="1080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124460</xdr:rowOff>
    </xdr:from>
    <xdr:to>
      <xdr:col>36</xdr:col>
      <xdr:colOff>165100</xdr:colOff>
      <xdr:row>63</xdr:row>
      <xdr:rowOff>54610</xdr:rowOff>
    </xdr:to>
    <xdr:sp macro="" textlink="">
      <xdr:nvSpPr>
        <xdr:cNvPr id="254" name="楕円 253">
          <a:extLst>
            <a:ext uri="{FF2B5EF4-FFF2-40B4-BE49-F238E27FC236}">
              <a16:creationId xmlns:a16="http://schemas.microsoft.com/office/drawing/2014/main" id="{A7F7A043-9555-4696-AEA9-8F598A8179D0}"/>
            </a:ext>
          </a:extLst>
        </xdr:cNvPr>
        <xdr:cNvSpPr/>
      </xdr:nvSpPr>
      <xdr:spPr>
        <a:xfrm>
          <a:off x="6921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xdr:rowOff>
    </xdr:from>
    <xdr:to>
      <xdr:col>41</xdr:col>
      <xdr:colOff>50800</xdr:colOff>
      <xdr:row>63</xdr:row>
      <xdr:rowOff>4899</xdr:rowOff>
    </xdr:to>
    <xdr:cxnSp macro="">
      <xdr:nvCxnSpPr>
        <xdr:cNvPr id="255" name="直線コネクタ 254">
          <a:extLst>
            <a:ext uri="{FF2B5EF4-FFF2-40B4-BE49-F238E27FC236}">
              <a16:creationId xmlns:a16="http://schemas.microsoft.com/office/drawing/2014/main" id="{5F010356-E116-4C9A-8803-0E28C7D3E66A}"/>
            </a:ext>
          </a:extLst>
        </xdr:cNvPr>
        <xdr:cNvCxnSpPr/>
      </xdr:nvCxnSpPr>
      <xdr:spPr>
        <a:xfrm>
          <a:off x="6972300" y="1080516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16E86005-6B2C-43D8-B1C9-FD942BDD2E60}"/>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a:extLst>
            <a:ext uri="{FF2B5EF4-FFF2-40B4-BE49-F238E27FC236}">
              <a16:creationId xmlns:a16="http://schemas.microsoft.com/office/drawing/2014/main" id="{11AAF479-AD00-44E7-8608-0C0EDFFF54C4}"/>
            </a:ext>
          </a:extLst>
        </xdr:cNvPr>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8" name="n_3aveValue【体育館・プール】&#10;一人当たり面積">
          <a:extLst>
            <a:ext uri="{FF2B5EF4-FFF2-40B4-BE49-F238E27FC236}">
              <a16:creationId xmlns:a16="http://schemas.microsoft.com/office/drawing/2014/main" id="{D77872B0-EA26-49B7-A598-6EDAA1509161}"/>
            </a:ext>
          </a:extLst>
        </xdr:cNvPr>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59" name="n_4aveValue【体育館・プール】&#10;一人当たり面積">
          <a:extLst>
            <a:ext uri="{FF2B5EF4-FFF2-40B4-BE49-F238E27FC236}">
              <a16:creationId xmlns:a16="http://schemas.microsoft.com/office/drawing/2014/main" id="{D5A4E525-FC7F-4881-9A78-EDD8819110C4}"/>
            </a:ext>
          </a:extLst>
        </xdr:cNvPr>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47914</xdr:rowOff>
    </xdr:from>
    <xdr:ext cx="469744" cy="259045"/>
    <xdr:sp macro="" textlink="">
      <xdr:nvSpPr>
        <xdr:cNvPr id="260" name="n_1mainValue【体育館・プール】&#10;一人当たり面積">
          <a:extLst>
            <a:ext uri="{FF2B5EF4-FFF2-40B4-BE49-F238E27FC236}">
              <a16:creationId xmlns:a16="http://schemas.microsoft.com/office/drawing/2014/main" id="{EC76F35A-897B-4C38-879C-761E25962EB5}"/>
            </a:ext>
          </a:extLst>
        </xdr:cNvPr>
        <xdr:cNvSpPr txBox="1"/>
      </xdr:nvSpPr>
      <xdr:spPr>
        <a:xfrm>
          <a:off x="9391727" y="108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46826</xdr:rowOff>
    </xdr:from>
    <xdr:ext cx="469744" cy="259045"/>
    <xdr:sp macro="" textlink="">
      <xdr:nvSpPr>
        <xdr:cNvPr id="261" name="n_2mainValue【体育館・プール】&#10;一人当たり面積">
          <a:extLst>
            <a:ext uri="{FF2B5EF4-FFF2-40B4-BE49-F238E27FC236}">
              <a16:creationId xmlns:a16="http://schemas.microsoft.com/office/drawing/2014/main" id="{E19F94C5-92D8-4879-943C-8480D351C21F}"/>
            </a:ext>
          </a:extLst>
        </xdr:cNvPr>
        <xdr:cNvSpPr txBox="1"/>
      </xdr:nvSpPr>
      <xdr:spPr>
        <a:xfrm>
          <a:off x="85154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46826</xdr:rowOff>
    </xdr:from>
    <xdr:ext cx="469744" cy="259045"/>
    <xdr:sp macro="" textlink="">
      <xdr:nvSpPr>
        <xdr:cNvPr id="262" name="n_3mainValue【体育館・プール】&#10;一人当たり面積">
          <a:extLst>
            <a:ext uri="{FF2B5EF4-FFF2-40B4-BE49-F238E27FC236}">
              <a16:creationId xmlns:a16="http://schemas.microsoft.com/office/drawing/2014/main" id="{794135C8-5930-4575-95CD-18D2F7DB0DD9}"/>
            </a:ext>
          </a:extLst>
        </xdr:cNvPr>
        <xdr:cNvSpPr txBox="1"/>
      </xdr:nvSpPr>
      <xdr:spPr>
        <a:xfrm>
          <a:off x="76264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45737</xdr:rowOff>
    </xdr:from>
    <xdr:ext cx="469744" cy="259045"/>
    <xdr:sp macro="" textlink="">
      <xdr:nvSpPr>
        <xdr:cNvPr id="263" name="n_4mainValue【体育館・プール】&#10;一人当たり面積">
          <a:extLst>
            <a:ext uri="{FF2B5EF4-FFF2-40B4-BE49-F238E27FC236}">
              <a16:creationId xmlns:a16="http://schemas.microsoft.com/office/drawing/2014/main" id="{50170EFD-EA23-4DC6-83EA-4C384147E985}"/>
            </a:ext>
          </a:extLst>
        </xdr:cNvPr>
        <xdr:cNvSpPr txBox="1"/>
      </xdr:nvSpPr>
      <xdr:spPr>
        <a:xfrm>
          <a:off x="6737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BC290AE-EAFB-443A-80AF-3224A5D280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B2F6B01-182A-41B5-9680-AB92729CCC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3240EBB-B3AD-41E3-B300-F515DB9448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85432FD-52FC-489A-858E-3526FAFE50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29B073B-6AE0-4497-A7E8-47661E3F46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DDF457E-DD50-4256-AB38-48498E7296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E1FEC6E-818A-422F-BF8C-9751E5AB64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20BD1D4-8A99-442D-99CD-723E47D420A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39FD3D92-9544-4067-8A1C-3E03626DBE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AB778FC1-A262-4287-B115-27F38FBCE3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E4069C1F-602F-4C20-A322-D0796EF42E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C08D9DEE-27FF-43AC-AECC-BE5FFFFDCD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77C7507B-A2FC-443A-A3DC-9C77D923EAC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59483702-BEF5-46D2-86FF-2D5F4E1AA3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4135D80E-3182-4B13-9A3A-83C0D2784CA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D557D261-7819-44E0-A96B-CF831FB0B80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FB94110E-CADF-4011-B16B-783F42999C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8175E7B8-00F3-4E29-BC45-443FB6FC11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E26377F3-34D5-4DDE-B583-5DD37EBFE7B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200987B4-B18D-45DB-A8C4-ABCB56B340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2F1442D-5AE6-48CF-9B7D-E2D65B46DDF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111E1A55-3B5A-4E9D-9707-165FBBEC96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1518FFB7-BD2A-4A0F-8AFD-1CAC0D2694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DCF9F15C-9ACE-406B-A424-49EE99CB390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FC155B83-8F3B-4F95-910F-1105759E97B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6BEEA99-2595-45F2-AC81-25323E0A2EE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A5A56B39-C896-429F-9FC4-1C6A7A7E1E0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829D59FD-C02C-4A35-96A4-76A589B2916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4B411A2A-75E5-4630-96C6-461E693AE7F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350A4641-BF96-4202-86EE-C0AA174D269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CD7DE6AC-1F38-4A61-BBD0-40673FB23CD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66FD6C70-5E7E-4035-963B-A15F950FDD1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4AB4407B-C3D3-432D-B68C-533EB94EC8A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FF785FA-1666-4B94-95F7-ED8CDE40309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BD189F77-6FA1-489B-A314-F303B4B09EA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5C6EA63A-63FC-41E9-96B5-5D0BFA734FB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7A0CED50-04E1-464B-9C09-FAB4066E2F5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1D9B866B-87D0-4F7C-9705-D4822A8C3BA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2A4ECE58-ED1C-417B-BE77-001268ABF79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3B8457FE-241E-4580-B42D-ABED476A18A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A745253C-848D-4D2F-A915-35591763F71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68C3DAFB-9EB3-4033-87A3-92B48062412E}"/>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29AB04C5-8A04-4F34-AF13-7C9D761C10C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0A6B5239-32B2-4D7D-BCBB-44E7F3F357B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30390FF7-DA30-47F7-8F9A-FE5B75EBA2B9}"/>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309" name="直線コネクタ 308">
          <a:extLst>
            <a:ext uri="{FF2B5EF4-FFF2-40B4-BE49-F238E27FC236}">
              <a16:creationId xmlns:a16="http://schemas.microsoft.com/office/drawing/2014/main" id="{3D8B12E6-59AB-4D24-8C8F-D4923BA096E7}"/>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634715F3-2F77-4BBB-8357-21958A238212}"/>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11" name="フローチャート: 判断 310">
          <a:extLst>
            <a:ext uri="{FF2B5EF4-FFF2-40B4-BE49-F238E27FC236}">
              <a16:creationId xmlns:a16="http://schemas.microsoft.com/office/drawing/2014/main" id="{46C1313B-0F99-4FFB-93F8-CC1360871CCE}"/>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12" name="フローチャート: 判断 311">
          <a:extLst>
            <a:ext uri="{FF2B5EF4-FFF2-40B4-BE49-F238E27FC236}">
              <a16:creationId xmlns:a16="http://schemas.microsoft.com/office/drawing/2014/main" id="{943C5665-B549-4CF6-B167-48412A9BE5BD}"/>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13" name="フローチャート: 判断 312">
          <a:extLst>
            <a:ext uri="{FF2B5EF4-FFF2-40B4-BE49-F238E27FC236}">
              <a16:creationId xmlns:a16="http://schemas.microsoft.com/office/drawing/2014/main" id="{A441B524-C25E-40C7-B500-337D614A223D}"/>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14" name="フローチャート: 判断 313">
          <a:extLst>
            <a:ext uri="{FF2B5EF4-FFF2-40B4-BE49-F238E27FC236}">
              <a16:creationId xmlns:a16="http://schemas.microsoft.com/office/drawing/2014/main" id="{749A1BC1-090A-4595-BDD2-6D1922C13DFF}"/>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15" name="フローチャート: 判断 314">
          <a:extLst>
            <a:ext uri="{FF2B5EF4-FFF2-40B4-BE49-F238E27FC236}">
              <a16:creationId xmlns:a16="http://schemas.microsoft.com/office/drawing/2014/main" id="{20A247FE-49F6-4822-B415-767DA0EC26E6}"/>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42A00EE-578A-4144-A765-6E4FC123228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65F9C7D-E2AF-444D-AF05-8EDD9FDAB9A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CF43E59-8BEC-4E9C-B6DA-9D3AF629B3F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42341658-1FF6-4A3E-BE1C-6C3A32E5966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89236629-6AAC-448D-BA68-AD54FD4C5F8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321" name="楕円 320">
          <a:extLst>
            <a:ext uri="{FF2B5EF4-FFF2-40B4-BE49-F238E27FC236}">
              <a16:creationId xmlns:a16="http://schemas.microsoft.com/office/drawing/2014/main" id="{FFA92BBD-AAB4-405F-86F8-0CD26C0AA37F}"/>
            </a:ext>
          </a:extLst>
        </xdr:cNvPr>
        <xdr:cNvSpPr/>
      </xdr:nvSpPr>
      <xdr:spPr>
        <a:xfrm>
          <a:off x="4584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56078</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3557E4DA-10A2-4C91-9055-AB3DC846B7F6}"/>
            </a:ext>
          </a:extLst>
        </xdr:cNvPr>
        <xdr:cNvSpPr txBox="1"/>
      </xdr:nvSpPr>
      <xdr:spPr>
        <a:xfrm>
          <a:off x="4673600"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53158</xdr:rowOff>
    </xdr:from>
    <xdr:to>
      <xdr:col>20</xdr:col>
      <xdr:colOff>38100</xdr:colOff>
      <xdr:row>105</xdr:row>
      <xdr:rowOff>154758</xdr:rowOff>
    </xdr:to>
    <xdr:sp macro="" textlink="">
      <xdr:nvSpPr>
        <xdr:cNvPr id="323" name="楕円 322">
          <a:extLst>
            <a:ext uri="{FF2B5EF4-FFF2-40B4-BE49-F238E27FC236}">
              <a16:creationId xmlns:a16="http://schemas.microsoft.com/office/drawing/2014/main" id="{E7F9F242-BA9C-498A-8DCA-BC39965EEBF6}"/>
            </a:ext>
          </a:extLst>
        </xdr:cNvPr>
        <xdr:cNvSpPr/>
      </xdr:nvSpPr>
      <xdr:spPr>
        <a:xfrm>
          <a:off x="3746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103958</xdr:rowOff>
    </xdr:from>
    <xdr:to>
      <xdr:col>24</xdr:col>
      <xdr:colOff>63500</xdr:colOff>
      <xdr:row>105</xdr:row>
      <xdr:rowOff>128451</xdr:rowOff>
    </xdr:to>
    <xdr:cxnSp macro="">
      <xdr:nvCxnSpPr>
        <xdr:cNvPr id="324" name="直線コネクタ 323">
          <a:extLst>
            <a:ext uri="{FF2B5EF4-FFF2-40B4-BE49-F238E27FC236}">
              <a16:creationId xmlns:a16="http://schemas.microsoft.com/office/drawing/2014/main" id="{3EA369D9-E0AA-4C54-88E0-42294B6E7E34}"/>
            </a:ext>
          </a:extLst>
        </xdr:cNvPr>
        <xdr:cNvCxnSpPr/>
      </xdr:nvCxnSpPr>
      <xdr:spPr>
        <a:xfrm>
          <a:off x="3797300" y="1810620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41729</xdr:rowOff>
    </xdr:from>
    <xdr:to>
      <xdr:col>15</xdr:col>
      <xdr:colOff>101600</xdr:colOff>
      <xdr:row>105</xdr:row>
      <xdr:rowOff>143329</xdr:rowOff>
    </xdr:to>
    <xdr:sp macro="" textlink="">
      <xdr:nvSpPr>
        <xdr:cNvPr id="325" name="楕円 324">
          <a:extLst>
            <a:ext uri="{FF2B5EF4-FFF2-40B4-BE49-F238E27FC236}">
              <a16:creationId xmlns:a16="http://schemas.microsoft.com/office/drawing/2014/main" id="{8A4D70CE-57CC-47CE-863F-E7079CF09029}"/>
            </a:ext>
          </a:extLst>
        </xdr:cNvPr>
        <xdr:cNvSpPr/>
      </xdr:nvSpPr>
      <xdr:spPr>
        <a:xfrm>
          <a:off x="2857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92529</xdr:rowOff>
    </xdr:from>
    <xdr:to>
      <xdr:col>19</xdr:col>
      <xdr:colOff>177800</xdr:colOff>
      <xdr:row>105</xdr:row>
      <xdr:rowOff>103958</xdr:rowOff>
    </xdr:to>
    <xdr:cxnSp macro="">
      <xdr:nvCxnSpPr>
        <xdr:cNvPr id="326" name="直線コネクタ 325">
          <a:extLst>
            <a:ext uri="{FF2B5EF4-FFF2-40B4-BE49-F238E27FC236}">
              <a16:creationId xmlns:a16="http://schemas.microsoft.com/office/drawing/2014/main" id="{A284F3EF-6E30-4443-A763-6FCA35C97642}"/>
            </a:ext>
          </a:extLst>
        </xdr:cNvPr>
        <xdr:cNvCxnSpPr/>
      </xdr:nvCxnSpPr>
      <xdr:spPr>
        <a:xfrm>
          <a:off x="2908300" y="1809477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20501</xdr:rowOff>
    </xdr:from>
    <xdr:to>
      <xdr:col>10</xdr:col>
      <xdr:colOff>165100</xdr:colOff>
      <xdr:row>105</xdr:row>
      <xdr:rowOff>122101</xdr:rowOff>
    </xdr:to>
    <xdr:sp macro="" textlink="">
      <xdr:nvSpPr>
        <xdr:cNvPr id="327" name="楕円 326">
          <a:extLst>
            <a:ext uri="{FF2B5EF4-FFF2-40B4-BE49-F238E27FC236}">
              <a16:creationId xmlns:a16="http://schemas.microsoft.com/office/drawing/2014/main" id="{C8B58C27-D935-4623-A2F5-8C742B05A3EC}"/>
            </a:ext>
          </a:extLst>
        </xdr:cNvPr>
        <xdr:cNvSpPr/>
      </xdr:nvSpPr>
      <xdr:spPr>
        <a:xfrm>
          <a:off x="1968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71301</xdr:rowOff>
    </xdr:from>
    <xdr:to>
      <xdr:col>15</xdr:col>
      <xdr:colOff>50800</xdr:colOff>
      <xdr:row>105</xdr:row>
      <xdr:rowOff>92529</xdr:rowOff>
    </xdr:to>
    <xdr:cxnSp macro="">
      <xdr:nvCxnSpPr>
        <xdr:cNvPr id="328" name="直線コネクタ 327">
          <a:extLst>
            <a:ext uri="{FF2B5EF4-FFF2-40B4-BE49-F238E27FC236}">
              <a16:creationId xmlns:a16="http://schemas.microsoft.com/office/drawing/2014/main" id="{ED75ED83-69A0-4654-A64D-225108888D6D}"/>
            </a:ext>
          </a:extLst>
        </xdr:cNvPr>
        <xdr:cNvCxnSpPr/>
      </xdr:nvCxnSpPr>
      <xdr:spPr>
        <a:xfrm>
          <a:off x="2019300" y="1807355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151130</xdr:rowOff>
    </xdr:from>
    <xdr:to>
      <xdr:col>6</xdr:col>
      <xdr:colOff>38100</xdr:colOff>
      <xdr:row>105</xdr:row>
      <xdr:rowOff>81280</xdr:rowOff>
    </xdr:to>
    <xdr:sp macro="" textlink="">
      <xdr:nvSpPr>
        <xdr:cNvPr id="329" name="楕円 328">
          <a:extLst>
            <a:ext uri="{FF2B5EF4-FFF2-40B4-BE49-F238E27FC236}">
              <a16:creationId xmlns:a16="http://schemas.microsoft.com/office/drawing/2014/main" id="{7396FE69-F467-4C24-983F-9821E03EB986}"/>
            </a:ext>
          </a:extLst>
        </xdr:cNvPr>
        <xdr:cNvSpPr/>
      </xdr:nvSpPr>
      <xdr:spPr>
        <a:xfrm>
          <a:off x="107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30480</xdr:rowOff>
    </xdr:from>
    <xdr:to>
      <xdr:col>10</xdr:col>
      <xdr:colOff>114300</xdr:colOff>
      <xdr:row>105</xdr:row>
      <xdr:rowOff>71301</xdr:rowOff>
    </xdr:to>
    <xdr:cxnSp macro="">
      <xdr:nvCxnSpPr>
        <xdr:cNvPr id="330" name="直線コネクタ 329">
          <a:extLst>
            <a:ext uri="{FF2B5EF4-FFF2-40B4-BE49-F238E27FC236}">
              <a16:creationId xmlns:a16="http://schemas.microsoft.com/office/drawing/2014/main" id="{B063909B-09AE-49CA-8BB7-3990D57BEF01}"/>
            </a:ext>
          </a:extLst>
        </xdr:cNvPr>
        <xdr:cNvCxnSpPr/>
      </xdr:nvCxnSpPr>
      <xdr:spPr>
        <a:xfrm>
          <a:off x="1130300" y="180327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331" name="n_1aveValue【市民会館】&#10;有形固定資産減価償却率">
          <a:extLst>
            <a:ext uri="{FF2B5EF4-FFF2-40B4-BE49-F238E27FC236}">
              <a16:creationId xmlns:a16="http://schemas.microsoft.com/office/drawing/2014/main" id="{11CE71C0-6F19-4D68-8116-72B7BC89B3E5}"/>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32" name="n_2aveValue【市民会館】&#10;有形固定資産減価償却率">
          <a:extLst>
            <a:ext uri="{FF2B5EF4-FFF2-40B4-BE49-F238E27FC236}">
              <a16:creationId xmlns:a16="http://schemas.microsoft.com/office/drawing/2014/main" id="{21B54F52-5FD6-4C3E-9F73-660A258057C5}"/>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333" name="n_3aveValue【市民会館】&#10;有形固定資産減価償却率">
          <a:extLst>
            <a:ext uri="{FF2B5EF4-FFF2-40B4-BE49-F238E27FC236}">
              <a16:creationId xmlns:a16="http://schemas.microsoft.com/office/drawing/2014/main" id="{0F5538CB-7091-4293-9D55-84A060659676}"/>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334" name="n_4aveValue【市民会館】&#10;有形固定資産減価償却率">
          <a:extLst>
            <a:ext uri="{FF2B5EF4-FFF2-40B4-BE49-F238E27FC236}">
              <a16:creationId xmlns:a16="http://schemas.microsoft.com/office/drawing/2014/main" id="{C28CF9EA-9F0A-494F-9240-6D0ACA87C87E}"/>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145885</xdr:rowOff>
    </xdr:from>
    <xdr:ext cx="405111" cy="259045"/>
    <xdr:sp macro="" textlink="">
      <xdr:nvSpPr>
        <xdr:cNvPr id="335" name="n_1mainValue【市民会館】&#10;有形固定資産減価償却率">
          <a:extLst>
            <a:ext uri="{FF2B5EF4-FFF2-40B4-BE49-F238E27FC236}">
              <a16:creationId xmlns:a16="http://schemas.microsoft.com/office/drawing/2014/main" id="{2980E11F-6C97-4FA0-A3E0-3FE111F4D47A}"/>
            </a:ext>
          </a:extLst>
        </xdr:cNvPr>
        <xdr:cNvSpPr txBox="1"/>
      </xdr:nvSpPr>
      <xdr:spPr>
        <a:xfrm>
          <a:off x="3582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134456</xdr:rowOff>
    </xdr:from>
    <xdr:ext cx="405111" cy="259045"/>
    <xdr:sp macro="" textlink="">
      <xdr:nvSpPr>
        <xdr:cNvPr id="336" name="n_2mainValue【市民会館】&#10;有形固定資産減価償却率">
          <a:extLst>
            <a:ext uri="{FF2B5EF4-FFF2-40B4-BE49-F238E27FC236}">
              <a16:creationId xmlns:a16="http://schemas.microsoft.com/office/drawing/2014/main" id="{E7BB8BAA-D1CF-465E-B14E-02F9EE7A98A0}"/>
            </a:ext>
          </a:extLst>
        </xdr:cNvPr>
        <xdr:cNvSpPr txBox="1"/>
      </xdr:nvSpPr>
      <xdr:spPr>
        <a:xfrm>
          <a:off x="2705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113228</xdr:rowOff>
    </xdr:from>
    <xdr:ext cx="405111" cy="259045"/>
    <xdr:sp macro="" textlink="">
      <xdr:nvSpPr>
        <xdr:cNvPr id="337" name="n_3mainValue【市民会館】&#10;有形固定資産減価償却率">
          <a:extLst>
            <a:ext uri="{FF2B5EF4-FFF2-40B4-BE49-F238E27FC236}">
              <a16:creationId xmlns:a16="http://schemas.microsoft.com/office/drawing/2014/main" id="{F1503524-CE5E-4383-9321-6E70E5F44732}"/>
            </a:ext>
          </a:extLst>
        </xdr:cNvPr>
        <xdr:cNvSpPr txBox="1"/>
      </xdr:nvSpPr>
      <xdr:spPr>
        <a:xfrm>
          <a:off x="1816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72407</xdr:rowOff>
    </xdr:from>
    <xdr:ext cx="405111" cy="259045"/>
    <xdr:sp macro="" textlink="">
      <xdr:nvSpPr>
        <xdr:cNvPr id="338" name="n_4mainValue【市民会館】&#10;有形固定資産減価償却率">
          <a:extLst>
            <a:ext uri="{FF2B5EF4-FFF2-40B4-BE49-F238E27FC236}">
              <a16:creationId xmlns:a16="http://schemas.microsoft.com/office/drawing/2014/main" id="{4D1DAD75-EFE0-4E6D-A2FA-120FEC4F5FA6}"/>
            </a:ext>
          </a:extLst>
        </xdr:cNvPr>
        <xdr:cNvSpPr txBox="1"/>
      </xdr:nvSpPr>
      <xdr:spPr>
        <a:xfrm>
          <a:off x="927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24FB0D21-60E4-47EC-96F3-CFF9507F4F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48D6F17F-B7B2-4ED2-8A63-6D4907A69D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C1C1B79A-8F86-4703-9CCA-DBD3AB0405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D59613E1-8B37-4BBE-9A25-0DDD44BCE6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81BFA3AF-617B-417A-9283-354A61820F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EE9A82A4-94FC-4347-B9B7-3FBBF2663E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CC2D25AD-B149-4277-B5F3-5BB619D404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219C0CE4-750A-4AC7-868C-C16353C7DDD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7880DE74-FC49-407A-92AB-043E7771D20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315E048F-14DC-4A0C-AB55-4D77B7ADCAA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6D70B369-C555-426A-838C-F5331FAA2FB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75C9327C-0B0C-44B4-BA04-9C62FEEE195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21A369B2-B829-4711-ACBA-3A70B3029D8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D7D0D15C-7EF9-4F39-8DD0-79905C4FDA6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FE39555A-3BC7-447E-83F2-E578F66CDA1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69FC071B-EA99-42B9-87E7-CD6E6152E39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AFB76544-05CB-4F62-B30A-5CE257A3FEA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7D0292E4-5DE6-4574-A2C3-47D3118E9E0D}"/>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00378BA4-AC11-4157-A92E-20F235EA9B7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B597A9A4-3DA1-4026-8990-472E3B1FD79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BA495987-C614-45CC-B277-2E22009FF0D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5E7DFB1F-4088-4FA6-9460-7D867344B85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F29FDD53-DB8F-41AA-AC59-E42E456CDFB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7FB76C50-4D2E-479F-8ED3-A37CA109B71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7B823945-4B4C-4618-A568-3FB6E71B1E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364" name="直線コネクタ 363">
          <a:extLst>
            <a:ext uri="{FF2B5EF4-FFF2-40B4-BE49-F238E27FC236}">
              <a16:creationId xmlns:a16="http://schemas.microsoft.com/office/drawing/2014/main" id="{DB3F2C2A-6735-4301-A3C4-3393D0C67EE7}"/>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5" name="【市民会館】&#10;一人当たり面積最小値テキスト">
          <a:extLst>
            <a:ext uri="{FF2B5EF4-FFF2-40B4-BE49-F238E27FC236}">
              <a16:creationId xmlns:a16="http://schemas.microsoft.com/office/drawing/2014/main" id="{712E4966-9207-4CE7-827B-9190D6EA9ED7}"/>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6" name="直線コネクタ 365">
          <a:extLst>
            <a:ext uri="{FF2B5EF4-FFF2-40B4-BE49-F238E27FC236}">
              <a16:creationId xmlns:a16="http://schemas.microsoft.com/office/drawing/2014/main" id="{B04F8E77-69FA-4133-A0AB-6628932E538D}"/>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367" name="【市民会館】&#10;一人当たり面積最大値テキスト">
          <a:extLst>
            <a:ext uri="{FF2B5EF4-FFF2-40B4-BE49-F238E27FC236}">
              <a16:creationId xmlns:a16="http://schemas.microsoft.com/office/drawing/2014/main" id="{3D912D18-9D88-4E36-BB41-28EB72F97BB8}"/>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368" name="直線コネクタ 367">
          <a:extLst>
            <a:ext uri="{FF2B5EF4-FFF2-40B4-BE49-F238E27FC236}">
              <a16:creationId xmlns:a16="http://schemas.microsoft.com/office/drawing/2014/main" id="{4E3F369E-9ED9-4F48-9833-E5DA37E6B8BA}"/>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369" name="【市民会館】&#10;一人当たり面積平均値テキスト">
          <a:extLst>
            <a:ext uri="{FF2B5EF4-FFF2-40B4-BE49-F238E27FC236}">
              <a16:creationId xmlns:a16="http://schemas.microsoft.com/office/drawing/2014/main" id="{F1B76434-8A0E-4580-A8A5-FFE5D12AE37C}"/>
            </a:ext>
          </a:extLst>
        </xdr:cNvPr>
        <xdr:cNvSpPr txBox="1"/>
      </xdr:nvSpPr>
      <xdr:spPr>
        <a:xfrm>
          <a:off x="10515600" y="1809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370" name="フローチャート: 判断 369">
          <a:extLst>
            <a:ext uri="{FF2B5EF4-FFF2-40B4-BE49-F238E27FC236}">
              <a16:creationId xmlns:a16="http://schemas.microsoft.com/office/drawing/2014/main" id="{08C40232-E4BC-45FC-A7E9-0AB6D5EB76EA}"/>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371" name="フローチャート: 判断 370">
          <a:extLst>
            <a:ext uri="{FF2B5EF4-FFF2-40B4-BE49-F238E27FC236}">
              <a16:creationId xmlns:a16="http://schemas.microsoft.com/office/drawing/2014/main" id="{E8EF09CC-9393-4E4E-BC98-5CA7C8CFF988}"/>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372" name="フローチャート: 判断 371">
          <a:extLst>
            <a:ext uri="{FF2B5EF4-FFF2-40B4-BE49-F238E27FC236}">
              <a16:creationId xmlns:a16="http://schemas.microsoft.com/office/drawing/2014/main" id="{9133361B-32AC-4354-8DF4-E33F78BB3939}"/>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73" name="フローチャート: 判断 372">
          <a:extLst>
            <a:ext uri="{FF2B5EF4-FFF2-40B4-BE49-F238E27FC236}">
              <a16:creationId xmlns:a16="http://schemas.microsoft.com/office/drawing/2014/main" id="{07EE670E-B26A-47BF-A883-35A4F4F8572E}"/>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74" name="フローチャート: 判断 373">
          <a:extLst>
            <a:ext uri="{FF2B5EF4-FFF2-40B4-BE49-F238E27FC236}">
              <a16:creationId xmlns:a16="http://schemas.microsoft.com/office/drawing/2014/main" id="{23BAA2A2-FEE1-466C-8C49-ABE0FD07C300}"/>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83E6BC4-52E4-40E3-B536-710970E0FC6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7B3294A-D7F6-496F-85AA-BF766C45D36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C2BEAA6-A103-427F-9297-1D9643ADF77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F615A31D-D927-4A1F-AB01-DF47BF8D20B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1065B145-C43F-4708-9932-770E47C8A2D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84182</xdr:rowOff>
    </xdr:from>
    <xdr:to>
      <xdr:col>55</xdr:col>
      <xdr:colOff>50800</xdr:colOff>
      <xdr:row>107</xdr:row>
      <xdr:rowOff>14332</xdr:rowOff>
    </xdr:to>
    <xdr:sp macro="" textlink="">
      <xdr:nvSpPr>
        <xdr:cNvPr id="380" name="楕円 379">
          <a:extLst>
            <a:ext uri="{FF2B5EF4-FFF2-40B4-BE49-F238E27FC236}">
              <a16:creationId xmlns:a16="http://schemas.microsoft.com/office/drawing/2014/main" id="{B48D33E3-D674-4E89-9F7A-D692B400E3DC}"/>
            </a:ext>
          </a:extLst>
        </xdr:cNvPr>
        <xdr:cNvSpPr/>
      </xdr:nvSpPr>
      <xdr:spPr>
        <a:xfrm>
          <a:off x="10426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62609</xdr:rowOff>
    </xdr:from>
    <xdr:ext cx="469744" cy="259045"/>
    <xdr:sp macro="" textlink="">
      <xdr:nvSpPr>
        <xdr:cNvPr id="381" name="【市民会館】&#10;一人当たり面積該当値テキスト">
          <a:extLst>
            <a:ext uri="{FF2B5EF4-FFF2-40B4-BE49-F238E27FC236}">
              <a16:creationId xmlns:a16="http://schemas.microsoft.com/office/drawing/2014/main" id="{2245ABEA-4A74-4957-8702-9046737A1287}"/>
            </a:ext>
          </a:extLst>
        </xdr:cNvPr>
        <xdr:cNvSpPr txBox="1"/>
      </xdr:nvSpPr>
      <xdr:spPr>
        <a:xfrm>
          <a:off x="10515600"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84182</xdr:rowOff>
    </xdr:from>
    <xdr:to>
      <xdr:col>50</xdr:col>
      <xdr:colOff>165100</xdr:colOff>
      <xdr:row>107</xdr:row>
      <xdr:rowOff>14332</xdr:rowOff>
    </xdr:to>
    <xdr:sp macro="" textlink="">
      <xdr:nvSpPr>
        <xdr:cNvPr id="382" name="楕円 381">
          <a:extLst>
            <a:ext uri="{FF2B5EF4-FFF2-40B4-BE49-F238E27FC236}">
              <a16:creationId xmlns:a16="http://schemas.microsoft.com/office/drawing/2014/main" id="{8AEE9785-F8C2-4B1B-B2BC-FD786EFBA113}"/>
            </a:ext>
          </a:extLst>
        </xdr:cNvPr>
        <xdr:cNvSpPr/>
      </xdr:nvSpPr>
      <xdr:spPr>
        <a:xfrm>
          <a:off x="9588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134982</xdr:rowOff>
    </xdr:from>
    <xdr:to>
      <xdr:col>55</xdr:col>
      <xdr:colOff>0</xdr:colOff>
      <xdr:row>106</xdr:row>
      <xdr:rowOff>134982</xdr:rowOff>
    </xdr:to>
    <xdr:cxnSp macro="">
      <xdr:nvCxnSpPr>
        <xdr:cNvPr id="383" name="直線コネクタ 382">
          <a:extLst>
            <a:ext uri="{FF2B5EF4-FFF2-40B4-BE49-F238E27FC236}">
              <a16:creationId xmlns:a16="http://schemas.microsoft.com/office/drawing/2014/main" id="{C6282BF8-A183-446B-944E-832277779ED8}"/>
            </a:ext>
          </a:extLst>
        </xdr:cNvPr>
        <xdr:cNvCxnSpPr/>
      </xdr:nvCxnSpPr>
      <xdr:spPr>
        <a:xfrm>
          <a:off x="9639300" y="18308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384" name="楕円 383">
          <a:extLst>
            <a:ext uri="{FF2B5EF4-FFF2-40B4-BE49-F238E27FC236}">
              <a16:creationId xmlns:a16="http://schemas.microsoft.com/office/drawing/2014/main" id="{CA6DF9AD-82FA-4B1B-BA46-E009813AD737}"/>
            </a:ext>
          </a:extLst>
        </xdr:cNvPr>
        <xdr:cNvSpPr/>
      </xdr:nvSpPr>
      <xdr:spPr>
        <a:xfrm>
          <a:off x="8699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133350</xdr:rowOff>
    </xdr:from>
    <xdr:to>
      <xdr:col>50</xdr:col>
      <xdr:colOff>114300</xdr:colOff>
      <xdr:row>106</xdr:row>
      <xdr:rowOff>134982</xdr:rowOff>
    </xdr:to>
    <xdr:cxnSp macro="">
      <xdr:nvCxnSpPr>
        <xdr:cNvPr id="385" name="直線コネクタ 384">
          <a:extLst>
            <a:ext uri="{FF2B5EF4-FFF2-40B4-BE49-F238E27FC236}">
              <a16:creationId xmlns:a16="http://schemas.microsoft.com/office/drawing/2014/main" id="{7789AF6A-B7AC-4DEE-86EA-89C42F6A033E}"/>
            </a:ext>
          </a:extLst>
        </xdr:cNvPr>
        <xdr:cNvCxnSpPr/>
      </xdr:nvCxnSpPr>
      <xdr:spPr>
        <a:xfrm>
          <a:off x="8750300" y="183070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82550</xdr:rowOff>
    </xdr:from>
    <xdr:to>
      <xdr:col>41</xdr:col>
      <xdr:colOff>101600</xdr:colOff>
      <xdr:row>107</xdr:row>
      <xdr:rowOff>12700</xdr:rowOff>
    </xdr:to>
    <xdr:sp macro="" textlink="">
      <xdr:nvSpPr>
        <xdr:cNvPr id="386" name="楕円 385">
          <a:extLst>
            <a:ext uri="{FF2B5EF4-FFF2-40B4-BE49-F238E27FC236}">
              <a16:creationId xmlns:a16="http://schemas.microsoft.com/office/drawing/2014/main" id="{B481B8BA-9626-4C14-B876-79CC70B08F69}"/>
            </a:ext>
          </a:extLst>
        </xdr:cNvPr>
        <xdr:cNvSpPr/>
      </xdr:nvSpPr>
      <xdr:spPr>
        <a:xfrm>
          <a:off x="781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133350</xdr:rowOff>
    </xdr:from>
    <xdr:to>
      <xdr:col>45</xdr:col>
      <xdr:colOff>177800</xdr:colOff>
      <xdr:row>106</xdr:row>
      <xdr:rowOff>133350</xdr:rowOff>
    </xdr:to>
    <xdr:cxnSp macro="">
      <xdr:nvCxnSpPr>
        <xdr:cNvPr id="387" name="直線コネクタ 386">
          <a:extLst>
            <a:ext uri="{FF2B5EF4-FFF2-40B4-BE49-F238E27FC236}">
              <a16:creationId xmlns:a16="http://schemas.microsoft.com/office/drawing/2014/main" id="{3BC12A81-F965-4A40-A0E7-10C96C17AB5E}"/>
            </a:ext>
          </a:extLst>
        </xdr:cNvPr>
        <xdr:cNvCxnSpPr/>
      </xdr:nvCxnSpPr>
      <xdr:spPr>
        <a:xfrm>
          <a:off x="7861300" y="1830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80918</xdr:rowOff>
    </xdr:from>
    <xdr:to>
      <xdr:col>36</xdr:col>
      <xdr:colOff>165100</xdr:colOff>
      <xdr:row>107</xdr:row>
      <xdr:rowOff>11068</xdr:rowOff>
    </xdr:to>
    <xdr:sp macro="" textlink="">
      <xdr:nvSpPr>
        <xdr:cNvPr id="388" name="楕円 387">
          <a:extLst>
            <a:ext uri="{FF2B5EF4-FFF2-40B4-BE49-F238E27FC236}">
              <a16:creationId xmlns:a16="http://schemas.microsoft.com/office/drawing/2014/main" id="{3CBD1F51-0691-4B89-A1A5-0F2A68939AE8}"/>
            </a:ext>
          </a:extLst>
        </xdr:cNvPr>
        <xdr:cNvSpPr/>
      </xdr:nvSpPr>
      <xdr:spPr>
        <a:xfrm>
          <a:off x="692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131718</xdr:rowOff>
    </xdr:from>
    <xdr:to>
      <xdr:col>41</xdr:col>
      <xdr:colOff>50800</xdr:colOff>
      <xdr:row>106</xdr:row>
      <xdr:rowOff>133350</xdr:rowOff>
    </xdr:to>
    <xdr:cxnSp macro="">
      <xdr:nvCxnSpPr>
        <xdr:cNvPr id="389" name="直線コネクタ 388">
          <a:extLst>
            <a:ext uri="{FF2B5EF4-FFF2-40B4-BE49-F238E27FC236}">
              <a16:creationId xmlns:a16="http://schemas.microsoft.com/office/drawing/2014/main" id="{38980129-7573-4C54-9DF5-A4823F332CD0}"/>
            </a:ext>
          </a:extLst>
        </xdr:cNvPr>
        <xdr:cNvCxnSpPr/>
      </xdr:nvCxnSpPr>
      <xdr:spPr>
        <a:xfrm>
          <a:off x="6972300" y="183054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390" name="n_1aveValue【市民会館】&#10;一人当たり面積">
          <a:extLst>
            <a:ext uri="{FF2B5EF4-FFF2-40B4-BE49-F238E27FC236}">
              <a16:creationId xmlns:a16="http://schemas.microsoft.com/office/drawing/2014/main" id="{D801FB29-505E-49E8-B66F-4FB166F213C7}"/>
            </a:ext>
          </a:extLst>
        </xdr:cNvPr>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391" name="n_2aveValue【市民会館】&#10;一人当たり面積">
          <a:extLst>
            <a:ext uri="{FF2B5EF4-FFF2-40B4-BE49-F238E27FC236}">
              <a16:creationId xmlns:a16="http://schemas.microsoft.com/office/drawing/2014/main" id="{65DB394B-548D-408E-BB0D-B338414A3CD1}"/>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392" name="n_3aveValue【市民会館】&#10;一人当たり面積">
          <a:extLst>
            <a:ext uri="{FF2B5EF4-FFF2-40B4-BE49-F238E27FC236}">
              <a16:creationId xmlns:a16="http://schemas.microsoft.com/office/drawing/2014/main" id="{34518478-32E2-4AD4-818C-1044340C504E}"/>
            </a:ext>
          </a:extLst>
        </xdr:cNvPr>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393" name="n_4aveValue【市民会館】&#10;一人当たり面積">
          <a:extLst>
            <a:ext uri="{FF2B5EF4-FFF2-40B4-BE49-F238E27FC236}">
              <a16:creationId xmlns:a16="http://schemas.microsoft.com/office/drawing/2014/main" id="{891251E7-8701-41DC-967D-3B0DB413021E}"/>
            </a:ext>
          </a:extLst>
        </xdr:cNvPr>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5459</xdr:rowOff>
    </xdr:from>
    <xdr:ext cx="469744" cy="259045"/>
    <xdr:sp macro="" textlink="">
      <xdr:nvSpPr>
        <xdr:cNvPr id="394" name="n_1mainValue【市民会館】&#10;一人当たり面積">
          <a:extLst>
            <a:ext uri="{FF2B5EF4-FFF2-40B4-BE49-F238E27FC236}">
              <a16:creationId xmlns:a16="http://schemas.microsoft.com/office/drawing/2014/main" id="{869F3DBF-1FD5-4E50-9839-9C4470B817CF}"/>
            </a:ext>
          </a:extLst>
        </xdr:cNvPr>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395" name="n_2mainValue【市民会館】&#10;一人当たり面積">
          <a:extLst>
            <a:ext uri="{FF2B5EF4-FFF2-40B4-BE49-F238E27FC236}">
              <a16:creationId xmlns:a16="http://schemas.microsoft.com/office/drawing/2014/main" id="{C15AFE16-D23C-46C5-A7BD-329DFDD7BCB2}"/>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29227</xdr:rowOff>
    </xdr:from>
    <xdr:ext cx="469744" cy="259045"/>
    <xdr:sp macro="" textlink="">
      <xdr:nvSpPr>
        <xdr:cNvPr id="396" name="n_3mainValue【市民会館】&#10;一人当たり面積">
          <a:extLst>
            <a:ext uri="{FF2B5EF4-FFF2-40B4-BE49-F238E27FC236}">
              <a16:creationId xmlns:a16="http://schemas.microsoft.com/office/drawing/2014/main" id="{D2F52A7D-BE19-4CFA-A76B-5CA857024335}"/>
            </a:ext>
          </a:extLst>
        </xdr:cNvPr>
        <xdr:cNvSpPr txBox="1"/>
      </xdr:nvSpPr>
      <xdr:spPr>
        <a:xfrm>
          <a:off x="7626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27595</xdr:rowOff>
    </xdr:from>
    <xdr:ext cx="469744" cy="259045"/>
    <xdr:sp macro="" textlink="">
      <xdr:nvSpPr>
        <xdr:cNvPr id="397" name="n_4mainValue【市民会館】&#10;一人当たり面積">
          <a:extLst>
            <a:ext uri="{FF2B5EF4-FFF2-40B4-BE49-F238E27FC236}">
              <a16:creationId xmlns:a16="http://schemas.microsoft.com/office/drawing/2014/main" id="{8EEE62E4-CA62-4B87-9B6E-089BA5306C3B}"/>
            </a:ext>
          </a:extLst>
        </xdr:cNvPr>
        <xdr:cNvSpPr txBox="1"/>
      </xdr:nvSpPr>
      <xdr:spPr>
        <a:xfrm>
          <a:off x="6737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56F186E1-83A8-44F0-A0AE-6EF1ED3F68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71F8865D-16F5-408A-A4B1-1AE71D3810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1CC394EF-E9B0-45C8-AE29-1FB5E8B6B5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CA71BAA5-EB96-40F0-8B42-C5DDA3A50F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D9A12351-53AC-4000-8492-DD664E4FBA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EB91B195-F18D-4179-9CBC-4858C1F5803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F2C8B56-3209-4789-893A-10032D464B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C2B7CFDE-7167-4820-B404-905AFB6C6B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164AC16E-CF38-4883-8BCD-A0E6494E75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4E7B6444-BC16-44E2-A611-19D070E691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3E9E894F-44A8-4E8C-8042-FB1FBBE9202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E63B2024-D8D4-423A-9449-0292A98DF6D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7F21B1A8-481A-4F7D-BE3C-2C9DF995098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2ABE0C72-5148-4934-974E-3FCB5AFD6A8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B67D12B5-8569-4D31-A936-FB7A4B81E45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685C12BA-B4DB-4BFD-88A5-421D5094756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47960B27-F4E7-4E51-8A0A-4A5D7B48BD3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148682C2-6F09-456F-9EBF-D9509066725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ED05C083-208E-46B1-9C25-0B028442C8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1FA0604F-92FC-49D3-9820-73DFD5C0B03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94BB8C55-EB5B-401A-9658-2DDBAF13069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DFE13929-2174-4A18-AAF0-71FEF54A025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5DEBAE39-07E6-451E-978A-2746C622F08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8E677B39-DEA3-4621-8991-C5901A2936A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4788C1D4-A61D-4CE8-8582-73080C035B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423" name="直線コネクタ 422">
          <a:extLst>
            <a:ext uri="{FF2B5EF4-FFF2-40B4-BE49-F238E27FC236}">
              <a16:creationId xmlns:a16="http://schemas.microsoft.com/office/drawing/2014/main" id="{82AB8D56-3344-40D0-AB2F-11A80BFDE5BB}"/>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8FFCA6F8-E45E-45E9-A386-0A93D4778E1B}"/>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25" name="直線コネクタ 424">
          <a:extLst>
            <a:ext uri="{FF2B5EF4-FFF2-40B4-BE49-F238E27FC236}">
              <a16:creationId xmlns:a16="http://schemas.microsoft.com/office/drawing/2014/main" id="{45C02C5C-27A0-479D-9281-5F448C9E140D}"/>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625AF7B0-1A4C-41E7-B8CD-69DA3C4BD088}"/>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7" name="直線コネクタ 426">
          <a:extLst>
            <a:ext uri="{FF2B5EF4-FFF2-40B4-BE49-F238E27FC236}">
              <a16:creationId xmlns:a16="http://schemas.microsoft.com/office/drawing/2014/main" id="{EC9F48ED-5A74-4B69-A60A-6D6576932B23}"/>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154050</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CF50EB11-1295-48A4-A293-5D736269BBC8}"/>
            </a:ext>
          </a:extLst>
        </xdr:cNvPr>
        <xdr:cNvSpPr txBox="1"/>
      </xdr:nvSpPr>
      <xdr:spPr>
        <a:xfrm>
          <a:off x="16357600" y="666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29" name="フローチャート: 判断 428">
          <a:extLst>
            <a:ext uri="{FF2B5EF4-FFF2-40B4-BE49-F238E27FC236}">
              <a16:creationId xmlns:a16="http://schemas.microsoft.com/office/drawing/2014/main" id="{CB3A2698-FC24-4312-8D3E-921A967FD8DD}"/>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430" name="フローチャート: 判断 429">
          <a:extLst>
            <a:ext uri="{FF2B5EF4-FFF2-40B4-BE49-F238E27FC236}">
              <a16:creationId xmlns:a16="http://schemas.microsoft.com/office/drawing/2014/main" id="{A9B47BA4-0732-4A94-91D5-7EDF551BF0F2}"/>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31" name="フローチャート: 判断 430">
          <a:extLst>
            <a:ext uri="{FF2B5EF4-FFF2-40B4-BE49-F238E27FC236}">
              <a16:creationId xmlns:a16="http://schemas.microsoft.com/office/drawing/2014/main" id="{FCEDDF6E-D12F-4238-9026-DA32E384ADD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32" name="フローチャート: 判断 431">
          <a:extLst>
            <a:ext uri="{FF2B5EF4-FFF2-40B4-BE49-F238E27FC236}">
              <a16:creationId xmlns:a16="http://schemas.microsoft.com/office/drawing/2014/main" id="{3438134A-D543-4436-937A-4148F1C013E7}"/>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33" name="フローチャート: 判断 432">
          <a:extLst>
            <a:ext uri="{FF2B5EF4-FFF2-40B4-BE49-F238E27FC236}">
              <a16:creationId xmlns:a16="http://schemas.microsoft.com/office/drawing/2014/main" id="{AB2CD7C9-D15E-488B-BC47-66D9B46486ED}"/>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CBB7F58-9B3E-4C4D-AABB-3DFC802DE1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25CECCC-D05E-460B-AD6F-DD5E6BA8D7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9653926-C24F-497B-B625-A7F78AB6EB9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1330F0F-D0C9-4FDD-B439-D004688E51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980D2637-D275-4623-B75D-761BF509F7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39" name="楕円 438">
          <a:extLst>
            <a:ext uri="{FF2B5EF4-FFF2-40B4-BE49-F238E27FC236}">
              <a16:creationId xmlns:a16="http://schemas.microsoft.com/office/drawing/2014/main" id="{76657EAE-A61A-4C32-9785-08E5DF49D41D}"/>
            </a:ext>
          </a:extLst>
        </xdr:cNvPr>
        <xdr:cNvSpPr/>
      </xdr:nvSpPr>
      <xdr:spPr>
        <a:xfrm>
          <a:off x="16268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164210</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C053F9CF-4846-450C-97DE-427B52F04652}"/>
            </a:ext>
          </a:extLst>
        </xdr:cNvPr>
        <xdr:cNvSpPr txBox="1"/>
      </xdr:nvSpPr>
      <xdr:spPr>
        <a:xfrm>
          <a:off x="16357600" y="650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441" name="楕円 440">
          <a:extLst>
            <a:ext uri="{FF2B5EF4-FFF2-40B4-BE49-F238E27FC236}">
              <a16:creationId xmlns:a16="http://schemas.microsoft.com/office/drawing/2014/main" id="{11E4D4FF-8A03-4B59-856D-6C445A7E24A6}"/>
            </a:ext>
          </a:extLst>
        </xdr:cNvPr>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20683</xdr:rowOff>
    </xdr:to>
    <xdr:cxnSp macro="">
      <xdr:nvCxnSpPr>
        <xdr:cNvPr id="442" name="直線コネクタ 441">
          <a:extLst>
            <a:ext uri="{FF2B5EF4-FFF2-40B4-BE49-F238E27FC236}">
              <a16:creationId xmlns:a16="http://schemas.microsoft.com/office/drawing/2014/main" id="{94ED55C1-831A-4C3F-8538-96FEA487D966}"/>
            </a:ext>
          </a:extLst>
        </xdr:cNvPr>
        <xdr:cNvCxnSpPr/>
      </xdr:nvCxnSpPr>
      <xdr:spPr>
        <a:xfrm>
          <a:off x="15481300" y="665334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144599</xdr:rowOff>
    </xdr:from>
    <xdr:to>
      <xdr:col>76</xdr:col>
      <xdr:colOff>165100</xdr:colOff>
      <xdr:row>38</xdr:row>
      <xdr:rowOff>74749</xdr:rowOff>
    </xdr:to>
    <xdr:sp macro="" textlink="">
      <xdr:nvSpPr>
        <xdr:cNvPr id="443" name="楕円 442">
          <a:extLst>
            <a:ext uri="{FF2B5EF4-FFF2-40B4-BE49-F238E27FC236}">
              <a16:creationId xmlns:a16="http://schemas.microsoft.com/office/drawing/2014/main" id="{BAFA3846-16E3-4937-B66E-18B26F1F0F63}"/>
            </a:ext>
          </a:extLst>
        </xdr:cNvPr>
        <xdr:cNvSpPr/>
      </xdr:nvSpPr>
      <xdr:spPr>
        <a:xfrm>
          <a:off x="14541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23949</xdr:rowOff>
    </xdr:from>
    <xdr:to>
      <xdr:col>81</xdr:col>
      <xdr:colOff>50800</xdr:colOff>
      <xdr:row>38</xdr:row>
      <xdr:rowOff>138249</xdr:rowOff>
    </xdr:to>
    <xdr:cxnSp macro="">
      <xdr:nvCxnSpPr>
        <xdr:cNvPr id="444" name="直線コネクタ 443">
          <a:extLst>
            <a:ext uri="{FF2B5EF4-FFF2-40B4-BE49-F238E27FC236}">
              <a16:creationId xmlns:a16="http://schemas.microsoft.com/office/drawing/2014/main" id="{DB09D111-81D6-4073-AE68-BF0362701652}"/>
            </a:ext>
          </a:extLst>
        </xdr:cNvPr>
        <xdr:cNvCxnSpPr/>
      </xdr:nvCxnSpPr>
      <xdr:spPr>
        <a:xfrm>
          <a:off x="14592300" y="653904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144599</xdr:rowOff>
    </xdr:from>
    <xdr:to>
      <xdr:col>72</xdr:col>
      <xdr:colOff>38100</xdr:colOff>
      <xdr:row>38</xdr:row>
      <xdr:rowOff>74749</xdr:rowOff>
    </xdr:to>
    <xdr:sp macro="" textlink="">
      <xdr:nvSpPr>
        <xdr:cNvPr id="445" name="楕円 444">
          <a:extLst>
            <a:ext uri="{FF2B5EF4-FFF2-40B4-BE49-F238E27FC236}">
              <a16:creationId xmlns:a16="http://schemas.microsoft.com/office/drawing/2014/main" id="{2DE56DB9-87F6-4661-B828-99259735E06F}"/>
            </a:ext>
          </a:extLst>
        </xdr:cNvPr>
        <xdr:cNvSpPr/>
      </xdr:nvSpPr>
      <xdr:spPr>
        <a:xfrm>
          <a:off x="13652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23949</xdr:rowOff>
    </xdr:from>
    <xdr:to>
      <xdr:col>76</xdr:col>
      <xdr:colOff>114300</xdr:colOff>
      <xdr:row>38</xdr:row>
      <xdr:rowOff>23949</xdr:rowOff>
    </xdr:to>
    <xdr:cxnSp macro="">
      <xdr:nvCxnSpPr>
        <xdr:cNvPr id="446" name="直線コネクタ 445">
          <a:extLst>
            <a:ext uri="{FF2B5EF4-FFF2-40B4-BE49-F238E27FC236}">
              <a16:creationId xmlns:a16="http://schemas.microsoft.com/office/drawing/2014/main" id="{9C651CDC-C1E2-4F1F-95D0-0F0D6CF7AF8F}"/>
            </a:ext>
          </a:extLst>
        </xdr:cNvPr>
        <xdr:cNvCxnSpPr/>
      </xdr:nvCxnSpPr>
      <xdr:spPr>
        <a:xfrm>
          <a:off x="13703300" y="6539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28666</xdr:rowOff>
    </xdr:from>
    <xdr:to>
      <xdr:col>67</xdr:col>
      <xdr:colOff>101600</xdr:colOff>
      <xdr:row>41</xdr:row>
      <xdr:rowOff>130266</xdr:rowOff>
    </xdr:to>
    <xdr:sp macro="" textlink="">
      <xdr:nvSpPr>
        <xdr:cNvPr id="447" name="楕円 446">
          <a:extLst>
            <a:ext uri="{FF2B5EF4-FFF2-40B4-BE49-F238E27FC236}">
              <a16:creationId xmlns:a16="http://schemas.microsoft.com/office/drawing/2014/main" id="{978FA3B7-23CC-4F13-8D1B-32FAEF4C5DA1}"/>
            </a:ext>
          </a:extLst>
        </xdr:cNvPr>
        <xdr:cNvSpPr/>
      </xdr:nvSpPr>
      <xdr:spPr>
        <a:xfrm>
          <a:off x="12763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23949</xdr:rowOff>
    </xdr:from>
    <xdr:to>
      <xdr:col>71</xdr:col>
      <xdr:colOff>177800</xdr:colOff>
      <xdr:row>41</xdr:row>
      <xdr:rowOff>79466</xdr:rowOff>
    </xdr:to>
    <xdr:cxnSp macro="">
      <xdr:nvCxnSpPr>
        <xdr:cNvPr id="448" name="直線コネクタ 447">
          <a:extLst>
            <a:ext uri="{FF2B5EF4-FFF2-40B4-BE49-F238E27FC236}">
              <a16:creationId xmlns:a16="http://schemas.microsoft.com/office/drawing/2014/main" id="{F382B08B-F5F5-40F2-AF00-A8B0359C3F7C}"/>
            </a:ext>
          </a:extLst>
        </xdr:cNvPr>
        <xdr:cNvCxnSpPr/>
      </xdr:nvCxnSpPr>
      <xdr:spPr>
        <a:xfrm flipV="1">
          <a:off x="12814300" y="6539049"/>
          <a:ext cx="889000" cy="56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70774</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239BF67D-DE0A-4CF8-A8AB-4744520E8946}"/>
            </a:ext>
          </a:extLst>
        </xdr:cNvPr>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F290CA49-3525-4F6B-9F74-5CB6D9C0DB46}"/>
            </a:ext>
          </a:extLst>
        </xdr:cNvPr>
        <xdr:cNvSpPr txBox="1"/>
      </xdr:nvSpPr>
      <xdr:spPr>
        <a:xfrm>
          <a:off x="14389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C0DD89A8-78D4-49DC-88F8-6298AEC03A3A}"/>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0F8C3316-0334-43BC-BFF8-712BE4631E56}"/>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34126</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134BC482-BE1C-44C3-A67D-F819FFBAF34D}"/>
            </a:ext>
          </a:extLst>
        </xdr:cNvPr>
        <xdr:cNvSpPr txBox="1"/>
      </xdr:nvSpPr>
      <xdr:spPr>
        <a:xfrm>
          <a:off x="152660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91276</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8F414250-7856-4BD2-8C8A-C93B6975B242}"/>
            </a:ext>
          </a:extLst>
        </xdr:cNvPr>
        <xdr:cNvSpPr txBox="1"/>
      </xdr:nvSpPr>
      <xdr:spPr>
        <a:xfrm>
          <a:off x="14389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91276</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77000733-D05A-48F0-A89D-E81DAA7163BD}"/>
            </a:ext>
          </a:extLst>
        </xdr:cNvPr>
        <xdr:cNvSpPr txBox="1"/>
      </xdr:nvSpPr>
      <xdr:spPr>
        <a:xfrm>
          <a:off x="13500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121393</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909E0723-02A4-4588-8E77-0E1D6F41B3F5}"/>
            </a:ext>
          </a:extLst>
        </xdr:cNvPr>
        <xdr:cNvSpPr txBox="1"/>
      </xdr:nvSpPr>
      <xdr:spPr>
        <a:xfrm>
          <a:off x="12611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514E9427-620F-483D-A9B3-6A1BF34120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5B475FA8-39CC-4EC2-A015-261CF95494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8F8CE6CC-AE3C-4CAC-BD5D-73D13B994E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49C4E1BA-F3C5-49A5-9E47-F364E9A772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75722BCF-7350-40AE-85A0-70841FAA98B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167ADEC5-D4AF-4AFC-AF1F-1C6766D673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FFDFAE85-A77C-4498-8ECE-3A45CB9D31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B57FB836-4534-4A27-AD03-BC82BB8F3E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AEE2F6CB-CD8F-40AC-89D5-8C07CC95B6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6FAB3F65-2FA2-4B02-8851-308F4C3CF4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C24B2DE0-70CA-4BFF-B3D8-B9D53F6C102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9DB804DF-6DE8-42ED-B6FB-4E270F6B1BD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49CE2D7F-14FE-4C67-8ECE-BEF60AE72C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6004D003-E5EE-4CCA-B223-E12FB3B5CDD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A0A2529B-AE99-4573-B4F0-23F40DBD986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83C564C4-902F-40B0-A71F-0F0C1437EDD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9FA95EE8-E34C-437B-A446-01680BA4A2D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29FB4E13-68D9-4FC8-BD82-66A078280AD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07FFEE23-18D5-4869-87F4-DF98AA7151D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1D18756F-A4DF-4FA1-BBCD-EFF07209D33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C1029127-F3B4-4291-8752-4E504A7600C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1FC2892C-877F-4A29-9883-B31295D386FD}"/>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FB501FD2-4411-45A8-BEE7-5A5C28E787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349B271B-0432-4894-94D7-5F00F2DBF13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4F2A0D68-937F-4831-9D13-929D260671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482" name="直線コネクタ 481">
          <a:extLst>
            <a:ext uri="{FF2B5EF4-FFF2-40B4-BE49-F238E27FC236}">
              <a16:creationId xmlns:a16="http://schemas.microsoft.com/office/drawing/2014/main" id="{A5BE0152-58EE-4DB6-9AAD-BBE9F35F036A}"/>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AE230C76-CCA7-4EED-A2EA-EF0AE0007E27}"/>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484" name="直線コネクタ 483">
          <a:extLst>
            <a:ext uri="{FF2B5EF4-FFF2-40B4-BE49-F238E27FC236}">
              <a16:creationId xmlns:a16="http://schemas.microsoft.com/office/drawing/2014/main" id="{4B4B05F6-F160-48C5-8FD2-B82A9450776B}"/>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4BB11CD5-1187-4E8B-9DD4-6570793E8EC5}"/>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486" name="直線コネクタ 485">
          <a:extLst>
            <a:ext uri="{FF2B5EF4-FFF2-40B4-BE49-F238E27FC236}">
              <a16:creationId xmlns:a16="http://schemas.microsoft.com/office/drawing/2014/main" id="{D577A0B5-8026-462F-B9F6-7621EBEB5D1F}"/>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148286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010051F1-F205-4EEB-9894-0836F2F6A10C}"/>
            </a:ext>
          </a:extLst>
        </xdr:cNvPr>
        <xdr:cNvSpPr txBox="1"/>
      </xdr:nvSpPr>
      <xdr:spPr>
        <a:xfrm>
          <a:off x="22199600" y="6834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488" name="フローチャート: 判断 487">
          <a:extLst>
            <a:ext uri="{FF2B5EF4-FFF2-40B4-BE49-F238E27FC236}">
              <a16:creationId xmlns:a16="http://schemas.microsoft.com/office/drawing/2014/main" id="{49461404-C09A-48C2-917E-9E54F0932D26}"/>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489" name="フローチャート: 判断 488">
          <a:extLst>
            <a:ext uri="{FF2B5EF4-FFF2-40B4-BE49-F238E27FC236}">
              <a16:creationId xmlns:a16="http://schemas.microsoft.com/office/drawing/2014/main" id="{78389CB8-DEC6-46EF-BC9E-2A5E46309988}"/>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490" name="フローチャート: 判断 489">
          <a:extLst>
            <a:ext uri="{FF2B5EF4-FFF2-40B4-BE49-F238E27FC236}">
              <a16:creationId xmlns:a16="http://schemas.microsoft.com/office/drawing/2014/main" id="{47C4B9AF-F535-4FAA-854E-2F21FBFC642E}"/>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491" name="フローチャート: 判断 490">
          <a:extLst>
            <a:ext uri="{FF2B5EF4-FFF2-40B4-BE49-F238E27FC236}">
              <a16:creationId xmlns:a16="http://schemas.microsoft.com/office/drawing/2014/main" id="{7E242628-F5CA-4175-879C-985BC45A6794}"/>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492" name="フローチャート: 判断 491">
          <a:extLst>
            <a:ext uri="{FF2B5EF4-FFF2-40B4-BE49-F238E27FC236}">
              <a16:creationId xmlns:a16="http://schemas.microsoft.com/office/drawing/2014/main" id="{C468E3C6-2A1B-42DF-B752-FD4541F89DBE}"/>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EF11700-A581-4E89-A785-BFA0F36D23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F717678-9738-4ABB-B4F0-E9C907B509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EAFE713-6B46-4899-A967-E3D323089E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FCD7EEBB-543C-430C-8FAC-D98413F20E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28FC8F14-F9E9-4FEC-AB6A-00AC341B10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151029</xdr:rowOff>
    </xdr:from>
    <xdr:to>
      <xdr:col>116</xdr:col>
      <xdr:colOff>114300</xdr:colOff>
      <xdr:row>40</xdr:row>
      <xdr:rowOff>81179</xdr:rowOff>
    </xdr:to>
    <xdr:sp macro="" textlink="">
      <xdr:nvSpPr>
        <xdr:cNvPr id="498" name="楕円 497">
          <a:extLst>
            <a:ext uri="{FF2B5EF4-FFF2-40B4-BE49-F238E27FC236}">
              <a16:creationId xmlns:a16="http://schemas.microsoft.com/office/drawing/2014/main" id="{846B0B74-6339-43BF-A77F-BEE80E0F6832}"/>
            </a:ext>
          </a:extLst>
        </xdr:cNvPr>
        <xdr:cNvSpPr/>
      </xdr:nvSpPr>
      <xdr:spPr>
        <a:xfrm>
          <a:off x="22110700" y="68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2456</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A9D9B80E-D12C-49B1-9B7C-4D3651BDA764}"/>
            </a:ext>
          </a:extLst>
        </xdr:cNvPr>
        <xdr:cNvSpPr txBox="1"/>
      </xdr:nvSpPr>
      <xdr:spPr>
        <a:xfrm>
          <a:off x="22199600" y="668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158798</xdr:rowOff>
    </xdr:from>
    <xdr:to>
      <xdr:col>112</xdr:col>
      <xdr:colOff>38100</xdr:colOff>
      <xdr:row>40</xdr:row>
      <xdr:rowOff>88948</xdr:rowOff>
    </xdr:to>
    <xdr:sp macro="" textlink="">
      <xdr:nvSpPr>
        <xdr:cNvPr id="500" name="楕円 499">
          <a:extLst>
            <a:ext uri="{FF2B5EF4-FFF2-40B4-BE49-F238E27FC236}">
              <a16:creationId xmlns:a16="http://schemas.microsoft.com/office/drawing/2014/main" id="{FD294BE4-F352-418A-90AE-2511336311C4}"/>
            </a:ext>
          </a:extLst>
        </xdr:cNvPr>
        <xdr:cNvSpPr/>
      </xdr:nvSpPr>
      <xdr:spPr>
        <a:xfrm>
          <a:off x="21272500" y="68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30379</xdr:rowOff>
    </xdr:from>
    <xdr:to>
      <xdr:col>116</xdr:col>
      <xdr:colOff>63500</xdr:colOff>
      <xdr:row>40</xdr:row>
      <xdr:rowOff>38148</xdr:rowOff>
    </xdr:to>
    <xdr:cxnSp macro="">
      <xdr:nvCxnSpPr>
        <xdr:cNvPr id="501" name="直線コネクタ 500">
          <a:extLst>
            <a:ext uri="{FF2B5EF4-FFF2-40B4-BE49-F238E27FC236}">
              <a16:creationId xmlns:a16="http://schemas.microsoft.com/office/drawing/2014/main" id="{7686FD22-F370-4413-A5C5-20FE1FAD30AE}"/>
            </a:ext>
          </a:extLst>
        </xdr:cNvPr>
        <xdr:cNvCxnSpPr/>
      </xdr:nvCxnSpPr>
      <xdr:spPr>
        <a:xfrm flipV="1">
          <a:off x="21323300" y="6888379"/>
          <a:ext cx="838200" cy="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164173</xdr:rowOff>
    </xdr:from>
    <xdr:to>
      <xdr:col>107</xdr:col>
      <xdr:colOff>101600</xdr:colOff>
      <xdr:row>40</xdr:row>
      <xdr:rowOff>94323</xdr:rowOff>
    </xdr:to>
    <xdr:sp macro="" textlink="">
      <xdr:nvSpPr>
        <xdr:cNvPr id="502" name="楕円 501">
          <a:extLst>
            <a:ext uri="{FF2B5EF4-FFF2-40B4-BE49-F238E27FC236}">
              <a16:creationId xmlns:a16="http://schemas.microsoft.com/office/drawing/2014/main" id="{AB229F93-3466-4743-B24B-321962D82409}"/>
            </a:ext>
          </a:extLst>
        </xdr:cNvPr>
        <xdr:cNvSpPr/>
      </xdr:nvSpPr>
      <xdr:spPr>
        <a:xfrm>
          <a:off x="20383500" y="68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38148</xdr:rowOff>
    </xdr:from>
    <xdr:to>
      <xdr:col>111</xdr:col>
      <xdr:colOff>177800</xdr:colOff>
      <xdr:row>40</xdr:row>
      <xdr:rowOff>43523</xdr:rowOff>
    </xdr:to>
    <xdr:cxnSp macro="">
      <xdr:nvCxnSpPr>
        <xdr:cNvPr id="503" name="直線コネクタ 502">
          <a:extLst>
            <a:ext uri="{FF2B5EF4-FFF2-40B4-BE49-F238E27FC236}">
              <a16:creationId xmlns:a16="http://schemas.microsoft.com/office/drawing/2014/main" id="{9FE6D4FA-4B1E-4A57-A01D-E01641123AD1}"/>
            </a:ext>
          </a:extLst>
        </xdr:cNvPr>
        <xdr:cNvCxnSpPr/>
      </xdr:nvCxnSpPr>
      <xdr:spPr>
        <a:xfrm flipV="1">
          <a:off x="20434300" y="6896148"/>
          <a:ext cx="8890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164219</xdr:rowOff>
    </xdr:from>
    <xdr:to>
      <xdr:col>102</xdr:col>
      <xdr:colOff>165100</xdr:colOff>
      <xdr:row>40</xdr:row>
      <xdr:rowOff>94369</xdr:rowOff>
    </xdr:to>
    <xdr:sp macro="" textlink="">
      <xdr:nvSpPr>
        <xdr:cNvPr id="504" name="楕円 503">
          <a:extLst>
            <a:ext uri="{FF2B5EF4-FFF2-40B4-BE49-F238E27FC236}">
              <a16:creationId xmlns:a16="http://schemas.microsoft.com/office/drawing/2014/main" id="{6EFB4CA3-3994-40B0-9771-01ECA9323F86}"/>
            </a:ext>
          </a:extLst>
        </xdr:cNvPr>
        <xdr:cNvSpPr/>
      </xdr:nvSpPr>
      <xdr:spPr>
        <a:xfrm>
          <a:off x="19494500" y="68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43523</xdr:rowOff>
    </xdr:from>
    <xdr:to>
      <xdr:col>107</xdr:col>
      <xdr:colOff>50800</xdr:colOff>
      <xdr:row>40</xdr:row>
      <xdr:rowOff>43569</xdr:rowOff>
    </xdr:to>
    <xdr:cxnSp macro="">
      <xdr:nvCxnSpPr>
        <xdr:cNvPr id="505" name="直線コネクタ 504">
          <a:extLst>
            <a:ext uri="{FF2B5EF4-FFF2-40B4-BE49-F238E27FC236}">
              <a16:creationId xmlns:a16="http://schemas.microsoft.com/office/drawing/2014/main" id="{97CC786E-3942-4F93-A03B-6BB5D54D3FF9}"/>
            </a:ext>
          </a:extLst>
        </xdr:cNvPr>
        <xdr:cNvCxnSpPr/>
      </xdr:nvCxnSpPr>
      <xdr:spPr>
        <a:xfrm flipV="1">
          <a:off x="19545300" y="690152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161629</xdr:rowOff>
    </xdr:from>
    <xdr:to>
      <xdr:col>98</xdr:col>
      <xdr:colOff>38100</xdr:colOff>
      <xdr:row>41</xdr:row>
      <xdr:rowOff>91779</xdr:rowOff>
    </xdr:to>
    <xdr:sp macro="" textlink="">
      <xdr:nvSpPr>
        <xdr:cNvPr id="506" name="楕円 505">
          <a:extLst>
            <a:ext uri="{FF2B5EF4-FFF2-40B4-BE49-F238E27FC236}">
              <a16:creationId xmlns:a16="http://schemas.microsoft.com/office/drawing/2014/main" id="{0E41981D-C89E-404D-8DB0-BD00064A3E98}"/>
            </a:ext>
          </a:extLst>
        </xdr:cNvPr>
        <xdr:cNvSpPr/>
      </xdr:nvSpPr>
      <xdr:spPr>
        <a:xfrm>
          <a:off x="18605500" y="70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43569</xdr:rowOff>
    </xdr:from>
    <xdr:to>
      <xdr:col>102</xdr:col>
      <xdr:colOff>114300</xdr:colOff>
      <xdr:row>41</xdr:row>
      <xdr:rowOff>40979</xdr:rowOff>
    </xdr:to>
    <xdr:cxnSp macro="">
      <xdr:nvCxnSpPr>
        <xdr:cNvPr id="507" name="直線コネクタ 506">
          <a:extLst>
            <a:ext uri="{FF2B5EF4-FFF2-40B4-BE49-F238E27FC236}">
              <a16:creationId xmlns:a16="http://schemas.microsoft.com/office/drawing/2014/main" id="{A32A9B30-3316-44D7-8BE9-992E68FCE053}"/>
            </a:ext>
          </a:extLst>
        </xdr:cNvPr>
        <xdr:cNvCxnSpPr/>
      </xdr:nvCxnSpPr>
      <xdr:spPr>
        <a:xfrm flipV="1">
          <a:off x="18656300" y="6901569"/>
          <a:ext cx="889000" cy="16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96188</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803C7BF2-5266-4ACD-9BE9-0A5F1C19D52C}"/>
            </a:ext>
          </a:extLst>
        </xdr:cNvPr>
        <xdr:cNvSpPr txBox="1"/>
      </xdr:nvSpPr>
      <xdr:spPr>
        <a:xfrm>
          <a:off x="21011095" y="69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9EDBB92F-A76C-4BDE-B864-B65BFD9DAC6A}"/>
            </a:ext>
          </a:extLst>
        </xdr:cNvPr>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104235</xdr:rowOff>
    </xdr:from>
    <xdr:ext cx="599010" cy="259045"/>
    <xdr:sp macro="" textlink="">
      <xdr:nvSpPr>
        <xdr:cNvPr id="510" name="n_3aveValue【一般廃棄物処理施設】&#10;一人当たり有形固定資産（償却資産）額">
          <a:extLst>
            <a:ext uri="{FF2B5EF4-FFF2-40B4-BE49-F238E27FC236}">
              <a16:creationId xmlns:a16="http://schemas.microsoft.com/office/drawing/2014/main" id="{BC00712B-2716-4191-A445-8BAD12CEE615}"/>
            </a:ext>
          </a:extLst>
        </xdr:cNvPr>
        <xdr:cNvSpPr txBox="1"/>
      </xdr:nvSpPr>
      <xdr:spPr>
        <a:xfrm>
          <a:off x="19245795" y="696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511" name="n_4aveValue【一般廃棄物処理施設】&#10;一人当たり有形固定資産（償却資産）額">
          <a:extLst>
            <a:ext uri="{FF2B5EF4-FFF2-40B4-BE49-F238E27FC236}">
              <a16:creationId xmlns:a16="http://schemas.microsoft.com/office/drawing/2014/main" id="{D7C5EE03-2666-43B0-8759-8EF736893330}"/>
            </a:ext>
          </a:extLst>
        </xdr:cNvPr>
        <xdr:cNvSpPr txBox="1"/>
      </xdr:nvSpPr>
      <xdr:spPr>
        <a:xfrm>
          <a:off x="18356795" y="66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105475</xdr:rowOff>
    </xdr:from>
    <xdr:ext cx="599010" cy="259045"/>
    <xdr:sp macro="" textlink="">
      <xdr:nvSpPr>
        <xdr:cNvPr id="512" name="n_1mainValue【一般廃棄物処理施設】&#10;一人当たり有形固定資産（償却資産）額">
          <a:extLst>
            <a:ext uri="{FF2B5EF4-FFF2-40B4-BE49-F238E27FC236}">
              <a16:creationId xmlns:a16="http://schemas.microsoft.com/office/drawing/2014/main" id="{F943CAED-6640-46FE-B849-488D1230CFA2}"/>
            </a:ext>
          </a:extLst>
        </xdr:cNvPr>
        <xdr:cNvSpPr txBox="1"/>
      </xdr:nvSpPr>
      <xdr:spPr>
        <a:xfrm>
          <a:off x="21011095" y="662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85450</xdr:rowOff>
    </xdr:from>
    <xdr:ext cx="599010" cy="259045"/>
    <xdr:sp macro="" textlink="">
      <xdr:nvSpPr>
        <xdr:cNvPr id="513" name="n_2mainValue【一般廃棄物処理施設】&#10;一人当たり有形固定資産（償却資産）額">
          <a:extLst>
            <a:ext uri="{FF2B5EF4-FFF2-40B4-BE49-F238E27FC236}">
              <a16:creationId xmlns:a16="http://schemas.microsoft.com/office/drawing/2014/main" id="{D11DBFA0-867E-403D-B2E0-99D9451D0FFF}"/>
            </a:ext>
          </a:extLst>
        </xdr:cNvPr>
        <xdr:cNvSpPr txBox="1"/>
      </xdr:nvSpPr>
      <xdr:spPr>
        <a:xfrm>
          <a:off x="20134795" y="69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110896</xdr:rowOff>
    </xdr:from>
    <xdr:ext cx="599010" cy="259045"/>
    <xdr:sp macro="" textlink="">
      <xdr:nvSpPr>
        <xdr:cNvPr id="514" name="n_3mainValue【一般廃棄物処理施設】&#10;一人当たり有形固定資産（償却資産）額">
          <a:extLst>
            <a:ext uri="{FF2B5EF4-FFF2-40B4-BE49-F238E27FC236}">
              <a16:creationId xmlns:a16="http://schemas.microsoft.com/office/drawing/2014/main" id="{FF031E83-9812-4B08-BBAA-ED7B69015832}"/>
            </a:ext>
          </a:extLst>
        </xdr:cNvPr>
        <xdr:cNvSpPr txBox="1"/>
      </xdr:nvSpPr>
      <xdr:spPr>
        <a:xfrm>
          <a:off x="19245795" y="662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82906</xdr:rowOff>
    </xdr:from>
    <xdr:ext cx="534377" cy="259045"/>
    <xdr:sp macro="" textlink="">
      <xdr:nvSpPr>
        <xdr:cNvPr id="515" name="n_4mainValue【一般廃棄物処理施設】&#10;一人当たり有形固定資産（償却資産）額">
          <a:extLst>
            <a:ext uri="{FF2B5EF4-FFF2-40B4-BE49-F238E27FC236}">
              <a16:creationId xmlns:a16="http://schemas.microsoft.com/office/drawing/2014/main" id="{6DD4C2AD-5D77-4473-B5E8-D7F48B1EBE30}"/>
            </a:ext>
          </a:extLst>
        </xdr:cNvPr>
        <xdr:cNvSpPr txBox="1"/>
      </xdr:nvSpPr>
      <xdr:spPr>
        <a:xfrm>
          <a:off x="18389111" y="71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DF5C9DE8-7AC9-4212-B47D-5C3C3341C6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ED211336-450D-42D7-8608-68C142F56AC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77B15B7D-7A84-478E-85BD-618FFBB8A9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02716446-286A-4C17-B785-DF41C47B02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EFB7B724-8CA0-46E9-AD55-F67C949A8D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C49C30F3-3C4B-486B-92BD-C97F6231AE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FACDA6CD-B108-4E9D-AFCC-E792D0BA29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76DA28FE-03FA-4B91-AE71-33DA6F9FEB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0506A45E-EE91-458B-AE84-0CB73C9A89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3E418FC5-5F20-41B7-B958-D91F002E5D9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5AEA8558-96F8-41F8-868D-724295EECF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a:extLst>
            <a:ext uri="{FF2B5EF4-FFF2-40B4-BE49-F238E27FC236}">
              <a16:creationId xmlns:a16="http://schemas.microsoft.com/office/drawing/2014/main" id="{8CB5D693-CFBA-42A2-8403-6670EC44C9A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59319C82-D6B8-4895-88F7-78B2B6EBEB6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a:extLst>
            <a:ext uri="{FF2B5EF4-FFF2-40B4-BE49-F238E27FC236}">
              <a16:creationId xmlns:a16="http://schemas.microsoft.com/office/drawing/2014/main" id="{CFD88F39-08FD-4E8C-89F9-35C4BCE6FC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a:extLst>
            <a:ext uri="{FF2B5EF4-FFF2-40B4-BE49-F238E27FC236}">
              <a16:creationId xmlns:a16="http://schemas.microsoft.com/office/drawing/2014/main" id="{65632D0D-23F5-4F69-838D-430783C4A8B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a:extLst>
            <a:ext uri="{FF2B5EF4-FFF2-40B4-BE49-F238E27FC236}">
              <a16:creationId xmlns:a16="http://schemas.microsoft.com/office/drawing/2014/main" id="{9DEFD445-81DC-40B5-9A3A-57AA242743C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a:extLst>
            <a:ext uri="{FF2B5EF4-FFF2-40B4-BE49-F238E27FC236}">
              <a16:creationId xmlns:a16="http://schemas.microsoft.com/office/drawing/2014/main" id="{2295F7EF-702C-4392-B702-8BCD53A1448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a:extLst>
            <a:ext uri="{FF2B5EF4-FFF2-40B4-BE49-F238E27FC236}">
              <a16:creationId xmlns:a16="http://schemas.microsoft.com/office/drawing/2014/main" id="{CF1C612F-CF73-47E7-B28C-8872BE39BE0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a:extLst>
            <a:ext uri="{FF2B5EF4-FFF2-40B4-BE49-F238E27FC236}">
              <a16:creationId xmlns:a16="http://schemas.microsoft.com/office/drawing/2014/main" id="{CC1574E0-5EEC-4BCC-A937-EF7ACC8F730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a:extLst>
            <a:ext uri="{FF2B5EF4-FFF2-40B4-BE49-F238E27FC236}">
              <a16:creationId xmlns:a16="http://schemas.microsoft.com/office/drawing/2014/main" id="{0B2CABF8-B83E-4141-8ADC-B8119567A69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a:extLst>
            <a:ext uri="{FF2B5EF4-FFF2-40B4-BE49-F238E27FC236}">
              <a16:creationId xmlns:a16="http://schemas.microsoft.com/office/drawing/2014/main" id="{976E6F34-5B81-4E68-92B2-30FE829EF3B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A5236F70-1679-4FB7-944A-393C2CEB22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a:extLst>
            <a:ext uri="{FF2B5EF4-FFF2-40B4-BE49-F238E27FC236}">
              <a16:creationId xmlns:a16="http://schemas.microsoft.com/office/drawing/2014/main" id="{F126626C-A3FD-45B0-A880-B6636438FF9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CCF92185-F489-4EA6-B149-13A1A85DDA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540" name="直線コネクタ 539">
          <a:extLst>
            <a:ext uri="{FF2B5EF4-FFF2-40B4-BE49-F238E27FC236}">
              <a16:creationId xmlns:a16="http://schemas.microsoft.com/office/drawing/2014/main" id="{74723C5D-F529-437C-B8B7-03036E8BEAF4}"/>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46F3F04D-0954-4FBC-A55F-E5A071230B1E}"/>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42" name="直線コネクタ 541">
          <a:extLst>
            <a:ext uri="{FF2B5EF4-FFF2-40B4-BE49-F238E27FC236}">
              <a16:creationId xmlns:a16="http://schemas.microsoft.com/office/drawing/2014/main" id="{27A81AD9-0565-49D5-BF2E-4823084D8CD5}"/>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43" name="【保健センター・保健所】&#10;有形固定資産減価償却率最大値テキスト">
          <a:extLst>
            <a:ext uri="{FF2B5EF4-FFF2-40B4-BE49-F238E27FC236}">
              <a16:creationId xmlns:a16="http://schemas.microsoft.com/office/drawing/2014/main" id="{D9B43C77-998B-46B5-B68F-1FFA5229294B}"/>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44" name="直線コネクタ 543">
          <a:extLst>
            <a:ext uri="{FF2B5EF4-FFF2-40B4-BE49-F238E27FC236}">
              <a16:creationId xmlns:a16="http://schemas.microsoft.com/office/drawing/2014/main" id="{D53A4C03-7BBE-4E95-996D-C9265B24E816}"/>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4FC7F80C-24C2-4312-8543-39558ABE89A0}"/>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46" name="フローチャート: 判断 545">
          <a:extLst>
            <a:ext uri="{FF2B5EF4-FFF2-40B4-BE49-F238E27FC236}">
              <a16:creationId xmlns:a16="http://schemas.microsoft.com/office/drawing/2014/main" id="{E8A2F2D0-A5C8-4776-84F9-9D7018607F88}"/>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547" name="フローチャート: 判断 546">
          <a:extLst>
            <a:ext uri="{FF2B5EF4-FFF2-40B4-BE49-F238E27FC236}">
              <a16:creationId xmlns:a16="http://schemas.microsoft.com/office/drawing/2014/main" id="{62ED0C06-FD96-4412-90FB-FD114A6FB6FC}"/>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48" name="フローチャート: 判断 547">
          <a:extLst>
            <a:ext uri="{FF2B5EF4-FFF2-40B4-BE49-F238E27FC236}">
              <a16:creationId xmlns:a16="http://schemas.microsoft.com/office/drawing/2014/main" id="{B82FD081-EFE4-4FA5-80A3-7BF01A2B25E1}"/>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9" name="フローチャート: 判断 548">
          <a:extLst>
            <a:ext uri="{FF2B5EF4-FFF2-40B4-BE49-F238E27FC236}">
              <a16:creationId xmlns:a16="http://schemas.microsoft.com/office/drawing/2014/main" id="{DD685793-222B-4994-A2F3-BACCD76C0BE1}"/>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50" name="フローチャート: 判断 549">
          <a:extLst>
            <a:ext uri="{FF2B5EF4-FFF2-40B4-BE49-F238E27FC236}">
              <a16:creationId xmlns:a16="http://schemas.microsoft.com/office/drawing/2014/main" id="{15E26C1C-26B7-4718-B3E4-EDC94C3DB7A2}"/>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1B7EB9C-D72D-441C-A6F7-175D026D88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A3239DA-738C-4825-B136-6ACFA8CB5E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A304656-6D37-4B64-BFB8-A702DAD7D4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6F81F74-BD72-403E-9067-168FC17D344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5353106E-DCEF-4350-A886-8E94E79787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556" name="楕円 555">
          <a:extLst>
            <a:ext uri="{FF2B5EF4-FFF2-40B4-BE49-F238E27FC236}">
              <a16:creationId xmlns:a16="http://schemas.microsoft.com/office/drawing/2014/main" id="{EFA56701-D690-421B-878B-8C4445CB303C}"/>
            </a:ext>
          </a:extLst>
        </xdr:cNvPr>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91457</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E86BB6D7-CF4C-49BB-BADD-F34E522D8A2E}"/>
            </a:ext>
          </a:extLst>
        </xdr:cNvPr>
        <xdr:cNvSpPr txBox="1"/>
      </xdr:nvSpPr>
      <xdr:spPr>
        <a:xfrm>
          <a:off x="163576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558" name="楕円 557">
          <a:extLst>
            <a:ext uri="{FF2B5EF4-FFF2-40B4-BE49-F238E27FC236}">
              <a16:creationId xmlns:a16="http://schemas.microsoft.com/office/drawing/2014/main" id="{44DB0A9F-4328-45ED-8F38-A9DBC6572994}"/>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59</xdr:row>
      <xdr:rowOff>163830</xdr:rowOff>
    </xdr:to>
    <xdr:cxnSp macro="">
      <xdr:nvCxnSpPr>
        <xdr:cNvPr id="559" name="直線コネクタ 558">
          <a:extLst>
            <a:ext uri="{FF2B5EF4-FFF2-40B4-BE49-F238E27FC236}">
              <a16:creationId xmlns:a16="http://schemas.microsoft.com/office/drawing/2014/main" id="{CFD02A92-EF22-42BF-9E45-09E8C654A764}"/>
            </a:ext>
          </a:extLst>
        </xdr:cNvPr>
        <xdr:cNvCxnSpPr/>
      </xdr:nvCxnSpPr>
      <xdr:spPr>
        <a:xfrm>
          <a:off x="15481300" y="102527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60" name="楕円 559">
          <a:extLst>
            <a:ext uri="{FF2B5EF4-FFF2-40B4-BE49-F238E27FC236}">
              <a16:creationId xmlns:a16="http://schemas.microsoft.com/office/drawing/2014/main" id="{F488E97B-15B7-4587-9008-4247577BEED9}"/>
            </a:ext>
          </a:extLst>
        </xdr:cNvPr>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137160</xdr:rowOff>
    </xdr:to>
    <xdr:cxnSp macro="">
      <xdr:nvCxnSpPr>
        <xdr:cNvPr id="561" name="直線コネクタ 560">
          <a:extLst>
            <a:ext uri="{FF2B5EF4-FFF2-40B4-BE49-F238E27FC236}">
              <a16:creationId xmlns:a16="http://schemas.microsoft.com/office/drawing/2014/main" id="{998374C8-E8FA-456A-B656-BBFF9B16718A}"/>
            </a:ext>
          </a:extLst>
        </xdr:cNvPr>
        <xdr:cNvCxnSpPr/>
      </xdr:nvCxnSpPr>
      <xdr:spPr>
        <a:xfrm>
          <a:off x="14592300" y="1022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31115</xdr:rowOff>
    </xdr:from>
    <xdr:to>
      <xdr:col>72</xdr:col>
      <xdr:colOff>38100</xdr:colOff>
      <xdr:row>59</xdr:row>
      <xdr:rowOff>132715</xdr:rowOff>
    </xdr:to>
    <xdr:sp macro="" textlink="">
      <xdr:nvSpPr>
        <xdr:cNvPr id="562" name="楕円 561">
          <a:extLst>
            <a:ext uri="{FF2B5EF4-FFF2-40B4-BE49-F238E27FC236}">
              <a16:creationId xmlns:a16="http://schemas.microsoft.com/office/drawing/2014/main" id="{AB98C94E-E256-444C-92F8-B4CF268CD218}"/>
            </a:ext>
          </a:extLst>
        </xdr:cNvPr>
        <xdr:cNvSpPr/>
      </xdr:nvSpPr>
      <xdr:spPr>
        <a:xfrm>
          <a:off x="13652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81915</xdr:rowOff>
    </xdr:from>
    <xdr:to>
      <xdr:col>76</xdr:col>
      <xdr:colOff>114300</xdr:colOff>
      <xdr:row>59</xdr:row>
      <xdr:rowOff>108585</xdr:rowOff>
    </xdr:to>
    <xdr:cxnSp macro="">
      <xdr:nvCxnSpPr>
        <xdr:cNvPr id="563" name="直線コネクタ 562">
          <a:extLst>
            <a:ext uri="{FF2B5EF4-FFF2-40B4-BE49-F238E27FC236}">
              <a16:creationId xmlns:a16="http://schemas.microsoft.com/office/drawing/2014/main" id="{30C5C159-56F0-4970-B6DC-311C737E89FD}"/>
            </a:ext>
          </a:extLst>
        </xdr:cNvPr>
        <xdr:cNvCxnSpPr/>
      </xdr:nvCxnSpPr>
      <xdr:spPr>
        <a:xfrm>
          <a:off x="13703300" y="101974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80645</xdr:rowOff>
    </xdr:from>
    <xdr:to>
      <xdr:col>67</xdr:col>
      <xdr:colOff>101600</xdr:colOff>
      <xdr:row>60</xdr:row>
      <xdr:rowOff>10795</xdr:rowOff>
    </xdr:to>
    <xdr:sp macro="" textlink="">
      <xdr:nvSpPr>
        <xdr:cNvPr id="564" name="楕円 563">
          <a:extLst>
            <a:ext uri="{FF2B5EF4-FFF2-40B4-BE49-F238E27FC236}">
              <a16:creationId xmlns:a16="http://schemas.microsoft.com/office/drawing/2014/main" id="{87F29754-4F1F-4263-A54D-38681FE597FF}"/>
            </a:ext>
          </a:extLst>
        </xdr:cNvPr>
        <xdr:cNvSpPr/>
      </xdr:nvSpPr>
      <xdr:spPr>
        <a:xfrm>
          <a:off x="12763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81915</xdr:rowOff>
    </xdr:from>
    <xdr:to>
      <xdr:col>71</xdr:col>
      <xdr:colOff>177800</xdr:colOff>
      <xdr:row>59</xdr:row>
      <xdr:rowOff>131445</xdr:rowOff>
    </xdr:to>
    <xdr:cxnSp macro="">
      <xdr:nvCxnSpPr>
        <xdr:cNvPr id="565" name="直線コネクタ 564">
          <a:extLst>
            <a:ext uri="{FF2B5EF4-FFF2-40B4-BE49-F238E27FC236}">
              <a16:creationId xmlns:a16="http://schemas.microsoft.com/office/drawing/2014/main" id="{4832A9E6-733D-427D-9F50-F2027426A142}"/>
            </a:ext>
          </a:extLst>
        </xdr:cNvPr>
        <xdr:cNvCxnSpPr/>
      </xdr:nvCxnSpPr>
      <xdr:spPr>
        <a:xfrm flipV="1">
          <a:off x="12814300" y="101974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65781D19-68F3-4A7A-BFCA-3160B774A108}"/>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74B70209-39F1-4446-B875-77EA84818DEF}"/>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E752F56D-5757-4B1E-84A0-5F6F946A4298}"/>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C7DFB7EE-A9B8-494D-A7EE-981F1304D8D6}"/>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F995A498-960D-4EF2-AEE0-F53A2CAA9698}"/>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73C51EC9-90BD-421A-8F7D-FCA8A7681D92}"/>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123842</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CB93A6B3-E3E5-4E64-B0D5-A0291FE75E96}"/>
            </a:ext>
          </a:extLst>
        </xdr:cNvPr>
        <xdr:cNvSpPr txBox="1"/>
      </xdr:nvSpPr>
      <xdr:spPr>
        <a:xfrm>
          <a:off x="135007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BCE4F594-84ED-41A1-BE1C-EF1C9865FE35}"/>
            </a:ext>
          </a:extLst>
        </xdr:cNvPr>
        <xdr:cNvSpPr txBox="1"/>
      </xdr:nvSpPr>
      <xdr:spPr>
        <a:xfrm>
          <a:off x="12611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701B72F4-C6B9-466D-B4EC-1C6D235C51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50AA77DC-3E08-4EE6-900C-2A3B033AC4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1352FFD-656D-462F-B2E7-8F42EA7668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A4AF65AF-A54D-4C5C-8815-99628FEC43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343D7E4F-BD9B-446C-947C-F03A638E89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80622EE9-E388-4918-8E66-3277D2F26D1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9336BED8-C6D2-48AB-876F-2D666D52AAD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CA8036F-EA64-41BE-B682-663A0E3C6D3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68350B03-5693-43FF-BD75-46512C28F0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8D7A7866-7F42-48CF-8CF0-E183C4D284F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658F2E8A-FF51-4EC0-878E-B2CBC4FF074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1913515B-A042-4EC7-A2F0-797E98C4B68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63900401-15D4-4B5B-9C43-9D92CDF9CFB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63F180D0-4CA0-4A2F-9525-B04315CDAA3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31D3B465-4924-4738-8520-0679A5E7954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D61D1EB4-CD7C-4EFF-B015-BE25921137E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5BB41E99-C7B1-4CDC-8C9E-1E232895DE6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D6C6494-7DD0-4CED-B4A4-F0B9FD6A46C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79651BCA-8B8F-46AB-9A68-C26762DB563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1394302E-53B7-402D-8635-4B60C77706B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99A2FFA3-71D9-41FB-83CC-6BFC51F238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D1F53978-8993-48E6-91A4-2D64A2DEBA3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F5BB98B6-1212-46E6-B1B5-67F7723BD53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597" name="直線コネクタ 596">
          <a:extLst>
            <a:ext uri="{FF2B5EF4-FFF2-40B4-BE49-F238E27FC236}">
              <a16:creationId xmlns:a16="http://schemas.microsoft.com/office/drawing/2014/main" id="{D36A99D3-E3D6-46B6-B4B0-B93C79B9575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DC045BA6-C5AC-4B61-B5A5-C0BE640ABEFF}"/>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99" name="直線コネクタ 598">
          <a:extLst>
            <a:ext uri="{FF2B5EF4-FFF2-40B4-BE49-F238E27FC236}">
              <a16:creationId xmlns:a16="http://schemas.microsoft.com/office/drawing/2014/main" id="{68D23EC0-D637-474B-901A-E5474E7B536B}"/>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ACD52B02-44AA-462B-AAD5-D7373F23549F}"/>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01" name="直線コネクタ 600">
          <a:extLst>
            <a:ext uri="{FF2B5EF4-FFF2-40B4-BE49-F238E27FC236}">
              <a16:creationId xmlns:a16="http://schemas.microsoft.com/office/drawing/2014/main" id="{399D553E-9DBC-4856-BBB7-D8C0AEE2E3D3}"/>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F1EECD2B-A2FE-435D-8234-9210F7B1DCE2}"/>
            </a:ext>
          </a:extLst>
        </xdr:cNvPr>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03" name="フローチャート: 判断 602">
          <a:extLst>
            <a:ext uri="{FF2B5EF4-FFF2-40B4-BE49-F238E27FC236}">
              <a16:creationId xmlns:a16="http://schemas.microsoft.com/office/drawing/2014/main" id="{386D8FFB-01B2-4251-9D74-F71D4F49BCCC}"/>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04" name="フローチャート: 判断 603">
          <a:extLst>
            <a:ext uri="{FF2B5EF4-FFF2-40B4-BE49-F238E27FC236}">
              <a16:creationId xmlns:a16="http://schemas.microsoft.com/office/drawing/2014/main" id="{BDEE1614-2966-458E-97A9-A6339132E52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605" name="フローチャート: 判断 604">
          <a:extLst>
            <a:ext uri="{FF2B5EF4-FFF2-40B4-BE49-F238E27FC236}">
              <a16:creationId xmlns:a16="http://schemas.microsoft.com/office/drawing/2014/main" id="{6A8BCAEF-7D3B-4DEC-860C-DB9C5CF6851F}"/>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06" name="フローチャート: 判断 605">
          <a:extLst>
            <a:ext uri="{FF2B5EF4-FFF2-40B4-BE49-F238E27FC236}">
              <a16:creationId xmlns:a16="http://schemas.microsoft.com/office/drawing/2014/main" id="{540322EA-EA51-4532-B06A-BFEBED2FF268}"/>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07" name="フローチャート: 判断 606">
          <a:extLst>
            <a:ext uri="{FF2B5EF4-FFF2-40B4-BE49-F238E27FC236}">
              <a16:creationId xmlns:a16="http://schemas.microsoft.com/office/drawing/2014/main" id="{3FD09D0D-52E9-45CE-87C8-780199B4B099}"/>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AEB0C21-7657-40AE-A20A-2CC2CE17D30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6D7EFB0-2561-4CA1-B5B7-4B4454F966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29131C7-9925-4511-90FC-11E7B6D524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AC6EDFF-87E7-4126-9528-318D97B325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4DD3922-04B8-40FC-B867-412B76BE913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13" name="楕円 612">
          <a:extLst>
            <a:ext uri="{FF2B5EF4-FFF2-40B4-BE49-F238E27FC236}">
              <a16:creationId xmlns:a16="http://schemas.microsoft.com/office/drawing/2014/main" id="{32FE67E2-1138-4739-B709-82E2B1912BCC}"/>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B4FBF86E-278D-4124-86D6-7DBB5847E4F7}"/>
            </a:ext>
          </a:extLst>
        </xdr:cNvPr>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615" name="楕円 614">
          <a:extLst>
            <a:ext uri="{FF2B5EF4-FFF2-40B4-BE49-F238E27FC236}">
              <a16:creationId xmlns:a16="http://schemas.microsoft.com/office/drawing/2014/main" id="{64849046-5DD7-4F3B-871C-C8401937C0AC}"/>
            </a:ext>
          </a:extLst>
        </xdr:cNvPr>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137160</xdr:rowOff>
    </xdr:to>
    <xdr:cxnSp macro="">
      <xdr:nvCxnSpPr>
        <xdr:cNvPr id="616" name="直線コネクタ 615">
          <a:extLst>
            <a:ext uri="{FF2B5EF4-FFF2-40B4-BE49-F238E27FC236}">
              <a16:creationId xmlns:a16="http://schemas.microsoft.com/office/drawing/2014/main" id="{B58267FB-117A-4251-8238-DE534860FDCE}"/>
            </a:ext>
          </a:extLst>
        </xdr:cNvPr>
        <xdr:cNvCxnSpPr/>
      </xdr:nvCxnSpPr>
      <xdr:spPr>
        <a:xfrm>
          <a:off x="21323300" y="1076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617" name="楕円 616">
          <a:extLst>
            <a:ext uri="{FF2B5EF4-FFF2-40B4-BE49-F238E27FC236}">
              <a16:creationId xmlns:a16="http://schemas.microsoft.com/office/drawing/2014/main" id="{4E8B675A-30A1-4231-822F-003BD8A196AD}"/>
            </a:ext>
          </a:extLst>
        </xdr:cNvPr>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133350</xdr:rowOff>
    </xdr:to>
    <xdr:cxnSp macro="">
      <xdr:nvCxnSpPr>
        <xdr:cNvPr id="618" name="直線コネクタ 617">
          <a:extLst>
            <a:ext uri="{FF2B5EF4-FFF2-40B4-BE49-F238E27FC236}">
              <a16:creationId xmlns:a16="http://schemas.microsoft.com/office/drawing/2014/main" id="{934EF948-2132-4947-A747-BE70DFC0492B}"/>
            </a:ext>
          </a:extLst>
        </xdr:cNvPr>
        <xdr:cNvCxnSpPr/>
      </xdr:nvCxnSpPr>
      <xdr:spPr>
        <a:xfrm>
          <a:off x="20434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19" name="楕円 618">
          <a:extLst>
            <a:ext uri="{FF2B5EF4-FFF2-40B4-BE49-F238E27FC236}">
              <a16:creationId xmlns:a16="http://schemas.microsoft.com/office/drawing/2014/main" id="{BA48A17F-7A4B-438C-8900-77B984A1B233}"/>
            </a:ext>
          </a:extLst>
        </xdr:cNvPr>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133350</xdr:rowOff>
    </xdr:to>
    <xdr:cxnSp macro="">
      <xdr:nvCxnSpPr>
        <xdr:cNvPr id="620" name="直線コネクタ 619">
          <a:extLst>
            <a:ext uri="{FF2B5EF4-FFF2-40B4-BE49-F238E27FC236}">
              <a16:creationId xmlns:a16="http://schemas.microsoft.com/office/drawing/2014/main" id="{347DB3D2-746D-4915-A82F-A8D0FC6FD9EF}"/>
            </a:ext>
          </a:extLst>
        </xdr:cNvPr>
        <xdr:cNvCxnSpPr/>
      </xdr:nvCxnSpPr>
      <xdr:spPr>
        <a:xfrm>
          <a:off x="19545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621" name="楕円 620">
          <a:extLst>
            <a:ext uri="{FF2B5EF4-FFF2-40B4-BE49-F238E27FC236}">
              <a16:creationId xmlns:a16="http://schemas.microsoft.com/office/drawing/2014/main" id="{D34454A8-3855-4C0B-9B33-40C4126998BA}"/>
            </a:ext>
          </a:extLst>
        </xdr:cNvPr>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133350</xdr:rowOff>
    </xdr:to>
    <xdr:cxnSp macro="">
      <xdr:nvCxnSpPr>
        <xdr:cNvPr id="622" name="直線コネクタ 621">
          <a:extLst>
            <a:ext uri="{FF2B5EF4-FFF2-40B4-BE49-F238E27FC236}">
              <a16:creationId xmlns:a16="http://schemas.microsoft.com/office/drawing/2014/main" id="{E924E3A9-A03B-49CA-9EDE-AB8B351AE78E}"/>
            </a:ext>
          </a:extLst>
        </xdr:cNvPr>
        <xdr:cNvCxnSpPr/>
      </xdr:nvCxnSpPr>
      <xdr:spPr>
        <a:xfrm>
          <a:off x="18656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623" name="n_1aveValue【保健センター・保健所】&#10;一人当たり面積">
          <a:extLst>
            <a:ext uri="{FF2B5EF4-FFF2-40B4-BE49-F238E27FC236}">
              <a16:creationId xmlns:a16="http://schemas.microsoft.com/office/drawing/2014/main" id="{4B3A8C71-EB84-4C0B-AC80-B1FBBC461FA2}"/>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624" name="n_2aveValue【保健センター・保健所】&#10;一人当たり面積">
          <a:extLst>
            <a:ext uri="{FF2B5EF4-FFF2-40B4-BE49-F238E27FC236}">
              <a16:creationId xmlns:a16="http://schemas.microsoft.com/office/drawing/2014/main" id="{A763B64B-2346-4828-9726-35D850BDC085}"/>
            </a:ext>
          </a:extLst>
        </xdr:cNvPr>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25" name="n_3aveValue【保健センター・保健所】&#10;一人当たり面積">
          <a:extLst>
            <a:ext uri="{FF2B5EF4-FFF2-40B4-BE49-F238E27FC236}">
              <a16:creationId xmlns:a16="http://schemas.microsoft.com/office/drawing/2014/main" id="{D2A45FF7-BF1C-44AF-8698-979D15C665E4}"/>
            </a:ext>
          </a:extLst>
        </xdr:cNvPr>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626" name="n_4aveValue【保健センター・保健所】&#10;一人当たり面積">
          <a:extLst>
            <a:ext uri="{FF2B5EF4-FFF2-40B4-BE49-F238E27FC236}">
              <a16:creationId xmlns:a16="http://schemas.microsoft.com/office/drawing/2014/main" id="{61BA02C5-58DE-425B-8E7F-20103F050A3B}"/>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627" name="n_1mainValue【保健センター・保健所】&#10;一人当たり面積">
          <a:extLst>
            <a:ext uri="{FF2B5EF4-FFF2-40B4-BE49-F238E27FC236}">
              <a16:creationId xmlns:a16="http://schemas.microsoft.com/office/drawing/2014/main" id="{0364E63B-CB3A-4B0F-80AD-481C00A12F3D}"/>
            </a:ext>
          </a:extLst>
        </xdr:cNvPr>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628" name="n_2mainValue【保健センター・保健所】&#10;一人当たり面積">
          <a:extLst>
            <a:ext uri="{FF2B5EF4-FFF2-40B4-BE49-F238E27FC236}">
              <a16:creationId xmlns:a16="http://schemas.microsoft.com/office/drawing/2014/main" id="{0623B5CB-72D1-4E9D-9EAF-F79CCCEC046E}"/>
            </a:ext>
          </a:extLst>
        </xdr:cNvPr>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29" name="n_3mainValue【保健センター・保健所】&#10;一人当たり面積">
          <a:extLst>
            <a:ext uri="{FF2B5EF4-FFF2-40B4-BE49-F238E27FC236}">
              <a16:creationId xmlns:a16="http://schemas.microsoft.com/office/drawing/2014/main" id="{B76CEAC0-2788-4250-AF67-E8328FF84D75}"/>
            </a:ext>
          </a:extLst>
        </xdr:cNvPr>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30" name="n_4mainValue【保健センター・保健所】&#10;一人当たり面積">
          <a:extLst>
            <a:ext uri="{FF2B5EF4-FFF2-40B4-BE49-F238E27FC236}">
              <a16:creationId xmlns:a16="http://schemas.microsoft.com/office/drawing/2014/main" id="{15609D3C-0219-4048-9BA4-DBD829FE50A3}"/>
            </a:ext>
          </a:extLst>
        </xdr:cNvPr>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F7F51B2-27C3-4CC9-8006-1603A000A9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58CF3642-C698-46E9-BAC6-30101A9413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2BD43538-1F53-4E34-8DE9-7EEF2A597A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AA99CDCE-3D80-4968-B08F-89AB7F9056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B16B2B67-4746-449E-BD49-3C7CF358C0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3D5410B8-BDC3-4333-823B-7652383FB6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9FFE762D-0DF4-44CC-9F9B-7D9EE9A006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9A3487DA-608C-469C-9D37-0DE3C25A33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B4175913-4853-4B4C-8F3B-FCA047E3B8E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2022216B-C959-430C-9526-3B087CBDF7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966A5B67-8336-48AA-9A65-54F13D66A83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83694971-48C4-4EC5-A36F-7C64FAFB0CF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4A721DD7-ED82-4713-8D45-176DAFB9943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26D32B87-1EF7-434B-AA2B-B5EC7002892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D90281F9-331C-477E-A021-64D636A81D5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C72E361C-7C1A-4A86-AE2E-02124C12A06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BB63465E-BFA2-44C3-AC44-EF3016EDB07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273C797C-5952-41DB-A4A1-9762AE2B9E7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140DF543-EBD3-4768-89AA-1D6810FBA22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C8BDB1FA-D30E-4920-9DDF-D83B0F36F85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5352B8F4-35DB-45CB-847C-126902E0CBD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DCF356E8-1449-4ECB-9A6F-8E0F181F45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54D4DCD5-E725-448B-9AEB-B81428557AB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B9B97C27-AAD3-4958-B93C-328C0C08F8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34747399-1DF4-4469-ABD1-BC5E100F9DEC}"/>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消防施設】&#10;有形固定資産減価償却率最小値テキスト">
          <a:extLst>
            <a:ext uri="{FF2B5EF4-FFF2-40B4-BE49-F238E27FC236}">
              <a16:creationId xmlns:a16="http://schemas.microsoft.com/office/drawing/2014/main" id="{80DF5D8F-E313-4F1D-9E55-315CAA3F3BB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C6DEE716-2FEB-4C43-832C-B4367A001E4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03D6CFB9-446B-4608-91DE-C06FEEF15D8C}"/>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9" name="直線コネクタ 658">
          <a:extLst>
            <a:ext uri="{FF2B5EF4-FFF2-40B4-BE49-F238E27FC236}">
              <a16:creationId xmlns:a16="http://schemas.microsoft.com/office/drawing/2014/main" id="{72F645CC-EB6A-45CE-AB62-B00945A1514A}"/>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7A1770FF-C685-44DD-8759-59BC1BFCB934}"/>
            </a:ext>
          </a:extLst>
        </xdr:cNvPr>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1" name="フローチャート: 判断 660">
          <a:extLst>
            <a:ext uri="{FF2B5EF4-FFF2-40B4-BE49-F238E27FC236}">
              <a16:creationId xmlns:a16="http://schemas.microsoft.com/office/drawing/2014/main" id="{207C2A68-BCCA-49AE-A5DE-8988AE4991F1}"/>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62" name="フローチャート: 判断 661">
          <a:extLst>
            <a:ext uri="{FF2B5EF4-FFF2-40B4-BE49-F238E27FC236}">
              <a16:creationId xmlns:a16="http://schemas.microsoft.com/office/drawing/2014/main" id="{1268B8D2-9281-4B29-8337-B47B976DFECD}"/>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63" name="フローチャート: 判断 662">
          <a:extLst>
            <a:ext uri="{FF2B5EF4-FFF2-40B4-BE49-F238E27FC236}">
              <a16:creationId xmlns:a16="http://schemas.microsoft.com/office/drawing/2014/main" id="{7DC6512F-A70C-4B82-8B85-2104EB42F261}"/>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4" name="フローチャート: 判断 663">
          <a:extLst>
            <a:ext uri="{FF2B5EF4-FFF2-40B4-BE49-F238E27FC236}">
              <a16:creationId xmlns:a16="http://schemas.microsoft.com/office/drawing/2014/main" id="{F767FF26-9D8A-4EDF-AF01-7FDC0F349EAA}"/>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5" name="フローチャート: 判断 664">
          <a:extLst>
            <a:ext uri="{FF2B5EF4-FFF2-40B4-BE49-F238E27FC236}">
              <a16:creationId xmlns:a16="http://schemas.microsoft.com/office/drawing/2014/main" id="{BBC4DCE3-0F40-4CCB-BDA2-398B2C8C1B58}"/>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0744B2B-6DE1-4BFA-A49F-7A7E2D1C55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4C65EA31-1383-4BBF-967B-76EB73A22E4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6FB35E24-C9C1-4EDB-83CD-68CDDD9AD5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C28603AA-A45E-4717-A82B-D045003DA5B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6A6644FB-CAB8-469C-A8C3-ACE137E7B2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12064</xdr:rowOff>
    </xdr:from>
    <xdr:to>
      <xdr:col>85</xdr:col>
      <xdr:colOff>177800</xdr:colOff>
      <xdr:row>84</xdr:row>
      <xdr:rowOff>113664</xdr:rowOff>
    </xdr:to>
    <xdr:sp macro="" textlink="">
      <xdr:nvSpPr>
        <xdr:cNvPr id="671" name="楕円 670">
          <a:extLst>
            <a:ext uri="{FF2B5EF4-FFF2-40B4-BE49-F238E27FC236}">
              <a16:creationId xmlns:a16="http://schemas.microsoft.com/office/drawing/2014/main" id="{0FF7F365-5A72-47CE-AE53-23771C61D58D}"/>
            </a:ext>
          </a:extLst>
        </xdr:cNvPr>
        <xdr:cNvSpPr/>
      </xdr:nvSpPr>
      <xdr:spPr>
        <a:xfrm>
          <a:off x="16268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161941</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AB794581-F645-4566-B5F5-F25BE820BF0A}"/>
            </a:ext>
          </a:extLst>
        </xdr:cNvPr>
        <xdr:cNvSpPr txBox="1"/>
      </xdr:nvSpPr>
      <xdr:spPr>
        <a:xfrm>
          <a:off x="16357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xdr:rowOff>
    </xdr:from>
    <xdr:to>
      <xdr:col>81</xdr:col>
      <xdr:colOff>101600</xdr:colOff>
      <xdr:row>84</xdr:row>
      <xdr:rowOff>106045</xdr:rowOff>
    </xdr:to>
    <xdr:sp macro="" textlink="">
      <xdr:nvSpPr>
        <xdr:cNvPr id="673" name="楕円 672">
          <a:extLst>
            <a:ext uri="{FF2B5EF4-FFF2-40B4-BE49-F238E27FC236}">
              <a16:creationId xmlns:a16="http://schemas.microsoft.com/office/drawing/2014/main" id="{0EDD278E-5FB9-4647-AE9E-396A5D17C20E}"/>
            </a:ext>
          </a:extLst>
        </xdr:cNvPr>
        <xdr:cNvSpPr/>
      </xdr:nvSpPr>
      <xdr:spPr>
        <a:xfrm>
          <a:off x="15430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55245</xdr:rowOff>
    </xdr:from>
    <xdr:to>
      <xdr:col>85</xdr:col>
      <xdr:colOff>127000</xdr:colOff>
      <xdr:row>84</xdr:row>
      <xdr:rowOff>62864</xdr:rowOff>
    </xdr:to>
    <xdr:cxnSp macro="">
      <xdr:nvCxnSpPr>
        <xdr:cNvPr id="674" name="直線コネクタ 673">
          <a:extLst>
            <a:ext uri="{FF2B5EF4-FFF2-40B4-BE49-F238E27FC236}">
              <a16:creationId xmlns:a16="http://schemas.microsoft.com/office/drawing/2014/main" id="{49B5FA96-5BC4-4582-9993-55BF07E7D08C}"/>
            </a:ext>
          </a:extLst>
        </xdr:cNvPr>
        <xdr:cNvCxnSpPr/>
      </xdr:nvCxnSpPr>
      <xdr:spPr>
        <a:xfrm>
          <a:off x="15481300" y="144570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149225</xdr:rowOff>
    </xdr:from>
    <xdr:to>
      <xdr:col>76</xdr:col>
      <xdr:colOff>165100</xdr:colOff>
      <xdr:row>84</xdr:row>
      <xdr:rowOff>79375</xdr:rowOff>
    </xdr:to>
    <xdr:sp macro="" textlink="">
      <xdr:nvSpPr>
        <xdr:cNvPr id="675" name="楕円 674">
          <a:extLst>
            <a:ext uri="{FF2B5EF4-FFF2-40B4-BE49-F238E27FC236}">
              <a16:creationId xmlns:a16="http://schemas.microsoft.com/office/drawing/2014/main" id="{8CCB1AD0-FC55-4957-A026-262ACA5DD5C9}"/>
            </a:ext>
          </a:extLst>
        </xdr:cNvPr>
        <xdr:cNvSpPr/>
      </xdr:nvSpPr>
      <xdr:spPr>
        <a:xfrm>
          <a:off x="14541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28575</xdr:rowOff>
    </xdr:from>
    <xdr:to>
      <xdr:col>81</xdr:col>
      <xdr:colOff>50800</xdr:colOff>
      <xdr:row>84</xdr:row>
      <xdr:rowOff>55245</xdr:rowOff>
    </xdr:to>
    <xdr:cxnSp macro="">
      <xdr:nvCxnSpPr>
        <xdr:cNvPr id="676" name="直線コネクタ 675">
          <a:extLst>
            <a:ext uri="{FF2B5EF4-FFF2-40B4-BE49-F238E27FC236}">
              <a16:creationId xmlns:a16="http://schemas.microsoft.com/office/drawing/2014/main" id="{885C1928-C1E7-4417-9847-8E6B2AE45DE6}"/>
            </a:ext>
          </a:extLst>
        </xdr:cNvPr>
        <xdr:cNvCxnSpPr/>
      </xdr:nvCxnSpPr>
      <xdr:spPr>
        <a:xfrm>
          <a:off x="14592300" y="14430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132080</xdr:rowOff>
    </xdr:from>
    <xdr:to>
      <xdr:col>72</xdr:col>
      <xdr:colOff>38100</xdr:colOff>
      <xdr:row>84</xdr:row>
      <xdr:rowOff>62230</xdr:rowOff>
    </xdr:to>
    <xdr:sp macro="" textlink="">
      <xdr:nvSpPr>
        <xdr:cNvPr id="677" name="楕円 676">
          <a:extLst>
            <a:ext uri="{FF2B5EF4-FFF2-40B4-BE49-F238E27FC236}">
              <a16:creationId xmlns:a16="http://schemas.microsoft.com/office/drawing/2014/main" id="{91ADA2EB-ED93-44C0-9300-A05E1B42C4B0}"/>
            </a:ext>
          </a:extLst>
        </xdr:cNvPr>
        <xdr:cNvSpPr/>
      </xdr:nvSpPr>
      <xdr:spPr>
        <a:xfrm>
          <a:off x="13652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xdr:rowOff>
    </xdr:from>
    <xdr:to>
      <xdr:col>76</xdr:col>
      <xdr:colOff>114300</xdr:colOff>
      <xdr:row>84</xdr:row>
      <xdr:rowOff>28575</xdr:rowOff>
    </xdr:to>
    <xdr:cxnSp macro="">
      <xdr:nvCxnSpPr>
        <xdr:cNvPr id="678" name="直線コネクタ 677">
          <a:extLst>
            <a:ext uri="{FF2B5EF4-FFF2-40B4-BE49-F238E27FC236}">
              <a16:creationId xmlns:a16="http://schemas.microsoft.com/office/drawing/2014/main" id="{21645DAC-48D1-4397-969D-57B47130CD91}"/>
            </a:ext>
          </a:extLst>
        </xdr:cNvPr>
        <xdr:cNvCxnSpPr/>
      </xdr:nvCxnSpPr>
      <xdr:spPr>
        <a:xfrm>
          <a:off x="13703300" y="144132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84455</xdr:rowOff>
    </xdr:from>
    <xdr:to>
      <xdr:col>67</xdr:col>
      <xdr:colOff>101600</xdr:colOff>
      <xdr:row>85</xdr:row>
      <xdr:rowOff>14605</xdr:rowOff>
    </xdr:to>
    <xdr:sp macro="" textlink="">
      <xdr:nvSpPr>
        <xdr:cNvPr id="679" name="楕円 678">
          <a:extLst>
            <a:ext uri="{FF2B5EF4-FFF2-40B4-BE49-F238E27FC236}">
              <a16:creationId xmlns:a16="http://schemas.microsoft.com/office/drawing/2014/main" id="{E14CB263-D990-4552-B8D6-3F2D9BBD406E}"/>
            </a:ext>
          </a:extLst>
        </xdr:cNvPr>
        <xdr:cNvSpPr/>
      </xdr:nvSpPr>
      <xdr:spPr>
        <a:xfrm>
          <a:off x="12763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11430</xdr:rowOff>
    </xdr:from>
    <xdr:to>
      <xdr:col>71</xdr:col>
      <xdr:colOff>177800</xdr:colOff>
      <xdr:row>84</xdr:row>
      <xdr:rowOff>135255</xdr:rowOff>
    </xdr:to>
    <xdr:cxnSp macro="">
      <xdr:nvCxnSpPr>
        <xdr:cNvPr id="680" name="直線コネクタ 679">
          <a:extLst>
            <a:ext uri="{FF2B5EF4-FFF2-40B4-BE49-F238E27FC236}">
              <a16:creationId xmlns:a16="http://schemas.microsoft.com/office/drawing/2014/main" id="{056452F8-9C7F-4ECA-A66E-C701A8A5F1A6}"/>
            </a:ext>
          </a:extLst>
        </xdr:cNvPr>
        <xdr:cNvCxnSpPr/>
      </xdr:nvCxnSpPr>
      <xdr:spPr>
        <a:xfrm flipV="1">
          <a:off x="12814300" y="144132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681" name="n_1aveValue【消防施設】&#10;有形固定資産減価償却率">
          <a:extLst>
            <a:ext uri="{FF2B5EF4-FFF2-40B4-BE49-F238E27FC236}">
              <a16:creationId xmlns:a16="http://schemas.microsoft.com/office/drawing/2014/main" id="{3D720EB2-4BFE-47AC-AC97-D9718C87ECA5}"/>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82" name="n_2aveValue【消防施設】&#10;有形固定資産減価償却率">
          <a:extLst>
            <a:ext uri="{FF2B5EF4-FFF2-40B4-BE49-F238E27FC236}">
              <a16:creationId xmlns:a16="http://schemas.microsoft.com/office/drawing/2014/main" id="{E2D7255D-D360-49A4-AB96-BFEA855048FB}"/>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683" name="n_3aveValue【消防施設】&#10;有形固定資産減価償却率">
          <a:extLst>
            <a:ext uri="{FF2B5EF4-FFF2-40B4-BE49-F238E27FC236}">
              <a16:creationId xmlns:a16="http://schemas.microsoft.com/office/drawing/2014/main" id="{0209AF36-7C35-4B31-A9A6-04C3A9849DBC}"/>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4" name="n_4aveValue【消防施設】&#10;有形固定資産減価償却率">
          <a:extLst>
            <a:ext uri="{FF2B5EF4-FFF2-40B4-BE49-F238E27FC236}">
              <a16:creationId xmlns:a16="http://schemas.microsoft.com/office/drawing/2014/main" id="{DCC0A426-116B-42A5-A82A-482A831C5F24}"/>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97172</xdr:rowOff>
    </xdr:from>
    <xdr:ext cx="405111" cy="259045"/>
    <xdr:sp macro="" textlink="">
      <xdr:nvSpPr>
        <xdr:cNvPr id="685" name="n_1mainValue【消防施設】&#10;有形固定資産減価償却率">
          <a:extLst>
            <a:ext uri="{FF2B5EF4-FFF2-40B4-BE49-F238E27FC236}">
              <a16:creationId xmlns:a16="http://schemas.microsoft.com/office/drawing/2014/main" id="{F1071937-9A93-4A95-97EE-555DEFB8A60B}"/>
            </a:ext>
          </a:extLst>
        </xdr:cNvPr>
        <xdr:cNvSpPr txBox="1"/>
      </xdr:nvSpPr>
      <xdr:spPr>
        <a:xfrm>
          <a:off x="152660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70502</xdr:rowOff>
    </xdr:from>
    <xdr:ext cx="405111" cy="259045"/>
    <xdr:sp macro="" textlink="">
      <xdr:nvSpPr>
        <xdr:cNvPr id="686" name="n_2mainValue【消防施設】&#10;有形固定資産減価償却率">
          <a:extLst>
            <a:ext uri="{FF2B5EF4-FFF2-40B4-BE49-F238E27FC236}">
              <a16:creationId xmlns:a16="http://schemas.microsoft.com/office/drawing/2014/main" id="{D50F4FE9-A35C-424A-B077-3B4BA71CE25F}"/>
            </a:ext>
          </a:extLst>
        </xdr:cNvPr>
        <xdr:cNvSpPr txBox="1"/>
      </xdr:nvSpPr>
      <xdr:spPr>
        <a:xfrm>
          <a:off x="14389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53357</xdr:rowOff>
    </xdr:from>
    <xdr:ext cx="405111" cy="259045"/>
    <xdr:sp macro="" textlink="">
      <xdr:nvSpPr>
        <xdr:cNvPr id="687" name="n_3mainValue【消防施設】&#10;有形固定資産減価償却率">
          <a:extLst>
            <a:ext uri="{FF2B5EF4-FFF2-40B4-BE49-F238E27FC236}">
              <a16:creationId xmlns:a16="http://schemas.microsoft.com/office/drawing/2014/main" id="{DDF3BC7D-9EFF-4B21-A9DE-261824F2926B}"/>
            </a:ext>
          </a:extLst>
        </xdr:cNvPr>
        <xdr:cNvSpPr txBox="1"/>
      </xdr:nvSpPr>
      <xdr:spPr>
        <a:xfrm>
          <a:off x="13500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5732</xdr:rowOff>
    </xdr:from>
    <xdr:ext cx="405111" cy="259045"/>
    <xdr:sp macro="" textlink="">
      <xdr:nvSpPr>
        <xdr:cNvPr id="688" name="n_4mainValue【消防施設】&#10;有形固定資産減価償却率">
          <a:extLst>
            <a:ext uri="{FF2B5EF4-FFF2-40B4-BE49-F238E27FC236}">
              <a16:creationId xmlns:a16="http://schemas.microsoft.com/office/drawing/2014/main" id="{ECDAA088-5C16-4921-9222-1DE0DD821037}"/>
            </a:ext>
          </a:extLst>
        </xdr:cNvPr>
        <xdr:cNvSpPr txBox="1"/>
      </xdr:nvSpPr>
      <xdr:spPr>
        <a:xfrm>
          <a:off x="12611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34ABF671-DFE9-4137-B93A-21F8CC7C82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27F54B3-46C2-40C3-8421-866BECC0B1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BFC6EA96-108B-459C-B17B-4C2A14BC2A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BDE05861-35D2-4C80-84AD-30E96D08B7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1FDAE51E-E430-4030-8A78-76F7F57F3C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E78F373F-5569-4F33-8A95-F4A9487F71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73CA3165-B7EF-42AC-8B9B-0DAE41C1BF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A4A354CE-890C-4BE7-ABFD-F608069FEA2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56CEE146-CE10-4BA1-9BF5-7070EA2AA5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E928CF1-2265-4184-AFBC-248C86AC64D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F522EC8B-8190-4355-A7F6-DA2C2476179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625672EF-B491-4E2C-AD59-4C5811C09C3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7052BCF6-1535-46ED-8296-C48E496E806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5D8C9AAC-1C08-45D9-BD7C-C0358DF877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D69FF52C-639F-428B-98AA-F2041634190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8C858E71-8FD2-45F0-91B0-F0A2C7334EB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55388E6B-263F-4A01-B72C-5EF4B88274A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C19DA865-924E-4E50-BC1C-65E906DB8A7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7EACF012-02CD-4F09-853C-B613DC60E3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610472DD-4E6D-4872-94E6-1FB09E79654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C75A2237-CC2A-40A8-8B4C-B30F4130E46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10" name="直線コネクタ 709">
          <a:extLst>
            <a:ext uri="{FF2B5EF4-FFF2-40B4-BE49-F238E27FC236}">
              <a16:creationId xmlns:a16="http://schemas.microsoft.com/office/drawing/2014/main" id="{D8167226-221B-428F-AAD9-10CD371F3A6B}"/>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11" name="【消防施設】&#10;一人当たり面積最小値テキスト">
          <a:extLst>
            <a:ext uri="{FF2B5EF4-FFF2-40B4-BE49-F238E27FC236}">
              <a16:creationId xmlns:a16="http://schemas.microsoft.com/office/drawing/2014/main" id="{9EEB3BB3-A7C3-4366-AC83-0BAC6573D11E}"/>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12" name="直線コネクタ 711">
          <a:extLst>
            <a:ext uri="{FF2B5EF4-FFF2-40B4-BE49-F238E27FC236}">
              <a16:creationId xmlns:a16="http://schemas.microsoft.com/office/drawing/2014/main" id="{1C14448C-F31F-4670-9A74-CB78310E47CD}"/>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13" name="【消防施設】&#10;一人当たり面積最大値テキスト">
          <a:extLst>
            <a:ext uri="{FF2B5EF4-FFF2-40B4-BE49-F238E27FC236}">
              <a16:creationId xmlns:a16="http://schemas.microsoft.com/office/drawing/2014/main" id="{4CECE97A-F088-4541-A1C7-17F72C00CD74}"/>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4" name="直線コネクタ 713">
          <a:extLst>
            <a:ext uri="{FF2B5EF4-FFF2-40B4-BE49-F238E27FC236}">
              <a16:creationId xmlns:a16="http://schemas.microsoft.com/office/drawing/2014/main" id="{578262DE-DEE6-45A3-BCE1-D95517861EB4}"/>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715" name="【消防施設】&#10;一人当たり面積平均値テキスト">
          <a:extLst>
            <a:ext uri="{FF2B5EF4-FFF2-40B4-BE49-F238E27FC236}">
              <a16:creationId xmlns:a16="http://schemas.microsoft.com/office/drawing/2014/main" id="{0C1F9C2D-731D-4A0B-854F-074DE7CE51A9}"/>
            </a:ext>
          </a:extLst>
        </xdr:cNvPr>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6" name="フローチャート: 判断 715">
          <a:extLst>
            <a:ext uri="{FF2B5EF4-FFF2-40B4-BE49-F238E27FC236}">
              <a16:creationId xmlns:a16="http://schemas.microsoft.com/office/drawing/2014/main" id="{3309DD40-A620-4F29-9B69-3F56BC4BFF61}"/>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7" name="フローチャート: 判断 716">
          <a:extLst>
            <a:ext uri="{FF2B5EF4-FFF2-40B4-BE49-F238E27FC236}">
              <a16:creationId xmlns:a16="http://schemas.microsoft.com/office/drawing/2014/main" id="{61CD6BF0-E1C6-41A8-BBEE-B3B82965A899}"/>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18" name="フローチャート: 判断 717">
          <a:extLst>
            <a:ext uri="{FF2B5EF4-FFF2-40B4-BE49-F238E27FC236}">
              <a16:creationId xmlns:a16="http://schemas.microsoft.com/office/drawing/2014/main" id="{506C28B0-B469-49AA-B9DC-5D007E459198}"/>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9" name="フローチャート: 判断 718">
          <a:extLst>
            <a:ext uri="{FF2B5EF4-FFF2-40B4-BE49-F238E27FC236}">
              <a16:creationId xmlns:a16="http://schemas.microsoft.com/office/drawing/2014/main" id="{78441838-A697-492E-A050-4B5AAE5EB652}"/>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20" name="フローチャート: 判断 719">
          <a:extLst>
            <a:ext uri="{FF2B5EF4-FFF2-40B4-BE49-F238E27FC236}">
              <a16:creationId xmlns:a16="http://schemas.microsoft.com/office/drawing/2014/main" id="{F4D1D0CD-081A-4AA2-9C8C-93F7FB113486}"/>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BAF5142-DA8B-4DBF-9299-ACC29E2A96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665CA8E-DA12-42FE-9161-ADE8E8B810D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8900E1C2-F517-4682-BD98-6E45F3DCC53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A40DFCE7-047A-4B3C-B0F8-7998C3B7A9A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3461FC0-0CFC-4A91-A883-76CDE48654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26" name="楕円 725">
          <a:extLst>
            <a:ext uri="{FF2B5EF4-FFF2-40B4-BE49-F238E27FC236}">
              <a16:creationId xmlns:a16="http://schemas.microsoft.com/office/drawing/2014/main" id="{AC10513A-2B95-4F56-888A-830328231CE1}"/>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727" name="【消防施設】&#10;一人当たり面積該当値テキスト">
          <a:extLst>
            <a:ext uri="{FF2B5EF4-FFF2-40B4-BE49-F238E27FC236}">
              <a16:creationId xmlns:a16="http://schemas.microsoft.com/office/drawing/2014/main" id="{23AF6A84-E589-407A-A425-477E6D3E0D93}"/>
            </a:ext>
          </a:extLst>
        </xdr:cNvPr>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28" name="楕円 727">
          <a:extLst>
            <a:ext uri="{FF2B5EF4-FFF2-40B4-BE49-F238E27FC236}">
              <a16:creationId xmlns:a16="http://schemas.microsoft.com/office/drawing/2014/main" id="{BF56F9C2-AAFA-460F-B0F6-F100B19C5C1F}"/>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729" name="直線コネクタ 728">
          <a:extLst>
            <a:ext uri="{FF2B5EF4-FFF2-40B4-BE49-F238E27FC236}">
              <a16:creationId xmlns:a16="http://schemas.microsoft.com/office/drawing/2014/main" id="{AE71F562-0AB7-4ED0-B47B-0039D7AD6407}"/>
            </a:ext>
          </a:extLst>
        </xdr:cNvPr>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30" name="楕円 729">
          <a:extLst>
            <a:ext uri="{FF2B5EF4-FFF2-40B4-BE49-F238E27FC236}">
              <a16:creationId xmlns:a16="http://schemas.microsoft.com/office/drawing/2014/main" id="{0E711A09-343F-4256-9F98-41F57A9328CD}"/>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731" name="直線コネクタ 730">
          <a:extLst>
            <a:ext uri="{FF2B5EF4-FFF2-40B4-BE49-F238E27FC236}">
              <a16:creationId xmlns:a16="http://schemas.microsoft.com/office/drawing/2014/main" id="{F197B2AA-FF94-4E9D-B361-B711EC9A9F55}"/>
            </a:ext>
          </a:extLst>
        </xdr:cNvPr>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32" name="楕円 731">
          <a:extLst>
            <a:ext uri="{FF2B5EF4-FFF2-40B4-BE49-F238E27FC236}">
              <a16:creationId xmlns:a16="http://schemas.microsoft.com/office/drawing/2014/main" id="{E23B8150-539D-4EDB-8A17-81DA06B292F7}"/>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733" name="直線コネクタ 732">
          <a:extLst>
            <a:ext uri="{FF2B5EF4-FFF2-40B4-BE49-F238E27FC236}">
              <a16:creationId xmlns:a16="http://schemas.microsoft.com/office/drawing/2014/main" id="{9B438B28-E20D-450C-B4E2-16F7F7AB8A04}"/>
            </a:ext>
          </a:extLst>
        </xdr:cNvPr>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34" name="楕円 733">
          <a:extLst>
            <a:ext uri="{FF2B5EF4-FFF2-40B4-BE49-F238E27FC236}">
              <a16:creationId xmlns:a16="http://schemas.microsoft.com/office/drawing/2014/main" id="{5C7D1637-FCD5-4D97-8199-43813E05DB50}"/>
            </a:ext>
          </a:extLst>
        </xdr:cNvPr>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35" name="直線コネクタ 734">
          <a:extLst>
            <a:ext uri="{FF2B5EF4-FFF2-40B4-BE49-F238E27FC236}">
              <a16:creationId xmlns:a16="http://schemas.microsoft.com/office/drawing/2014/main" id="{06388092-5D2B-4AA0-BAE8-577F8F1FA963}"/>
            </a:ext>
          </a:extLst>
        </xdr:cNvPr>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736" name="n_1aveValue【消防施設】&#10;一人当たり面積">
          <a:extLst>
            <a:ext uri="{FF2B5EF4-FFF2-40B4-BE49-F238E27FC236}">
              <a16:creationId xmlns:a16="http://schemas.microsoft.com/office/drawing/2014/main" id="{4BD6B082-C0E2-43BC-AFED-35B06B977B92}"/>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737" name="n_2aveValue【消防施設】&#10;一人当たり面積">
          <a:extLst>
            <a:ext uri="{FF2B5EF4-FFF2-40B4-BE49-F238E27FC236}">
              <a16:creationId xmlns:a16="http://schemas.microsoft.com/office/drawing/2014/main" id="{A3DCD5A0-98DB-4AD2-8272-7AD754FA156E}"/>
            </a:ext>
          </a:extLst>
        </xdr:cNvPr>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8" name="n_3aveValue【消防施設】&#10;一人当たり面積">
          <a:extLst>
            <a:ext uri="{FF2B5EF4-FFF2-40B4-BE49-F238E27FC236}">
              <a16:creationId xmlns:a16="http://schemas.microsoft.com/office/drawing/2014/main" id="{9B15C565-7F0E-483D-ADD8-AFD1004BBCB8}"/>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9" name="n_4aveValue【消防施設】&#10;一人当たり面積">
          <a:extLst>
            <a:ext uri="{FF2B5EF4-FFF2-40B4-BE49-F238E27FC236}">
              <a16:creationId xmlns:a16="http://schemas.microsoft.com/office/drawing/2014/main" id="{8B000EAB-6F40-44F9-8ED0-3E5DB627314C}"/>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740" name="n_1mainValue【消防施設】&#10;一人当たり面積">
          <a:extLst>
            <a:ext uri="{FF2B5EF4-FFF2-40B4-BE49-F238E27FC236}">
              <a16:creationId xmlns:a16="http://schemas.microsoft.com/office/drawing/2014/main" id="{8C5E1BF0-DAEE-4F19-BB44-CA168571D3BA}"/>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41" name="n_2mainValue【消防施設】&#10;一人当たり面積">
          <a:extLst>
            <a:ext uri="{FF2B5EF4-FFF2-40B4-BE49-F238E27FC236}">
              <a16:creationId xmlns:a16="http://schemas.microsoft.com/office/drawing/2014/main" id="{FA601E52-7A79-42D4-83C9-4B008A901256}"/>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42" name="n_3mainValue【消防施設】&#10;一人当たり面積">
          <a:extLst>
            <a:ext uri="{FF2B5EF4-FFF2-40B4-BE49-F238E27FC236}">
              <a16:creationId xmlns:a16="http://schemas.microsoft.com/office/drawing/2014/main" id="{5651381B-3BCA-4EE2-AC81-6A80A7C6E66E}"/>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43" name="n_4mainValue【消防施設】&#10;一人当たり面積">
          <a:extLst>
            <a:ext uri="{FF2B5EF4-FFF2-40B4-BE49-F238E27FC236}">
              <a16:creationId xmlns:a16="http://schemas.microsoft.com/office/drawing/2014/main" id="{F5BFC72E-94D7-4CFF-98A6-33BB73FA16CA}"/>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A7078B76-BC13-44EE-8611-7862947E3A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1287169A-947D-4B3B-8114-B2F9CC1DAB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89205863-7A2E-4DB6-8563-0971C2B82C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6E822936-1235-4D81-86D0-8579509974A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36EEFF8A-6F4C-4885-87A0-DB3ED7D50C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C3573137-EC67-4B85-8DBD-CCAB831ACBE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4D57E780-E5A3-4AC4-935B-E0CF87F610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50815818-371F-493A-8EB4-764C6D1C45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539217D9-ED99-46D6-8CAC-9655117CB5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FC29C96F-86F2-47CE-89FB-F401F9555F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97BEA23A-5501-4B87-B745-1EFB6AE086F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60E891FC-EC56-4157-B51D-4EB8893B466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B3FB8A0C-5342-4B1C-B3A9-8AEABCFA1D5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D4579B5A-2FFC-4817-91BD-FC10DFBEFE1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B9ADA13D-4C25-459B-B272-67C35CCD8A3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8EF7AC69-1963-46DB-8389-088EE5F9CBE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798BCBAA-AA1A-4151-BFB0-9ABC72B050E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269D0260-8F35-464F-AA5E-F775A0BCEE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2FA83BC0-0789-4F39-8789-4B8E28047CD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6D70777B-2CD2-4F0A-AE51-2F71B222C1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878BE1BE-32DB-4876-8D5F-4D0D6857FEB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32A91ACE-80BF-4C5A-8F27-D7502B71067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B904143E-DE92-4489-8E0C-9028FE2F3F9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EA8A9D3E-5D48-47DB-AE93-20D87EDCE0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0B44EBDE-B010-4628-BD55-88D5970DE7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825E9151-5718-4F36-884C-5B37FAA41105}"/>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庁舎】&#10;有形固定資産減価償却率最小値テキスト">
          <a:extLst>
            <a:ext uri="{FF2B5EF4-FFF2-40B4-BE49-F238E27FC236}">
              <a16:creationId xmlns:a16="http://schemas.microsoft.com/office/drawing/2014/main" id="{57D97A71-5EA9-4040-ABA2-E1A81AC23F6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B31CB5C8-EBC8-4584-9405-D868CBEEF79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72" name="【庁舎】&#10;有形固定資産減価償却率最大値テキスト">
          <a:extLst>
            <a:ext uri="{FF2B5EF4-FFF2-40B4-BE49-F238E27FC236}">
              <a16:creationId xmlns:a16="http://schemas.microsoft.com/office/drawing/2014/main" id="{A5C68A0D-56AF-46F7-A341-5F35556DC8DE}"/>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73" name="直線コネクタ 772">
          <a:extLst>
            <a:ext uri="{FF2B5EF4-FFF2-40B4-BE49-F238E27FC236}">
              <a16:creationId xmlns:a16="http://schemas.microsoft.com/office/drawing/2014/main" id="{BA803BCF-84A7-4E1F-AE3E-A2A1BF64743A}"/>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774" name="【庁舎】&#10;有形固定資産減価償却率平均値テキスト">
          <a:extLst>
            <a:ext uri="{FF2B5EF4-FFF2-40B4-BE49-F238E27FC236}">
              <a16:creationId xmlns:a16="http://schemas.microsoft.com/office/drawing/2014/main" id="{EC6F62F3-6508-444C-A7ED-256DAD892E0D}"/>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5" name="フローチャート: 判断 774">
          <a:extLst>
            <a:ext uri="{FF2B5EF4-FFF2-40B4-BE49-F238E27FC236}">
              <a16:creationId xmlns:a16="http://schemas.microsoft.com/office/drawing/2014/main" id="{FDB89E60-AAEA-4517-88D8-F3C824348506}"/>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6" name="フローチャート: 判断 775">
          <a:extLst>
            <a:ext uri="{FF2B5EF4-FFF2-40B4-BE49-F238E27FC236}">
              <a16:creationId xmlns:a16="http://schemas.microsoft.com/office/drawing/2014/main" id="{D663656C-51F2-4C86-9536-AB95EFD7A0A3}"/>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7" name="フローチャート: 判断 776">
          <a:extLst>
            <a:ext uri="{FF2B5EF4-FFF2-40B4-BE49-F238E27FC236}">
              <a16:creationId xmlns:a16="http://schemas.microsoft.com/office/drawing/2014/main" id="{7B102817-AEA1-4D39-A7FD-38586FF2FDD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8" name="フローチャート: 判断 777">
          <a:extLst>
            <a:ext uri="{FF2B5EF4-FFF2-40B4-BE49-F238E27FC236}">
              <a16:creationId xmlns:a16="http://schemas.microsoft.com/office/drawing/2014/main" id="{3AECA50D-3100-42B4-A9DF-FDA446ACE126}"/>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9" name="フローチャート: 判断 778">
          <a:extLst>
            <a:ext uri="{FF2B5EF4-FFF2-40B4-BE49-F238E27FC236}">
              <a16:creationId xmlns:a16="http://schemas.microsoft.com/office/drawing/2014/main" id="{79DC5190-2841-4872-BED8-A45B7D2A6E2B}"/>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C5D9B1C-1C66-4422-BCBC-188B3ED8DE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4C88AD6-194E-4BAF-B77E-FBA3C1C4B6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BE42990-4FE9-40DF-9390-E760B39C67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559EFAFD-1CF0-493B-89F0-C1ADDE7A34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C646D89E-7CDF-4197-A277-9ABEFB69A5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89081</xdr:rowOff>
    </xdr:from>
    <xdr:to>
      <xdr:col>85</xdr:col>
      <xdr:colOff>177800</xdr:colOff>
      <xdr:row>106</xdr:row>
      <xdr:rowOff>19231</xdr:rowOff>
    </xdr:to>
    <xdr:sp macro="" textlink="">
      <xdr:nvSpPr>
        <xdr:cNvPr id="785" name="楕円 784">
          <a:extLst>
            <a:ext uri="{FF2B5EF4-FFF2-40B4-BE49-F238E27FC236}">
              <a16:creationId xmlns:a16="http://schemas.microsoft.com/office/drawing/2014/main" id="{948A1D19-95D5-41B4-86A1-89D1A3A63D1E}"/>
            </a:ext>
          </a:extLst>
        </xdr:cNvPr>
        <xdr:cNvSpPr/>
      </xdr:nvSpPr>
      <xdr:spPr>
        <a:xfrm>
          <a:off x="16268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67508</xdr:rowOff>
    </xdr:from>
    <xdr:ext cx="405111" cy="259045"/>
    <xdr:sp macro="" textlink="">
      <xdr:nvSpPr>
        <xdr:cNvPr id="786" name="【庁舎】&#10;有形固定資産減価償却率該当値テキスト">
          <a:extLst>
            <a:ext uri="{FF2B5EF4-FFF2-40B4-BE49-F238E27FC236}">
              <a16:creationId xmlns:a16="http://schemas.microsoft.com/office/drawing/2014/main" id="{FEEB1C05-920E-416B-992E-CCABD140EDCA}"/>
            </a:ext>
          </a:extLst>
        </xdr:cNvPr>
        <xdr:cNvSpPr txBox="1"/>
      </xdr:nvSpPr>
      <xdr:spPr>
        <a:xfrm>
          <a:off x="16357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787" name="楕円 786">
          <a:extLst>
            <a:ext uri="{FF2B5EF4-FFF2-40B4-BE49-F238E27FC236}">
              <a16:creationId xmlns:a16="http://schemas.microsoft.com/office/drawing/2014/main" id="{16F684DD-AE7E-49F0-965F-BA4336670E01}"/>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139881</xdr:rowOff>
    </xdr:to>
    <xdr:cxnSp macro="">
      <xdr:nvCxnSpPr>
        <xdr:cNvPr id="788" name="直線コネクタ 787">
          <a:extLst>
            <a:ext uri="{FF2B5EF4-FFF2-40B4-BE49-F238E27FC236}">
              <a16:creationId xmlns:a16="http://schemas.microsoft.com/office/drawing/2014/main" id="{052628DE-6547-4540-90C1-13A73B867952}"/>
            </a:ext>
          </a:extLst>
        </xdr:cNvPr>
        <xdr:cNvCxnSpPr/>
      </xdr:nvCxnSpPr>
      <xdr:spPr>
        <a:xfrm>
          <a:off x="15481300" y="181241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89" name="楕円 788">
          <a:extLst>
            <a:ext uri="{FF2B5EF4-FFF2-40B4-BE49-F238E27FC236}">
              <a16:creationId xmlns:a16="http://schemas.microsoft.com/office/drawing/2014/main" id="{4143766D-D05E-44AF-8DE0-268CB9A64D1F}"/>
            </a:ext>
          </a:extLst>
        </xdr:cNvPr>
        <xdr:cNvSpPr/>
      </xdr:nvSpPr>
      <xdr:spPr>
        <a:xfrm>
          <a:off x="14541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107224</xdr:rowOff>
    </xdr:from>
    <xdr:to>
      <xdr:col>81</xdr:col>
      <xdr:colOff>50800</xdr:colOff>
      <xdr:row>105</xdr:row>
      <xdr:rowOff>121920</xdr:rowOff>
    </xdr:to>
    <xdr:cxnSp macro="">
      <xdr:nvCxnSpPr>
        <xdr:cNvPr id="790" name="直線コネクタ 789">
          <a:extLst>
            <a:ext uri="{FF2B5EF4-FFF2-40B4-BE49-F238E27FC236}">
              <a16:creationId xmlns:a16="http://schemas.microsoft.com/office/drawing/2014/main" id="{9945C1A6-BE5B-44EA-BFCB-F70B8C42B54F}"/>
            </a:ext>
          </a:extLst>
        </xdr:cNvPr>
        <xdr:cNvCxnSpPr/>
      </xdr:nvCxnSpPr>
      <xdr:spPr>
        <a:xfrm>
          <a:off x="14592300" y="181094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91" name="楕円 790">
          <a:extLst>
            <a:ext uri="{FF2B5EF4-FFF2-40B4-BE49-F238E27FC236}">
              <a16:creationId xmlns:a16="http://schemas.microsoft.com/office/drawing/2014/main" id="{1C17B91E-D760-474A-952C-EBBC956C7F5F}"/>
            </a:ext>
          </a:extLst>
        </xdr:cNvPr>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105</xdr:row>
      <xdr:rowOff>107224</xdr:rowOff>
    </xdr:to>
    <xdr:cxnSp macro="">
      <xdr:nvCxnSpPr>
        <xdr:cNvPr id="792" name="直線コネクタ 791">
          <a:extLst>
            <a:ext uri="{FF2B5EF4-FFF2-40B4-BE49-F238E27FC236}">
              <a16:creationId xmlns:a16="http://schemas.microsoft.com/office/drawing/2014/main" id="{8179D703-4E35-41FF-97E3-AEA88B63C95E}"/>
            </a:ext>
          </a:extLst>
        </xdr:cNvPr>
        <xdr:cNvCxnSpPr/>
      </xdr:nvCxnSpPr>
      <xdr:spPr>
        <a:xfrm>
          <a:off x="13703300" y="180800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147864</xdr:rowOff>
    </xdr:from>
    <xdr:to>
      <xdr:col>67</xdr:col>
      <xdr:colOff>101600</xdr:colOff>
      <xdr:row>105</xdr:row>
      <xdr:rowOff>78014</xdr:rowOff>
    </xdr:to>
    <xdr:sp macro="" textlink="">
      <xdr:nvSpPr>
        <xdr:cNvPr id="793" name="楕円 792">
          <a:extLst>
            <a:ext uri="{FF2B5EF4-FFF2-40B4-BE49-F238E27FC236}">
              <a16:creationId xmlns:a16="http://schemas.microsoft.com/office/drawing/2014/main" id="{1D65FE9B-6D1B-4516-A72D-A1F2B6317B80}"/>
            </a:ext>
          </a:extLst>
        </xdr:cNvPr>
        <xdr:cNvSpPr/>
      </xdr:nvSpPr>
      <xdr:spPr>
        <a:xfrm>
          <a:off x="12763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27214</xdr:rowOff>
    </xdr:from>
    <xdr:to>
      <xdr:col>71</xdr:col>
      <xdr:colOff>177800</xdr:colOff>
      <xdr:row>105</xdr:row>
      <xdr:rowOff>77832</xdr:rowOff>
    </xdr:to>
    <xdr:cxnSp macro="">
      <xdr:nvCxnSpPr>
        <xdr:cNvPr id="794" name="直線コネクタ 793">
          <a:extLst>
            <a:ext uri="{FF2B5EF4-FFF2-40B4-BE49-F238E27FC236}">
              <a16:creationId xmlns:a16="http://schemas.microsoft.com/office/drawing/2014/main" id="{363902D0-BECB-4FCA-958E-CC542F846A3E}"/>
            </a:ext>
          </a:extLst>
        </xdr:cNvPr>
        <xdr:cNvCxnSpPr/>
      </xdr:nvCxnSpPr>
      <xdr:spPr>
        <a:xfrm>
          <a:off x="12814300" y="1802946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95" name="n_1aveValue【庁舎】&#10;有形固定資産減価償却率">
          <a:extLst>
            <a:ext uri="{FF2B5EF4-FFF2-40B4-BE49-F238E27FC236}">
              <a16:creationId xmlns:a16="http://schemas.microsoft.com/office/drawing/2014/main" id="{2DA26020-777D-4E3A-AD93-D0C9D857BBCC}"/>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96" name="n_2aveValue【庁舎】&#10;有形固定資産減価償却率">
          <a:extLst>
            <a:ext uri="{FF2B5EF4-FFF2-40B4-BE49-F238E27FC236}">
              <a16:creationId xmlns:a16="http://schemas.microsoft.com/office/drawing/2014/main" id="{476CA066-D616-479A-9D55-6E3E619569D8}"/>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97" name="n_3aveValue【庁舎】&#10;有形固定資産減価償却率">
          <a:extLst>
            <a:ext uri="{FF2B5EF4-FFF2-40B4-BE49-F238E27FC236}">
              <a16:creationId xmlns:a16="http://schemas.microsoft.com/office/drawing/2014/main" id="{6B02827C-47AC-48D4-9596-7276841515CA}"/>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98" name="n_4aveValue【庁舎】&#10;有形固定資産減価償却率">
          <a:extLst>
            <a:ext uri="{FF2B5EF4-FFF2-40B4-BE49-F238E27FC236}">
              <a16:creationId xmlns:a16="http://schemas.microsoft.com/office/drawing/2014/main" id="{ED76AC31-320C-4AD5-A9AD-D1DA8E4EB033}"/>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799" name="n_1mainValue【庁舎】&#10;有形固定資産減価償却率">
          <a:extLst>
            <a:ext uri="{FF2B5EF4-FFF2-40B4-BE49-F238E27FC236}">
              <a16:creationId xmlns:a16="http://schemas.microsoft.com/office/drawing/2014/main" id="{C64FE716-93F3-445C-9304-C4CBA39139A8}"/>
            </a:ext>
          </a:extLst>
        </xdr:cNvPr>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800" name="n_2mainValue【庁舎】&#10;有形固定資産減価償却率">
          <a:extLst>
            <a:ext uri="{FF2B5EF4-FFF2-40B4-BE49-F238E27FC236}">
              <a16:creationId xmlns:a16="http://schemas.microsoft.com/office/drawing/2014/main" id="{D5C756D5-CE59-46F4-A08B-6EFE19A6D1F0}"/>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01" name="n_3mainValue【庁舎】&#10;有形固定資産減価償却率">
          <a:extLst>
            <a:ext uri="{FF2B5EF4-FFF2-40B4-BE49-F238E27FC236}">
              <a16:creationId xmlns:a16="http://schemas.microsoft.com/office/drawing/2014/main" id="{DAB69418-B709-4AE0-B1F0-4B396F39C165}"/>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02" name="n_4mainValue【庁舎】&#10;有形固定資産減価償却率">
          <a:extLst>
            <a:ext uri="{FF2B5EF4-FFF2-40B4-BE49-F238E27FC236}">
              <a16:creationId xmlns:a16="http://schemas.microsoft.com/office/drawing/2014/main" id="{3CF9EE6B-884C-472E-943A-A6AC828F925A}"/>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3EFA9EF3-D0F6-4B87-9A6A-69EA7DB348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46C34C05-0EE5-445B-95B9-61CA42B016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8E7554C0-52AA-478C-A687-11626B5D34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2DBF70AD-9709-4979-A6FE-FA67DFA351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5C1E959F-E73C-4221-B9F5-91234F7A3A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C7EE7251-50AB-44B4-8947-6AFCF87C61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A6449058-1308-4A07-A5B5-9C575B12D5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1869B533-06F9-4C87-8E6E-CD13E7EF92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605446BF-FE40-461E-8A95-9F09845D94C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32D2BFA5-5487-4AE6-A947-3E7AD3AFF0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C372CE8F-5963-4944-8A74-B5EC0ACE7E7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ADF51924-830C-430A-8F20-C413B19DCE7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D059AADB-CD93-414F-8299-93DE907F341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C13A9769-9F9A-42CD-B2AF-33084E624DD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259A7747-A452-4CD3-B832-7A4B097ED8F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3014A364-6817-4DDD-B59B-1BA00CB4204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4B6E8156-E4E3-4B52-9E24-16A0F02D05E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A92E328C-ED11-4516-827D-1C9C783AB21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64986D00-FFD5-4411-B707-06E813BDA3F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74A35C7B-9B49-4CA9-9790-E0B4987E08F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C4BCC12B-73A7-4B60-A414-7B433E0C5A6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BBBFF666-743F-4ED4-8767-BE3C07831AA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B5DC5C63-A074-4DFF-94EF-8A8E9027F4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36D312C2-27B6-4CEE-9D9B-85846DAB07A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C223AFAD-ED55-4360-887B-DE9DA00CFE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8" name="直線コネクタ 827">
          <a:extLst>
            <a:ext uri="{FF2B5EF4-FFF2-40B4-BE49-F238E27FC236}">
              <a16:creationId xmlns:a16="http://schemas.microsoft.com/office/drawing/2014/main" id="{D58D8DBB-66A9-4AF4-ADA1-72333057C19D}"/>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9" name="【庁舎】&#10;一人当たり面積最小値テキスト">
          <a:extLst>
            <a:ext uri="{FF2B5EF4-FFF2-40B4-BE49-F238E27FC236}">
              <a16:creationId xmlns:a16="http://schemas.microsoft.com/office/drawing/2014/main" id="{6C07DD75-F3D6-4361-8187-E8C25A179793}"/>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30" name="直線コネクタ 829">
          <a:extLst>
            <a:ext uri="{FF2B5EF4-FFF2-40B4-BE49-F238E27FC236}">
              <a16:creationId xmlns:a16="http://schemas.microsoft.com/office/drawing/2014/main" id="{EDFAC7F8-3D93-4E19-BC30-835F01F89CA4}"/>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31" name="【庁舎】&#10;一人当たり面積最大値テキスト">
          <a:extLst>
            <a:ext uri="{FF2B5EF4-FFF2-40B4-BE49-F238E27FC236}">
              <a16:creationId xmlns:a16="http://schemas.microsoft.com/office/drawing/2014/main" id="{FDCB3445-D5E6-45E7-B4AF-760D9C2AF388}"/>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32" name="直線コネクタ 831">
          <a:extLst>
            <a:ext uri="{FF2B5EF4-FFF2-40B4-BE49-F238E27FC236}">
              <a16:creationId xmlns:a16="http://schemas.microsoft.com/office/drawing/2014/main" id="{14FD8119-F3B5-4C15-910F-83369A1F3D5B}"/>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3" name="【庁舎】&#10;一人当たり面積平均値テキスト">
          <a:extLst>
            <a:ext uri="{FF2B5EF4-FFF2-40B4-BE49-F238E27FC236}">
              <a16:creationId xmlns:a16="http://schemas.microsoft.com/office/drawing/2014/main" id="{627854FE-CDD3-4346-BDEA-929FD877F07B}"/>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4" name="フローチャート: 判断 833">
          <a:extLst>
            <a:ext uri="{FF2B5EF4-FFF2-40B4-BE49-F238E27FC236}">
              <a16:creationId xmlns:a16="http://schemas.microsoft.com/office/drawing/2014/main" id="{AB06C65D-A7EC-4221-8E67-24A773E3EF22}"/>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5" name="フローチャート: 判断 834">
          <a:extLst>
            <a:ext uri="{FF2B5EF4-FFF2-40B4-BE49-F238E27FC236}">
              <a16:creationId xmlns:a16="http://schemas.microsoft.com/office/drawing/2014/main" id="{A4182398-0D97-4FBF-B961-4352204A6F3F}"/>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6" name="フローチャート: 判断 835">
          <a:extLst>
            <a:ext uri="{FF2B5EF4-FFF2-40B4-BE49-F238E27FC236}">
              <a16:creationId xmlns:a16="http://schemas.microsoft.com/office/drawing/2014/main" id="{D999BB4D-7442-4626-9E16-A1FA29CA8436}"/>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37" name="フローチャート: 判断 836">
          <a:extLst>
            <a:ext uri="{FF2B5EF4-FFF2-40B4-BE49-F238E27FC236}">
              <a16:creationId xmlns:a16="http://schemas.microsoft.com/office/drawing/2014/main" id="{49EACAD3-6D8C-4461-BA27-25D18C885CA9}"/>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38" name="フローチャート: 判断 837">
          <a:extLst>
            <a:ext uri="{FF2B5EF4-FFF2-40B4-BE49-F238E27FC236}">
              <a16:creationId xmlns:a16="http://schemas.microsoft.com/office/drawing/2014/main" id="{75D2A75C-2A65-476D-9366-0DCC31807C86}"/>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83AD2D4-E7FA-4A13-A369-FF8EF9477E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F343F75-0C7A-436A-B725-FBB2FB9C3B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8CCDDFA2-D201-44B7-B4BC-02E3FFAE00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FB0FE389-67DF-4EEF-BBE6-813AAD56F3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252D725-04E3-439B-9272-839B906CB7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120106</xdr:rowOff>
    </xdr:from>
    <xdr:to>
      <xdr:col>116</xdr:col>
      <xdr:colOff>114300</xdr:colOff>
      <xdr:row>106</xdr:row>
      <xdr:rowOff>50256</xdr:rowOff>
    </xdr:to>
    <xdr:sp macro="" textlink="">
      <xdr:nvSpPr>
        <xdr:cNvPr id="844" name="楕円 843">
          <a:extLst>
            <a:ext uri="{FF2B5EF4-FFF2-40B4-BE49-F238E27FC236}">
              <a16:creationId xmlns:a16="http://schemas.microsoft.com/office/drawing/2014/main" id="{F17C6B4D-9E39-4264-A561-3300FF75A255}"/>
            </a:ext>
          </a:extLst>
        </xdr:cNvPr>
        <xdr:cNvSpPr/>
      </xdr:nvSpPr>
      <xdr:spPr>
        <a:xfrm>
          <a:off x="22110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142983</xdr:rowOff>
    </xdr:from>
    <xdr:ext cx="469744" cy="259045"/>
    <xdr:sp macro="" textlink="">
      <xdr:nvSpPr>
        <xdr:cNvPr id="845" name="【庁舎】&#10;一人当たり面積該当値テキスト">
          <a:extLst>
            <a:ext uri="{FF2B5EF4-FFF2-40B4-BE49-F238E27FC236}">
              <a16:creationId xmlns:a16="http://schemas.microsoft.com/office/drawing/2014/main" id="{F05C4996-B3CA-4AA4-9DF1-B6E2766EE0F6}"/>
            </a:ext>
          </a:extLst>
        </xdr:cNvPr>
        <xdr:cNvSpPr txBox="1"/>
      </xdr:nvSpPr>
      <xdr:spPr>
        <a:xfrm>
          <a:off x="22199600" y="179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118473</xdr:rowOff>
    </xdr:from>
    <xdr:to>
      <xdr:col>112</xdr:col>
      <xdr:colOff>38100</xdr:colOff>
      <xdr:row>106</xdr:row>
      <xdr:rowOff>48623</xdr:rowOff>
    </xdr:to>
    <xdr:sp macro="" textlink="">
      <xdr:nvSpPr>
        <xdr:cNvPr id="846" name="楕円 845">
          <a:extLst>
            <a:ext uri="{FF2B5EF4-FFF2-40B4-BE49-F238E27FC236}">
              <a16:creationId xmlns:a16="http://schemas.microsoft.com/office/drawing/2014/main" id="{2F25F683-723F-434D-A5F7-81AEB1C999B7}"/>
            </a:ext>
          </a:extLst>
        </xdr:cNvPr>
        <xdr:cNvSpPr/>
      </xdr:nvSpPr>
      <xdr:spPr>
        <a:xfrm>
          <a:off x="2127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169273</xdr:rowOff>
    </xdr:from>
    <xdr:to>
      <xdr:col>116</xdr:col>
      <xdr:colOff>63500</xdr:colOff>
      <xdr:row>105</xdr:row>
      <xdr:rowOff>170906</xdr:rowOff>
    </xdr:to>
    <xdr:cxnSp macro="">
      <xdr:nvCxnSpPr>
        <xdr:cNvPr id="847" name="直線コネクタ 846">
          <a:extLst>
            <a:ext uri="{FF2B5EF4-FFF2-40B4-BE49-F238E27FC236}">
              <a16:creationId xmlns:a16="http://schemas.microsoft.com/office/drawing/2014/main" id="{8E5F0222-F242-40B1-B012-05CEB0C48CFD}"/>
            </a:ext>
          </a:extLst>
        </xdr:cNvPr>
        <xdr:cNvCxnSpPr/>
      </xdr:nvCxnSpPr>
      <xdr:spPr>
        <a:xfrm>
          <a:off x="21323300" y="181715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48" name="楕円 847">
          <a:extLst>
            <a:ext uri="{FF2B5EF4-FFF2-40B4-BE49-F238E27FC236}">
              <a16:creationId xmlns:a16="http://schemas.microsoft.com/office/drawing/2014/main" id="{2FC39E84-0051-4E42-A953-E0CF9074996A}"/>
            </a:ext>
          </a:extLst>
        </xdr:cNvPr>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169273</xdr:rowOff>
    </xdr:to>
    <xdr:cxnSp macro="">
      <xdr:nvCxnSpPr>
        <xdr:cNvPr id="849" name="直線コネクタ 848">
          <a:extLst>
            <a:ext uri="{FF2B5EF4-FFF2-40B4-BE49-F238E27FC236}">
              <a16:creationId xmlns:a16="http://schemas.microsoft.com/office/drawing/2014/main" id="{C397CF2F-611A-4EEC-8222-C0CE533E86DE}"/>
            </a:ext>
          </a:extLst>
        </xdr:cNvPr>
        <xdr:cNvCxnSpPr/>
      </xdr:nvCxnSpPr>
      <xdr:spPr>
        <a:xfrm>
          <a:off x="20434300" y="181698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50" name="楕円 849">
          <a:extLst>
            <a:ext uri="{FF2B5EF4-FFF2-40B4-BE49-F238E27FC236}">
              <a16:creationId xmlns:a16="http://schemas.microsoft.com/office/drawing/2014/main" id="{E4491787-BF07-4A77-A823-CA234B6F2D6E}"/>
            </a:ext>
          </a:extLst>
        </xdr:cNvPr>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105</xdr:row>
      <xdr:rowOff>167639</xdr:rowOff>
    </xdr:to>
    <xdr:cxnSp macro="">
      <xdr:nvCxnSpPr>
        <xdr:cNvPr id="851" name="直線コネクタ 850">
          <a:extLst>
            <a:ext uri="{FF2B5EF4-FFF2-40B4-BE49-F238E27FC236}">
              <a16:creationId xmlns:a16="http://schemas.microsoft.com/office/drawing/2014/main" id="{63EE9CB1-8D2E-42B2-A957-2984E7315D33}"/>
            </a:ext>
          </a:extLst>
        </xdr:cNvPr>
        <xdr:cNvCxnSpPr/>
      </xdr:nvCxnSpPr>
      <xdr:spPr>
        <a:xfrm>
          <a:off x="19545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116839</xdr:rowOff>
    </xdr:from>
    <xdr:to>
      <xdr:col>98</xdr:col>
      <xdr:colOff>38100</xdr:colOff>
      <xdr:row>106</xdr:row>
      <xdr:rowOff>46989</xdr:rowOff>
    </xdr:to>
    <xdr:sp macro="" textlink="">
      <xdr:nvSpPr>
        <xdr:cNvPr id="852" name="楕円 851">
          <a:extLst>
            <a:ext uri="{FF2B5EF4-FFF2-40B4-BE49-F238E27FC236}">
              <a16:creationId xmlns:a16="http://schemas.microsoft.com/office/drawing/2014/main" id="{AD9D0E37-C8E4-4826-933B-88F4F460D62C}"/>
            </a:ext>
          </a:extLst>
        </xdr:cNvPr>
        <xdr:cNvSpPr/>
      </xdr:nvSpPr>
      <xdr:spPr>
        <a:xfrm>
          <a:off x="18605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105</xdr:row>
      <xdr:rowOff>167639</xdr:rowOff>
    </xdr:to>
    <xdr:cxnSp macro="">
      <xdr:nvCxnSpPr>
        <xdr:cNvPr id="853" name="直線コネクタ 852">
          <a:extLst>
            <a:ext uri="{FF2B5EF4-FFF2-40B4-BE49-F238E27FC236}">
              <a16:creationId xmlns:a16="http://schemas.microsoft.com/office/drawing/2014/main" id="{8EB9572F-4001-4660-A96D-938CD3E40545}"/>
            </a:ext>
          </a:extLst>
        </xdr:cNvPr>
        <xdr:cNvCxnSpPr/>
      </xdr:nvCxnSpPr>
      <xdr:spPr>
        <a:xfrm>
          <a:off x="18656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854" name="n_1aveValue【庁舎】&#10;一人当たり面積">
          <a:extLst>
            <a:ext uri="{FF2B5EF4-FFF2-40B4-BE49-F238E27FC236}">
              <a16:creationId xmlns:a16="http://schemas.microsoft.com/office/drawing/2014/main" id="{61A1E839-ECB6-4F97-B5A6-C966DF2D8F6B}"/>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855" name="n_2aveValue【庁舎】&#10;一人当たり面積">
          <a:extLst>
            <a:ext uri="{FF2B5EF4-FFF2-40B4-BE49-F238E27FC236}">
              <a16:creationId xmlns:a16="http://schemas.microsoft.com/office/drawing/2014/main" id="{AD6E0BA2-015B-4EB9-B21E-E0CA982FBC82}"/>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856" name="n_3aveValue【庁舎】&#10;一人当たり面積">
          <a:extLst>
            <a:ext uri="{FF2B5EF4-FFF2-40B4-BE49-F238E27FC236}">
              <a16:creationId xmlns:a16="http://schemas.microsoft.com/office/drawing/2014/main" id="{4ECF513F-49CF-4673-BD96-5EED3C2BD85B}"/>
            </a:ext>
          </a:extLst>
        </xdr:cNvPr>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857" name="n_4aveValue【庁舎】&#10;一人当たり面積">
          <a:extLst>
            <a:ext uri="{FF2B5EF4-FFF2-40B4-BE49-F238E27FC236}">
              <a16:creationId xmlns:a16="http://schemas.microsoft.com/office/drawing/2014/main" id="{0D59CCCF-AC9D-4A3E-8AE6-2EAB92CACA9C}"/>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65150</xdr:rowOff>
    </xdr:from>
    <xdr:ext cx="469744" cy="259045"/>
    <xdr:sp macro="" textlink="">
      <xdr:nvSpPr>
        <xdr:cNvPr id="858" name="n_1mainValue【庁舎】&#10;一人当たり面積">
          <a:extLst>
            <a:ext uri="{FF2B5EF4-FFF2-40B4-BE49-F238E27FC236}">
              <a16:creationId xmlns:a16="http://schemas.microsoft.com/office/drawing/2014/main" id="{F2CF9766-48AF-43FD-B3A8-E8EA20BA5971}"/>
            </a:ext>
          </a:extLst>
        </xdr:cNvPr>
        <xdr:cNvSpPr txBox="1"/>
      </xdr:nvSpPr>
      <xdr:spPr>
        <a:xfrm>
          <a:off x="21075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859" name="n_2mainValue【庁舎】&#10;一人当たり面積">
          <a:extLst>
            <a:ext uri="{FF2B5EF4-FFF2-40B4-BE49-F238E27FC236}">
              <a16:creationId xmlns:a16="http://schemas.microsoft.com/office/drawing/2014/main" id="{F8EAEB3F-BC3F-48AB-979D-6221DE2CB139}"/>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0" name="n_3mainValue【庁舎】&#10;一人当たり面積">
          <a:extLst>
            <a:ext uri="{FF2B5EF4-FFF2-40B4-BE49-F238E27FC236}">
              <a16:creationId xmlns:a16="http://schemas.microsoft.com/office/drawing/2014/main" id="{03149F68-FF54-46E6-BFFE-1B90E31BF755}"/>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63516</xdr:rowOff>
    </xdr:from>
    <xdr:ext cx="469744" cy="259045"/>
    <xdr:sp macro="" textlink="">
      <xdr:nvSpPr>
        <xdr:cNvPr id="861" name="n_4mainValue【庁舎】&#10;一人当たり面積">
          <a:extLst>
            <a:ext uri="{FF2B5EF4-FFF2-40B4-BE49-F238E27FC236}">
              <a16:creationId xmlns:a16="http://schemas.microsoft.com/office/drawing/2014/main" id="{2D762D57-A176-4B02-A5CC-3AE831E6284F}"/>
            </a:ext>
          </a:extLst>
        </xdr:cNvPr>
        <xdr:cNvSpPr txBox="1"/>
      </xdr:nvSpPr>
      <xdr:spPr>
        <a:xfrm>
          <a:off x="18421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FF4C811E-9F6C-45E3-A9D9-E2DD899DA2F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E6333CD6-5D0F-4A1D-9348-1F92D2DC84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610FF522-7252-4E41-9E74-6F5CCCFAA6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であり、その理由としては設置時期の古い防火水槽や消火栓が施設の大半を占めているためであり、今後も必要に応じて適切な維持管理・更新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年度に建替えを行ったため、減価償却率が類似団体の平均値と比較して特段低位にある。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また、一般廃棄物処理施設については令和元年度に老朽化した旧施設の取り壊しが完了したため、減価償却率が一時的に低下したがその後償却率は上昇し、類似団体内平均値に近くなっている。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今後も引続き、公共施設等総合管理計画や個別施設計画に基づき施設の維持管理を適切に行っていく。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8996932</v>
      </c>
      <c r="BO4" s="407"/>
      <c r="BP4" s="407"/>
      <c r="BQ4" s="407"/>
      <c r="BR4" s="407"/>
      <c r="BS4" s="407"/>
      <c r="BT4" s="407"/>
      <c r="BU4" s="408"/>
      <c r="BV4" s="406">
        <v>9559925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6.4</v>
      </c>
      <c r="CU4" s="413"/>
      <c r="CV4" s="413"/>
      <c r="CW4" s="413"/>
      <c r="CX4" s="413"/>
      <c r="CY4" s="413"/>
      <c r="CZ4" s="413"/>
      <c r="DA4" s="414"/>
      <c r="DB4" s="412">
        <v>6.1</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8710018</v>
      </c>
      <c r="BO5" s="444"/>
      <c r="BP5" s="444"/>
      <c r="BQ5" s="444"/>
      <c r="BR5" s="444"/>
      <c r="BS5" s="444"/>
      <c r="BT5" s="444"/>
      <c r="BU5" s="445"/>
      <c r="BV5" s="443">
        <v>9262060</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91.6</v>
      </c>
      <c r="CU5" s="441"/>
      <c r="CV5" s="441"/>
      <c r="CW5" s="441"/>
      <c r="CX5" s="441"/>
      <c r="CY5" s="441"/>
      <c r="CZ5" s="441"/>
      <c r="DA5" s="442"/>
      <c r="DB5" s="440">
        <v>87.7</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286914</v>
      </c>
      <c r="BO6" s="444"/>
      <c r="BP6" s="444"/>
      <c r="BQ6" s="444"/>
      <c r="BR6" s="444"/>
      <c r="BS6" s="444"/>
      <c r="BT6" s="444"/>
      <c r="BU6" s="445"/>
      <c r="BV6" s="443">
        <v>297865</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93.6</v>
      </c>
      <c r="CU6" s="481"/>
      <c r="CV6" s="481"/>
      <c r="CW6" s="481"/>
      <c r="CX6" s="481"/>
      <c r="CY6" s="481"/>
      <c r="CZ6" s="481"/>
      <c r="DA6" s="482"/>
      <c r="DB6" s="480">
        <v>95.1</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5446</v>
      </c>
      <c r="BO7" s="444"/>
      <c r="BP7" s="444"/>
      <c r="BQ7" s="444"/>
      <c r="BR7" s="444"/>
      <c r="BS7" s="444"/>
      <c r="BT7" s="444"/>
      <c r="BU7" s="445"/>
      <c r="BV7" s="443">
        <v>23445</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4397496</v>
      </c>
      <c r="CU7" s="444"/>
      <c r="CV7" s="444"/>
      <c r="CW7" s="444"/>
      <c r="CX7" s="444"/>
      <c r="CY7" s="444"/>
      <c r="CZ7" s="444"/>
      <c r="DA7" s="445"/>
      <c r="DB7" s="443">
        <v>4500536</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281468</v>
      </c>
      <c r="BO8" s="444"/>
      <c r="BP8" s="444"/>
      <c r="BQ8" s="444"/>
      <c r="BR8" s="444"/>
      <c r="BS8" s="444"/>
      <c r="BT8" s="444"/>
      <c r="BU8" s="445"/>
      <c r="BV8" s="443">
        <v>274420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0.64</v>
      </c>
      <c r="CU8" s="484"/>
      <c r="CV8" s="484"/>
      <c r="CW8" s="484"/>
      <c r="CX8" s="484"/>
      <c r="CY8" s="484"/>
      <c r="CZ8" s="484"/>
      <c r="DA8" s="485"/>
      <c r="DB8" s="483">
        <v>0.66</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17250</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7048</v>
      </c>
      <c r="BO9" s="444"/>
      <c r="BP9" s="444"/>
      <c r="BQ9" s="444"/>
      <c r="BR9" s="444"/>
      <c r="BS9" s="444"/>
      <c r="BT9" s="444"/>
      <c r="BU9" s="445"/>
      <c r="BV9" s="443">
        <v>79729</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11.4</v>
      </c>
      <c r="CU9" s="441"/>
      <c r="CV9" s="441"/>
      <c r="CW9" s="441"/>
      <c r="CX9" s="441"/>
      <c r="CY9" s="441"/>
      <c r="CZ9" s="441"/>
      <c r="DA9" s="442"/>
      <c r="DB9" s="440">
        <v>10.7</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17501</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117</v>
      </c>
      <c r="AV10" s="476"/>
      <c r="AW10" s="476"/>
      <c r="AX10" s="476"/>
      <c r="AY10" s="477" t="s">
        <v>122</v>
      </c>
      <c r="AZ10" s="478"/>
      <c r="BA10" s="478"/>
      <c r="BB10" s="478"/>
      <c r="BC10" s="478"/>
      <c r="BD10" s="478"/>
      <c r="BE10" s="478"/>
      <c r="BF10" s="478"/>
      <c r="BG10" s="478"/>
      <c r="BH10" s="478"/>
      <c r="BI10" s="478"/>
      <c r="BJ10" s="478"/>
      <c r="BK10" s="478"/>
      <c r="BL10" s="478"/>
      <c r="BM10" s="479"/>
      <c r="BN10" s="443">
        <v>140033</v>
      </c>
      <c r="BO10" s="444"/>
      <c r="BP10" s="444"/>
      <c r="BQ10" s="444"/>
      <c r="BR10" s="444"/>
      <c r="BS10" s="444"/>
      <c r="BT10" s="444"/>
      <c r="BU10" s="445"/>
      <c r="BV10" s="443">
        <v>417031</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110</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2236</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17545</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17246</v>
      </c>
      <c r="S13" s="528"/>
      <c r="T13" s="528"/>
      <c r="U13" s="528"/>
      <c r="V13" s="529"/>
      <c r="W13" s="459" t="s">
        <v>142</v>
      </c>
      <c r="X13" s="460"/>
      <c r="Y13" s="460"/>
      <c r="Z13" s="460"/>
      <c r="AA13" s="460"/>
      <c r="AB13" s="450"/>
      <c r="AC13" s="494">
        <v>235</v>
      </c>
      <c r="AD13" s="495"/>
      <c r="AE13" s="495"/>
      <c r="AF13" s="495"/>
      <c r="AG13" s="537"/>
      <c r="AH13" s="494">
        <v>274</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147081</v>
      </c>
      <c r="BO13" s="444"/>
      <c r="BP13" s="444"/>
      <c r="BQ13" s="444"/>
      <c r="BR13" s="444"/>
      <c r="BS13" s="444"/>
      <c r="BT13" s="444"/>
      <c r="BU13" s="445"/>
      <c r="BV13" s="443">
        <v>498996</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7</v>
      </c>
      <c r="CU13" s="441"/>
      <c r="CV13" s="441"/>
      <c r="CW13" s="441"/>
      <c r="CX13" s="441"/>
      <c r="CY13" s="441"/>
      <c r="CZ13" s="441"/>
      <c r="DA13" s="442"/>
      <c r="DB13" s="440">
        <v>7.8</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17491</v>
      </c>
      <c r="S14" s="528"/>
      <c r="T14" s="528"/>
      <c r="U14" s="528"/>
      <c r="V14" s="529"/>
      <c r="W14" s="433"/>
      <c r="X14" s="434"/>
      <c r="Y14" s="434"/>
      <c r="Z14" s="434"/>
      <c r="AA14" s="434"/>
      <c r="AB14" s="423"/>
      <c r="AC14" s="530">
        <v>2.9</v>
      </c>
      <c r="AD14" s="531"/>
      <c r="AE14" s="531"/>
      <c r="AF14" s="531"/>
      <c r="AG14" s="532"/>
      <c r="AH14" s="530">
        <v>3.4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140</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17232</v>
      </c>
      <c r="S15" s="528"/>
      <c r="T15" s="528"/>
      <c r="U15" s="528"/>
      <c r="V15" s="529"/>
      <c r="W15" s="459" t="s">
        <v>150</v>
      </c>
      <c r="X15" s="460"/>
      <c r="Y15" s="460"/>
      <c r="Z15" s="460"/>
      <c r="AA15" s="460"/>
      <c r="AB15" s="450"/>
      <c r="AC15" s="494">
        <v>2080</v>
      </c>
      <c r="AD15" s="495"/>
      <c r="AE15" s="495"/>
      <c r="AF15" s="495"/>
      <c r="AG15" s="537"/>
      <c r="AH15" s="494">
        <v>1896</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2314815</v>
      </c>
      <c r="BO15" s="407"/>
      <c r="BP15" s="407"/>
      <c r="BQ15" s="407"/>
      <c r="BR15" s="407"/>
      <c r="BS15" s="407"/>
      <c r="BT15" s="407"/>
      <c r="BU15" s="408"/>
      <c r="BV15" s="406">
        <v>2191680</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25.2</v>
      </c>
      <c r="AD16" s="531"/>
      <c r="AE16" s="531"/>
      <c r="AF16" s="531"/>
      <c r="AG16" s="532"/>
      <c r="AH16" s="530">
        <v>23.5</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3687412</v>
      </c>
      <c r="BO16" s="444"/>
      <c r="BP16" s="444"/>
      <c r="BQ16" s="444"/>
      <c r="BR16" s="444"/>
      <c r="BS16" s="444"/>
      <c r="BT16" s="444"/>
      <c r="BU16" s="445"/>
      <c r="BV16" s="443">
        <v>3556696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5924</v>
      </c>
      <c r="AD17" s="495"/>
      <c r="AE17" s="495"/>
      <c r="AF17" s="495"/>
      <c r="AG17" s="537"/>
      <c r="AH17" s="494">
        <v>5905</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2928636</v>
      </c>
      <c r="BO17" s="444"/>
      <c r="BP17" s="444"/>
      <c r="BQ17" s="444"/>
      <c r="BR17" s="444"/>
      <c r="BS17" s="444"/>
      <c r="BT17" s="444"/>
      <c r="BU17" s="445"/>
      <c r="BV17" s="443">
        <v>2770262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22.15</v>
      </c>
      <c r="M18" s="567"/>
      <c r="N18" s="567"/>
      <c r="O18" s="567"/>
      <c r="P18" s="567"/>
      <c r="Q18" s="567"/>
      <c r="R18" s="568"/>
      <c r="S18" s="568"/>
      <c r="T18" s="568"/>
      <c r="U18" s="568"/>
      <c r="V18" s="569"/>
      <c r="W18" s="461"/>
      <c r="X18" s="462"/>
      <c r="Y18" s="462"/>
      <c r="Z18" s="462"/>
      <c r="AA18" s="462"/>
      <c r="AB18" s="453"/>
      <c r="AC18" s="570">
        <v>71.900000000000006</v>
      </c>
      <c r="AD18" s="571"/>
      <c r="AE18" s="571"/>
      <c r="AF18" s="571"/>
      <c r="AG18" s="572"/>
      <c r="AH18" s="570">
        <v>73.099999999999994</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4155287</v>
      </c>
      <c r="BO18" s="444"/>
      <c r="BP18" s="444"/>
      <c r="BQ18" s="444"/>
      <c r="BR18" s="444"/>
      <c r="BS18" s="444"/>
      <c r="BT18" s="444"/>
      <c r="BU18" s="445"/>
      <c r="BV18" s="443">
        <v>4137331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779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5099518</v>
      </c>
      <c r="BO19" s="444"/>
      <c r="BP19" s="444"/>
      <c r="BQ19" s="444"/>
      <c r="BR19" s="444"/>
      <c r="BS19" s="444"/>
      <c r="BT19" s="444"/>
      <c r="BU19" s="445"/>
      <c r="BV19" s="443">
        <v>5393829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6756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6354485</v>
      </c>
      <c r="BO22" s="407"/>
      <c r="BP22" s="407"/>
      <c r="BQ22" s="407"/>
      <c r="BR22" s="407"/>
      <c r="BS22" s="407"/>
      <c r="BT22" s="407"/>
      <c r="BU22" s="408"/>
      <c r="BV22" s="406">
        <v>6735960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5633327</v>
      </c>
      <c r="BO23" s="444"/>
      <c r="BP23" s="444"/>
      <c r="BQ23" s="444"/>
      <c r="BR23" s="444"/>
      <c r="BS23" s="444"/>
      <c r="BT23" s="444"/>
      <c r="BU23" s="445"/>
      <c r="BV23" s="443">
        <v>5933601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7561</v>
      </c>
      <c r="R24" s="495"/>
      <c r="S24" s="495"/>
      <c r="T24" s="495"/>
      <c r="U24" s="495"/>
      <c r="V24" s="537"/>
      <c r="W24" s="589"/>
      <c r="X24" s="590"/>
      <c r="Y24" s="591"/>
      <c r="Z24" s="493" t="s">
        <v>175</v>
      </c>
      <c r="AA24" s="473"/>
      <c r="AB24" s="473"/>
      <c r="AC24" s="473"/>
      <c r="AD24" s="473"/>
      <c r="AE24" s="473"/>
      <c r="AF24" s="473"/>
      <c r="AG24" s="474"/>
      <c r="AH24" s="494">
        <v>137</v>
      </c>
      <c r="AI24" s="495"/>
      <c r="AJ24" s="495"/>
      <c r="AK24" s="495"/>
      <c r="AL24" s="537"/>
      <c r="AM24" s="494">
        <v>431276</v>
      </c>
      <c r="AN24" s="495"/>
      <c r="AO24" s="495"/>
      <c r="AP24" s="495"/>
      <c r="AQ24" s="495"/>
      <c r="AR24" s="537"/>
      <c r="AS24" s="494">
        <v>3148</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3123141</v>
      </c>
      <c r="BO24" s="444"/>
      <c r="BP24" s="444"/>
      <c r="BQ24" s="444"/>
      <c r="BR24" s="444"/>
      <c r="BS24" s="444"/>
      <c r="BT24" s="444"/>
      <c r="BU24" s="445"/>
      <c r="BV24" s="443">
        <v>3332498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1</v>
      </c>
      <c r="M25" s="495"/>
      <c r="N25" s="495"/>
      <c r="O25" s="495"/>
      <c r="P25" s="537"/>
      <c r="Q25" s="494">
        <v>6185</v>
      </c>
      <c r="R25" s="495"/>
      <c r="S25" s="495"/>
      <c r="T25" s="495"/>
      <c r="U25" s="495"/>
      <c r="V25" s="537"/>
      <c r="W25" s="589"/>
      <c r="X25" s="590"/>
      <c r="Y25" s="591"/>
      <c r="Z25" s="493" t="s">
        <v>178</v>
      </c>
      <c r="AA25" s="473"/>
      <c r="AB25" s="473"/>
      <c r="AC25" s="473"/>
      <c r="AD25" s="473"/>
      <c r="AE25" s="473"/>
      <c r="AF25" s="473"/>
      <c r="AG25" s="474"/>
      <c r="AH25" s="494" t="s">
        <v>140</v>
      </c>
      <c r="AI25" s="495"/>
      <c r="AJ25" s="495"/>
      <c r="AK25" s="495"/>
      <c r="AL25" s="537"/>
      <c r="AM25" s="494" t="s">
        <v>140</v>
      </c>
      <c r="AN25" s="495"/>
      <c r="AO25" s="495"/>
      <c r="AP25" s="495"/>
      <c r="AQ25" s="495"/>
      <c r="AR25" s="537"/>
      <c r="AS25" s="494" t="s">
        <v>140</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826553</v>
      </c>
      <c r="BO25" s="407"/>
      <c r="BP25" s="407"/>
      <c r="BQ25" s="407"/>
      <c r="BR25" s="407"/>
      <c r="BS25" s="407"/>
      <c r="BT25" s="407"/>
      <c r="BU25" s="408"/>
      <c r="BV25" s="406">
        <v>1020453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5244</v>
      </c>
      <c r="R26" s="495"/>
      <c r="S26" s="495"/>
      <c r="T26" s="495"/>
      <c r="U26" s="495"/>
      <c r="V26" s="537"/>
      <c r="W26" s="589"/>
      <c r="X26" s="590"/>
      <c r="Y26" s="591"/>
      <c r="Z26" s="493" t="s">
        <v>181</v>
      </c>
      <c r="AA26" s="595"/>
      <c r="AB26" s="595"/>
      <c r="AC26" s="595"/>
      <c r="AD26" s="595"/>
      <c r="AE26" s="595"/>
      <c r="AF26" s="595"/>
      <c r="AG26" s="596"/>
      <c r="AH26" s="494">
        <v>7</v>
      </c>
      <c r="AI26" s="495"/>
      <c r="AJ26" s="495"/>
      <c r="AK26" s="495"/>
      <c r="AL26" s="537"/>
      <c r="AM26" s="494">
        <v>22589</v>
      </c>
      <c r="AN26" s="495"/>
      <c r="AO26" s="495"/>
      <c r="AP26" s="495"/>
      <c r="AQ26" s="495"/>
      <c r="AR26" s="537"/>
      <c r="AS26" s="494">
        <v>3227</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3440</v>
      </c>
      <c r="R27" s="495"/>
      <c r="S27" s="495"/>
      <c r="T27" s="495"/>
      <c r="U27" s="495"/>
      <c r="V27" s="537"/>
      <c r="W27" s="589"/>
      <c r="X27" s="590"/>
      <c r="Y27" s="591"/>
      <c r="Z27" s="493" t="s">
        <v>184</v>
      </c>
      <c r="AA27" s="473"/>
      <c r="AB27" s="473"/>
      <c r="AC27" s="473"/>
      <c r="AD27" s="473"/>
      <c r="AE27" s="473"/>
      <c r="AF27" s="473"/>
      <c r="AG27" s="474"/>
      <c r="AH27" s="494">
        <v>2</v>
      </c>
      <c r="AI27" s="495"/>
      <c r="AJ27" s="495"/>
      <c r="AK27" s="495"/>
      <c r="AL27" s="537"/>
      <c r="AM27" s="494" t="s">
        <v>185</v>
      </c>
      <c r="AN27" s="495"/>
      <c r="AO27" s="495"/>
      <c r="AP27" s="495"/>
      <c r="AQ27" s="495"/>
      <c r="AR27" s="537"/>
      <c r="AS27" s="494" t="s">
        <v>185</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355138</v>
      </c>
      <c r="BO27" s="563"/>
      <c r="BP27" s="563"/>
      <c r="BQ27" s="563"/>
      <c r="BR27" s="563"/>
      <c r="BS27" s="563"/>
      <c r="BT27" s="563"/>
      <c r="BU27" s="564"/>
      <c r="BV27" s="562">
        <v>355118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187</v>
      </c>
      <c r="F28" s="473"/>
      <c r="G28" s="473"/>
      <c r="H28" s="473"/>
      <c r="I28" s="473"/>
      <c r="J28" s="473"/>
      <c r="K28" s="474"/>
      <c r="L28" s="494">
        <v>1</v>
      </c>
      <c r="M28" s="495"/>
      <c r="N28" s="495"/>
      <c r="O28" s="495"/>
      <c r="P28" s="537"/>
      <c r="Q28" s="494">
        <v>2800</v>
      </c>
      <c r="R28" s="495"/>
      <c r="S28" s="495"/>
      <c r="T28" s="495"/>
      <c r="U28" s="495"/>
      <c r="V28" s="537"/>
      <c r="W28" s="589"/>
      <c r="X28" s="590"/>
      <c r="Y28" s="591"/>
      <c r="Z28" s="493" t="s">
        <v>188</v>
      </c>
      <c r="AA28" s="473"/>
      <c r="AB28" s="473"/>
      <c r="AC28" s="473"/>
      <c r="AD28" s="473"/>
      <c r="AE28" s="473"/>
      <c r="AF28" s="473"/>
      <c r="AG28" s="474"/>
      <c r="AH28" s="494">
        <v>4</v>
      </c>
      <c r="AI28" s="495"/>
      <c r="AJ28" s="495"/>
      <c r="AK28" s="495"/>
      <c r="AL28" s="537"/>
      <c r="AM28" s="494">
        <v>7672</v>
      </c>
      <c r="AN28" s="495"/>
      <c r="AO28" s="495"/>
      <c r="AP28" s="495"/>
      <c r="AQ28" s="495"/>
      <c r="AR28" s="537"/>
      <c r="AS28" s="494">
        <v>1918</v>
      </c>
      <c r="AT28" s="495"/>
      <c r="AU28" s="495"/>
      <c r="AV28" s="495"/>
      <c r="AW28" s="495"/>
      <c r="AX28" s="496"/>
      <c r="AY28" s="597" t="s">
        <v>189</v>
      </c>
      <c r="AZ28" s="598"/>
      <c r="BA28" s="598"/>
      <c r="BB28" s="599"/>
      <c r="BC28" s="403" t="s">
        <v>49</v>
      </c>
      <c r="BD28" s="404"/>
      <c r="BE28" s="404"/>
      <c r="BF28" s="404"/>
      <c r="BG28" s="404"/>
      <c r="BH28" s="404"/>
      <c r="BI28" s="404"/>
      <c r="BJ28" s="404"/>
      <c r="BK28" s="404"/>
      <c r="BL28" s="404"/>
      <c r="BM28" s="405"/>
      <c r="BN28" s="406">
        <v>942621</v>
      </c>
      <c r="BO28" s="407"/>
      <c r="BP28" s="407"/>
      <c r="BQ28" s="407"/>
      <c r="BR28" s="407"/>
      <c r="BS28" s="407"/>
      <c r="BT28" s="407"/>
      <c r="BU28" s="408"/>
      <c r="BV28" s="406">
        <v>802588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11</v>
      </c>
      <c r="M29" s="495"/>
      <c r="N29" s="495"/>
      <c r="O29" s="495"/>
      <c r="P29" s="537"/>
      <c r="Q29" s="494">
        <v>2560</v>
      </c>
      <c r="R29" s="495"/>
      <c r="S29" s="495"/>
      <c r="T29" s="495"/>
      <c r="U29" s="495"/>
      <c r="V29" s="537"/>
      <c r="W29" s="592"/>
      <c r="X29" s="593"/>
      <c r="Y29" s="594"/>
      <c r="Z29" s="493" t="s">
        <v>191</v>
      </c>
      <c r="AA29" s="473"/>
      <c r="AB29" s="473"/>
      <c r="AC29" s="473"/>
      <c r="AD29" s="473"/>
      <c r="AE29" s="473"/>
      <c r="AF29" s="473"/>
      <c r="AG29" s="474"/>
      <c r="AH29" s="494">
        <v>143</v>
      </c>
      <c r="AI29" s="495"/>
      <c r="AJ29" s="495"/>
      <c r="AK29" s="495"/>
      <c r="AL29" s="537"/>
      <c r="AM29" s="494">
        <v>446802</v>
      </c>
      <c r="AN29" s="495"/>
      <c r="AO29" s="495"/>
      <c r="AP29" s="495"/>
      <c r="AQ29" s="495"/>
      <c r="AR29" s="537"/>
      <c r="AS29" s="494">
        <v>3124</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101035</v>
      </c>
      <c r="BO29" s="444"/>
      <c r="BP29" s="444"/>
      <c r="BQ29" s="444"/>
      <c r="BR29" s="444"/>
      <c r="BS29" s="444"/>
      <c r="BT29" s="444"/>
      <c r="BU29" s="445"/>
      <c r="BV29" s="443">
        <v>101035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98.9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2589700</v>
      </c>
      <c r="BO30" s="563"/>
      <c r="BP30" s="563"/>
      <c r="BQ30" s="563"/>
      <c r="BR30" s="563"/>
      <c r="BS30" s="563"/>
      <c r="BT30" s="563"/>
      <c r="BU30" s="564"/>
      <c r="BV30" s="562">
        <v>2385576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4</v>
      </c>
      <c r="AN34" s="633"/>
      <c r="AO34" s="634" t="str">
        <f>IF('各会計、関係団体の財政状況及び健全化判断比率'!B30="","",'各会計、関係団体の財政状況及び健全化判断比率'!B30)</f>
        <v>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5</v>
      </c>
      <c r="BX34" s="633"/>
      <c r="BY34" s="634" t="str">
        <f>IF('各会計、関係団体の財政状況及び健全化判断比率'!B68="","",'各会計、関係団体の財政状況及び健全化判断比率'!B68)</f>
        <v>佐賀県市町総合事務組合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基山町土地開発公社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6</v>
      </c>
      <c r="BX35" s="633"/>
      <c r="BY35" s="634" t="str">
        <f>IF('各会計、関係団体の財政状況及び健全化判断比率'!B69="","",'各会計、関係団体の財政状況及び健全化判断比率'!B69)</f>
        <v>佐賀県市町総合事務組合（交通災害）</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7</v>
      </c>
      <c r="BX36" s="633"/>
      <c r="BY36" s="634" t="str">
        <f>IF('各会計、関係団体の財政状況及び健全化判断比率'!B70="","",'各会計、関係団体の財政状況及び健全化判断比率'!B70)</f>
        <v>鳥栖・三養基地区消防事務組合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8</v>
      </c>
      <c r="BX37" s="633"/>
      <c r="BY37" s="634" t="str">
        <f>IF('各会計、関係団体の財政状況及び健全化判断比率'!B71="","",'各会計、関係団体の財政状況及び健全化判断比率'!B71)</f>
        <v>鳥栖地区広域市町村圏組合（介護保険特別会計）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9</v>
      </c>
      <c r="BX38" s="633"/>
      <c r="BY38" s="634" t="str">
        <f>IF('各会計、関係団体の財政状況及び健全化判断比率'!B72="","",'各会計、関係団体の財政状況及び健全化判断比率'!B72)</f>
        <v>鳥栖地区広域市町村圏組合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10</v>
      </c>
      <c r="BX39" s="633"/>
      <c r="BY39" s="634" t="str">
        <f>IF('各会計、関係団体の財政状況及び健全化判断比率'!B73="","",'各会計、関係団体の財政状況及び健全化判断比率'!B73)</f>
        <v>三神地区環境事務組合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11</v>
      </c>
      <c r="BX40" s="633"/>
      <c r="BY40" s="634" t="str">
        <f>IF('各会計、関係団体の財政状況及び健全化判断比率'!B74="","",'各会計、関係団体の財政状況及び健全化判断比率'!B74)</f>
        <v>佐賀東部水道企業団（末端給水）</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12</v>
      </c>
      <c r="BX41" s="633"/>
      <c r="BY41" s="634" t="str">
        <f>IF('各会計、関係団体の財政状況及び健全化判断比率'!B75="","",'各会計、関係団体の財政状況及び健全化判断比率'!B75)</f>
        <v>佐賀東部水道企業団（用水供給）</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13</v>
      </c>
      <c r="BX42" s="633"/>
      <c r="BY42" s="634" t="str">
        <f>IF('各会計、関係団体の財政状況及び健全化判断比率'!B76="","",'各会計、関係団体の財政状況及び健全化判断比率'!B76)</f>
        <v>佐賀県後期高齢者医療広域連合（一般会計）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14</v>
      </c>
      <c r="BX43" s="633"/>
      <c r="BY43" s="634" t="str">
        <f>IF('各会計、関係団体の財政状況及び健全化判断比率'!B77="","",'各会計、関係団体の財政状況及び健全化判断比率'!B77)</f>
        <v>佐賀県後期高齢者医療広域連合（特別会計）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tWEs0pFLRSOJRhbMNt2Rpl1ccg3VWIx/nLki08LfNT2dmbKrwIGPtP8B9+aEyHAZTSeaTzKG+ynzgVEhQd7PpA==" saltValue="++fSGZ2X8MdDgKYJZH7t8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229</v>
      </c>
      <c r="C5" s="646"/>
      <c r="D5" s="646"/>
      <c r="E5" s="646"/>
      <c r="F5" s="646"/>
      <c r="G5" s="646"/>
      <c r="H5" s="646"/>
      <c r="I5" s="646"/>
      <c r="J5" s="646"/>
      <c r="K5" s="646"/>
      <c r="L5" s="646"/>
      <c r="M5" s="646"/>
      <c r="N5" s="646"/>
      <c r="O5" s="646"/>
      <c r="P5" s="646"/>
      <c r="Q5" s="647"/>
      <c r="R5" s="648">
        <v>2490309</v>
      </c>
      <c r="S5" s="649"/>
      <c r="T5" s="649"/>
      <c r="U5" s="649"/>
      <c r="V5" s="649"/>
      <c r="W5" s="649"/>
      <c r="X5" s="649"/>
      <c r="Y5" s="650"/>
      <c r="Z5" s="651">
        <v>27.7</v>
      </c>
      <c r="AA5" s="651"/>
      <c r="AB5" s="651"/>
      <c r="AC5" s="651"/>
      <c r="AD5" s="652">
        <v>2490309</v>
      </c>
      <c r="AE5" s="652"/>
      <c r="AF5" s="652"/>
      <c r="AG5" s="652"/>
      <c r="AH5" s="652"/>
      <c r="AI5" s="652"/>
      <c r="AJ5" s="652"/>
      <c r="AK5" s="652"/>
      <c r="AL5" s="653">
        <v>56.1</v>
      </c>
      <c r="AM5" s="654"/>
      <c r="AN5" s="654"/>
      <c r="AO5" s="655"/>
      <c r="AP5" s="645" t="s">
        <v>230</v>
      </c>
      <c r="AQ5" s="646"/>
      <c r="AR5" s="646"/>
      <c r="AS5" s="646"/>
      <c r="AT5" s="646"/>
      <c r="AU5" s="646"/>
      <c r="AV5" s="646"/>
      <c r="AW5" s="646"/>
      <c r="AX5" s="646"/>
      <c r="AY5" s="646"/>
      <c r="AZ5" s="646"/>
      <c r="BA5" s="646"/>
      <c r="BB5" s="646"/>
      <c r="BC5" s="646"/>
      <c r="BD5" s="646"/>
      <c r="BE5" s="646"/>
      <c r="BF5" s="647"/>
      <c r="BG5" s="659">
        <v>2489098</v>
      </c>
      <c r="BH5" s="660"/>
      <c r="BI5" s="660"/>
      <c r="BJ5" s="660"/>
      <c r="BK5" s="660"/>
      <c r="BL5" s="660"/>
      <c r="BM5" s="660"/>
      <c r="BN5" s="661"/>
      <c r="BO5" s="662">
        <v>100</v>
      </c>
      <c r="BP5" s="662"/>
      <c r="BQ5" s="662"/>
      <c r="BR5" s="662"/>
      <c r="BS5" s="663">
        <v>47455</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2">
      <c r="B6" s="656" t="s">
        <v>234</v>
      </c>
      <c r="C6" s="657"/>
      <c r="D6" s="657"/>
      <c r="E6" s="657"/>
      <c r="F6" s="657"/>
      <c r="G6" s="657"/>
      <c r="H6" s="657"/>
      <c r="I6" s="657"/>
      <c r="J6" s="657"/>
      <c r="K6" s="657"/>
      <c r="L6" s="657"/>
      <c r="M6" s="657"/>
      <c r="N6" s="657"/>
      <c r="O6" s="657"/>
      <c r="P6" s="657"/>
      <c r="Q6" s="658"/>
      <c r="R6" s="659">
        <v>58940</v>
      </c>
      <c r="S6" s="660"/>
      <c r="T6" s="660"/>
      <c r="U6" s="660"/>
      <c r="V6" s="660"/>
      <c r="W6" s="660"/>
      <c r="X6" s="660"/>
      <c r="Y6" s="661"/>
      <c r="Z6" s="662">
        <v>0.7</v>
      </c>
      <c r="AA6" s="662"/>
      <c r="AB6" s="662"/>
      <c r="AC6" s="662"/>
      <c r="AD6" s="663">
        <v>58940</v>
      </c>
      <c r="AE6" s="663"/>
      <c r="AF6" s="663"/>
      <c r="AG6" s="663"/>
      <c r="AH6" s="663"/>
      <c r="AI6" s="663"/>
      <c r="AJ6" s="663"/>
      <c r="AK6" s="663"/>
      <c r="AL6" s="664">
        <v>1.3</v>
      </c>
      <c r="AM6" s="665"/>
      <c r="AN6" s="665"/>
      <c r="AO6" s="666"/>
      <c r="AP6" s="656" t="s">
        <v>235</v>
      </c>
      <c r="AQ6" s="657"/>
      <c r="AR6" s="657"/>
      <c r="AS6" s="657"/>
      <c r="AT6" s="657"/>
      <c r="AU6" s="657"/>
      <c r="AV6" s="657"/>
      <c r="AW6" s="657"/>
      <c r="AX6" s="657"/>
      <c r="AY6" s="657"/>
      <c r="AZ6" s="657"/>
      <c r="BA6" s="657"/>
      <c r="BB6" s="657"/>
      <c r="BC6" s="657"/>
      <c r="BD6" s="657"/>
      <c r="BE6" s="657"/>
      <c r="BF6" s="658"/>
      <c r="BG6" s="659">
        <v>2489098</v>
      </c>
      <c r="BH6" s="660"/>
      <c r="BI6" s="660"/>
      <c r="BJ6" s="660"/>
      <c r="BK6" s="660"/>
      <c r="BL6" s="660"/>
      <c r="BM6" s="660"/>
      <c r="BN6" s="661"/>
      <c r="BO6" s="662">
        <v>100</v>
      </c>
      <c r="BP6" s="662"/>
      <c r="BQ6" s="662"/>
      <c r="BR6" s="662"/>
      <c r="BS6" s="663">
        <v>47455</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93776</v>
      </c>
      <c r="CS6" s="660"/>
      <c r="CT6" s="660"/>
      <c r="CU6" s="660"/>
      <c r="CV6" s="660"/>
      <c r="CW6" s="660"/>
      <c r="CX6" s="660"/>
      <c r="CY6" s="661"/>
      <c r="CZ6" s="653">
        <v>1.1000000000000001</v>
      </c>
      <c r="DA6" s="654"/>
      <c r="DB6" s="654"/>
      <c r="DC6" s="670"/>
      <c r="DD6" s="668" t="s">
        <v>129</v>
      </c>
      <c r="DE6" s="660"/>
      <c r="DF6" s="660"/>
      <c r="DG6" s="660"/>
      <c r="DH6" s="660"/>
      <c r="DI6" s="660"/>
      <c r="DJ6" s="660"/>
      <c r="DK6" s="660"/>
      <c r="DL6" s="660"/>
      <c r="DM6" s="660"/>
      <c r="DN6" s="660"/>
      <c r="DO6" s="660"/>
      <c r="DP6" s="661"/>
      <c r="DQ6" s="668">
        <v>93776</v>
      </c>
      <c r="DR6" s="660"/>
      <c r="DS6" s="660"/>
      <c r="DT6" s="660"/>
      <c r="DU6" s="660"/>
      <c r="DV6" s="660"/>
      <c r="DW6" s="660"/>
      <c r="DX6" s="660"/>
      <c r="DY6" s="660"/>
      <c r="DZ6" s="660"/>
      <c r="EA6" s="660"/>
      <c r="EB6" s="660"/>
      <c r="EC6" s="669"/>
    </row>
    <row r="7" spans="2:143" ht="11.25" customHeight="1" x14ac:dyDescent="0.2">
      <c r="B7" s="656" t="s">
        <v>237</v>
      </c>
      <c r="C7" s="657"/>
      <c r="D7" s="657"/>
      <c r="E7" s="657"/>
      <c r="F7" s="657"/>
      <c r="G7" s="657"/>
      <c r="H7" s="657"/>
      <c r="I7" s="657"/>
      <c r="J7" s="657"/>
      <c r="K7" s="657"/>
      <c r="L7" s="657"/>
      <c r="M7" s="657"/>
      <c r="N7" s="657"/>
      <c r="O7" s="657"/>
      <c r="P7" s="657"/>
      <c r="Q7" s="658"/>
      <c r="R7" s="659">
        <v>870</v>
      </c>
      <c r="S7" s="660"/>
      <c r="T7" s="660"/>
      <c r="U7" s="660"/>
      <c r="V7" s="660"/>
      <c r="W7" s="660"/>
      <c r="X7" s="660"/>
      <c r="Y7" s="661"/>
      <c r="Z7" s="662">
        <v>0</v>
      </c>
      <c r="AA7" s="662"/>
      <c r="AB7" s="662"/>
      <c r="AC7" s="662"/>
      <c r="AD7" s="663">
        <v>870</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1042563</v>
      </c>
      <c r="BH7" s="660"/>
      <c r="BI7" s="660"/>
      <c r="BJ7" s="660"/>
      <c r="BK7" s="660"/>
      <c r="BL7" s="660"/>
      <c r="BM7" s="660"/>
      <c r="BN7" s="661"/>
      <c r="BO7" s="662">
        <v>41.9</v>
      </c>
      <c r="BP7" s="662"/>
      <c r="BQ7" s="662"/>
      <c r="BR7" s="662"/>
      <c r="BS7" s="663">
        <v>47455</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2199007</v>
      </c>
      <c r="CS7" s="660"/>
      <c r="CT7" s="660"/>
      <c r="CU7" s="660"/>
      <c r="CV7" s="660"/>
      <c r="CW7" s="660"/>
      <c r="CX7" s="660"/>
      <c r="CY7" s="661"/>
      <c r="CZ7" s="662">
        <v>25.2</v>
      </c>
      <c r="DA7" s="662"/>
      <c r="DB7" s="662"/>
      <c r="DC7" s="662"/>
      <c r="DD7" s="668">
        <v>35513</v>
      </c>
      <c r="DE7" s="660"/>
      <c r="DF7" s="660"/>
      <c r="DG7" s="660"/>
      <c r="DH7" s="660"/>
      <c r="DI7" s="660"/>
      <c r="DJ7" s="660"/>
      <c r="DK7" s="660"/>
      <c r="DL7" s="660"/>
      <c r="DM7" s="660"/>
      <c r="DN7" s="660"/>
      <c r="DO7" s="660"/>
      <c r="DP7" s="661"/>
      <c r="DQ7" s="668">
        <v>1112291</v>
      </c>
      <c r="DR7" s="660"/>
      <c r="DS7" s="660"/>
      <c r="DT7" s="660"/>
      <c r="DU7" s="660"/>
      <c r="DV7" s="660"/>
      <c r="DW7" s="660"/>
      <c r="DX7" s="660"/>
      <c r="DY7" s="660"/>
      <c r="DZ7" s="660"/>
      <c r="EA7" s="660"/>
      <c r="EB7" s="660"/>
      <c r="EC7" s="669"/>
    </row>
    <row r="8" spans="2:143" ht="11.25" customHeight="1" x14ac:dyDescent="0.2">
      <c r="B8" s="656" t="s">
        <v>240</v>
      </c>
      <c r="C8" s="657"/>
      <c r="D8" s="657"/>
      <c r="E8" s="657"/>
      <c r="F8" s="657"/>
      <c r="G8" s="657"/>
      <c r="H8" s="657"/>
      <c r="I8" s="657"/>
      <c r="J8" s="657"/>
      <c r="K8" s="657"/>
      <c r="L8" s="657"/>
      <c r="M8" s="657"/>
      <c r="N8" s="657"/>
      <c r="O8" s="657"/>
      <c r="P8" s="657"/>
      <c r="Q8" s="658"/>
      <c r="R8" s="659">
        <v>7024</v>
      </c>
      <c r="S8" s="660"/>
      <c r="T8" s="660"/>
      <c r="U8" s="660"/>
      <c r="V8" s="660"/>
      <c r="W8" s="660"/>
      <c r="X8" s="660"/>
      <c r="Y8" s="661"/>
      <c r="Z8" s="662">
        <v>0.1</v>
      </c>
      <c r="AA8" s="662"/>
      <c r="AB8" s="662"/>
      <c r="AC8" s="662"/>
      <c r="AD8" s="663">
        <v>7024</v>
      </c>
      <c r="AE8" s="663"/>
      <c r="AF8" s="663"/>
      <c r="AG8" s="663"/>
      <c r="AH8" s="663"/>
      <c r="AI8" s="663"/>
      <c r="AJ8" s="663"/>
      <c r="AK8" s="663"/>
      <c r="AL8" s="664">
        <v>0.2</v>
      </c>
      <c r="AM8" s="665"/>
      <c r="AN8" s="665"/>
      <c r="AO8" s="666"/>
      <c r="AP8" s="656" t="s">
        <v>241</v>
      </c>
      <c r="AQ8" s="657"/>
      <c r="AR8" s="657"/>
      <c r="AS8" s="657"/>
      <c r="AT8" s="657"/>
      <c r="AU8" s="657"/>
      <c r="AV8" s="657"/>
      <c r="AW8" s="657"/>
      <c r="AX8" s="657"/>
      <c r="AY8" s="657"/>
      <c r="AZ8" s="657"/>
      <c r="BA8" s="657"/>
      <c r="BB8" s="657"/>
      <c r="BC8" s="657"/>
      <c r="BD8" s="657"/>
      <c r="BE8" s="657"/>
      <c r="BF8" s="658"/>
      <c r="BG8" s="659">
        <v>32008</v>
      </c>
      <c r="BH8" s="660"/>
      <c r="BI8" s="660"/>
      <c r="BJ8" s="660"/>
      <c r="BK8" s="660"/>
      <c r="BL8" s="660"/>
      <c r="BM8" s="660"/>
      <c r="BN8" s="661"/>
      <c r="BO8" s="662">
        <v>1.3</v>
      </c>
      <c r="BP8" s="662"/>
      <c r="BQ8" s="662"/>
      <c r="BR8" s="662"/>
      <c r="BS8" s="663" t="s">
        <v>140</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2764409</v>
      </c>
      <c r="CS8" s="660"/>
      <c r="CT8" s="660"/>
      <c r="CU8" s="660"/>
      <c r="CV8" s="660"/>
      <c r="CW8" s="660"/>
      <c r="CX8" s="660"/>
      <c r="CY8" s="661"/>
      <c r="CZ8" s="662">
        <v>31.7</v>
      </c>
      <c r="DA8" s="662"/>
      <c r="DB8" s="662"/>
      <c r="DC8" s="662"/>
      <c r="DD8" s="668">
        <v>11380</v>
      </c>
      <c r="DE8" s="660"/>
      <c r="DF8" s="660"/>
      <c r="DG8" s="660"/>
      <c r="DH8" s="660"/>
      <c r="DI8" s="660"/>
      <c r="DJ8" s="660"/>
      <c r="DK8" s="660"/>
      <c r="DL8" s="660"/>
      <c r="DM8" s="660"/>
      <c r="DN8" s="660"/>
      <c r="DO8" s="660"/>
      <c r="DP8" s="661"/>
      <c r="DQ8" s="668">
        <v>1333644</v>
      </c>
      <c r="DR8" s="660"/>
      <c r="DS8" s="660"/>
      <c r="DT8" s="660"/>
      <c r="DU8" s="660"/>
      <c r="DV8" s="660"/>
      <c r="DW8" s="660"/>
      <c r="DX8" s="660"/>
      <c r="DY8" s="660"/>
      <c r="DZ8" s="660"/>
      <c r="EA8" s="660"/>
      <c r="EB8" s="660"/>
      <c r="EC8" s="669"/>
    </row>
    <row r="9" spans="2:143" ht="11.25" customHeight="1" x14ac:dyDescent="0.2">
      <c r="B9" s="656" t="s">
        <v>243</v>
      </c>
      <c r="C9" s="657"/>
      <c r="D9" s="657"/>
      <c r="E9" s="657"/>
      <c r="F9" s="657"/>
      <c r="G9" s="657"/>
      <c r="H9" s="657"/>
      <c r="I9" s="657"/>
      <c r="J9" s="657"/>
      <c r="K9" s="657"/>
      <c r="L9" s="657"/>
      <c r="M9" s="657"/>
      <c r="N9" s="657"/>
      <c r="O9" s="657"/>
      <c r="P9" s="657"/>
      <c r="Q9" s="658"/>
      <c r="R9" s="659">
        <v>6011</v>
      </c>
      <c r="S9" s="660"/>
      <c r="T9" s="660"/>
      <c r="U9" s="660"/>
      <c r="V9" s="660"/>
      <c r="W9" s="660"/>
      <c r="X9" s="660"/>
      <c r="Y9" s="661"/>
      <c r="Z9" s="662">
        <v>0.1</v>
      </c>
      <c r="AA9" s="662"/>
      <c r="AB9" s="662"/>
      <c r="AC9" s="662"/>
      <c r="AD9" s="663">
        <v>6011</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768306</v>
      </c>
      <c r="BH9" s="660"/>
      <c r="BI9" s="660"/>
      <c r="BJ9" s="660"/>
      <c r="BK9" s="660"/>
      <c r="BL9" s="660"/>
      <c r="BM9" s="660"/>
      <c r="BN9" s="661"/>
      <c r="BO9" s="662">
        <v>30.9</v>
      </c>
      <c r="BP9" s="662"/>
      <c r="BQ9" s="662"/>
      <c r="BR9" s="662"/>
      <c r="BS9" s="663" t="s">
        <v>129</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870405</v>
      </c>
      <c r="CS9" s="660"/>
      <c r="CT9" s="660"/>
      <c r="CU9" s="660"/>
      <c r="CV9" s="660"/>
      <c r="CW9" s="660"/>
      <c r="CX9" s="660"/>
      <c r="CY9" s="661"/>
      <c r="CZ9" s="662">
        <v>10</v>
      </c>
      <c r="DA9" s="662"/>
      <c r="DB9" s="662"/>
      <c r="DC9" s="662"/>
      <c r="DD9" s="668">
        <v>23755</v>
      </c>
      <c r="DE9" s="660"/>
      <c r="DF9" s="660"/>
      <c r="DG9" s="660"/>
      <c r="DH9" s="660"/>
      <c r="DI9" s="660"/>
      <c r="DJ9" s="660"/>
      <c r="DK9" s="660"/>
      <c r="DL9" s="660"/>
      <c r="DM9" s="660"/>
      <c r="DN9" s="660"/>
      <c r="DO9" s="660"/>
      <c r="DP9" s="661"/>
      <c r="DQ9" s="668">
        <v>635323</v>
      </c>
      <c r="DR9" s="660"/>
      <c r="DS9" s="660"/>
      <c r="DT9" s="660"/>
      <c r="DU9" s="660"/>
      <c r="DV9" s="660"/>
      <c r="DW9" s="660"/>
      <c r="DX9" s="660"/>
      <c r="DY9" s="660"/>
      <c r="DZ9" s="660"/>
      <c r="EA9" s="660"/>
      <c r="EB9" s="660"/>
      <c r="EC9" s="669"/>
    </row>
    <row r="10" spans="2:143" ht="11.25" customHeight="1" x14ac:dyDescent="0.2">
      <c r="B10" s="656" t="s">
        <v>246</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129</v>
      </c>
      <c r="AA10" s="662"/>
      <c r="AB10" s="662"/>
      <c r="AC10" s="662"/>
      <c r="AD10" s="663" t="s">
        <v>129</v>
      </c>
      <c r="AE10" s="663"/>
      <c r="AF10" s="663"/>
      <c r="AG10" s="663"/>
      <c r="AH10" s="663"/>
      <c r="AI10" s="663"/>
      <c r="AJ10" s="663"/>
      <c r="AK10" s="663"/>
      <c r="AL10" s="664" t="s">
        <v>129</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76155</v>
      </c>
      <c r="BH10" s="660"/>
      <c r="BI10" s="660"/>
      <c r="BJ10" s="660"/>
      <c r="BK10" s="660"/>
      <c r="BL10" s="660"/>
      <c r="BM10" s="660"/>
      <c r="BN10" s="661"/>
      <c r="BO10" s="662">
        <v>3.1</v>
      </c>
      <c r="BP10" s="662"/>
      <c r="BQ10" s="662"/>
      <c r="BR10" s="662"/>
      <c r="BS10" s="663" t="s">
        <v>129</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28217</v>
      </c>
      <c r="CS10" s="660"/>
      <c r="CT10" s="660"/>
      <c r="CU10" s="660"/>
      <c r="CV10" s="660"/>
      <c r="CW10" s="660"/>
      <c r="CX10" s="660"/>
      <c r="CY10" s="661"/>
      <c r="CZ10" s="662">
        <v>0.3</v>
      </c>
      <c r="DA10" s="662"/>
      <c r="DB10" s="662"/>
      <c r="DC10" s="662"/>
      <c r="DD10" s="668" t="s">
        <v>129</v>
      </c>
      <c r="DE10" s="660"/>
      <c r="DF10" s="660"/>
      <c r="DG10" s="660"/>
      <c r="DH10" s="660"/>
      <c r="DI10" s="660"/>
      <c r="DJ10" s="660"/>
      <c r="DK10" s="660"/>
      <c r="DL10" s="660"/>
      <c r="DM10" s="660"/>
      <c r="DN10" s="660"/>
      <c r="DO10" s="660"/>
      <c r="DP10" s="661"/>
      <c r="DQ10" s="668">
        <v>4610</v>
      </c>
      <c r="DR10" s="660"/>
      <c r="DS10" s="660"/>
      <c r="DT10" s="660"/>
      <c r="DU10" s="660"/>
      <c r="DV10" s="660"/>
      <c r="DW10" s="660"/>
      <c r="DX10" s="660"/>
      <c r="DY10" s="660"/>
      <c r="DZ10" s="660"/>
      <c r="EA10" s="660"/>
      <c r="EB10" s="660"/>
      <c r="EC10" s="669"/>
    </row>
    <row r="11" spans="2:143" ht="11.25" customHeight="1" x14ac:dyDescent="0.2">
      <c r="B11" s="656" t="s">
        <v>249</v>
      </c>
      <c r="C11" s="657"/>
      <c r="D11" s="657"/>
      <c r="E11" s="657"/>
      <c r="F11" s="657"/>
      <c r="G11" s="657"/>
      <c r="H11" s="657"/>
      <c r="I11" s="657"/>
      <c r="J11" s="657"/>
      <c r="K11" s="657"/>
      <c r="L11" s="657"/>
      <c r="M11" s="657"/>
      <c r="N11" s="657"/>
      <c r="O11" s="657"/>
      <c r="P11" s="657"/>
      <c r="Q11" s="658"/>
      <c r="R11" s="659">
        <v>421416</v>
      </c>
      <c r="S11" s="660"/>
      <c r="T11" s="660"/>
      <c r="U11" s="660"/>
      <c r="V11" s="660"/>
      <c r="W11" s="660"/>
      <c r="X11" s="660"/>
      <c r="Y11" s="661"/>
      <c r="Z11" s="664">
        <v>4.7</v>
      </c>
      <c r="AA11" s="665"/>
      <c r="AB11" s="665"/>
      <c r="AC11" s="671"/>
      <c r="AD11" s="668">
        <v>421416</v>
      </c>
      <c r="AE11" s="660"/>
      <c r="AF11" s="660"/>
      <c r="AG11" s="660"/>
      <c r="AH11" s="660"/>
      <c r="AI11" s="660"/>
      <c r="AJ11" s="660"/>
      <c r="AK11" s="661"/>
      <c r="AL11" s="664">
        <v>9.5</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166094</v>
      </c>
      <c r="BH11" s="660"/>
      <c r="BI11" s="660"/>
      <c r="BJ11" s="660"/>
      <c r="BK11" s="660"/>
      <c r="BL11" s="660"/>
      <c r="BM11" s="660"/>
      <c r="BN11" s="661"/>
      <c r="BO11" s="662">
        <v>6.7</v>
      </c>
      <c r="BP11" s="662"/>
      <c r="BQ11" s="662"/>
      <c r="BR11" s="662"/>
      <c r="BS11" s="663">
        <v>47455</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96055</v>
      </c>
      <c r="CS11" s="660"/>
      <c r="CT11" s="660"/>
      <c r="CU11" s="660"/>
      <c r="CV11" s="660"/>
      <c r="CW11" s="660"/>
      <c r="CX11" s="660"/>
      <c r="CY11" s="661"/>
      <c r="CZ11" s="662">
        <v>1.1000000000000001</v>
      </c>
      <c r="DA11" s="662"/>
      <c r="DB11" s="662"/>
      <c r="DC11" s="662"/>
      <c r="DD11" s="668">
        <v>15902</v>
      </c>
      <c r="DE11" s="660"/>
      <c r="DF11" s="660"/>
      <c r="DG11" s="660"/>
      <c r="DH11" s="660"/>
      <c r="DI11" s="660"/>
      <c r="DJ11" s="660"/>
      <c r="DK11" s="660"/>
      <c r="DL11" s="660"/>
      <c r="DM11" s="660"/>
      <c r="DN11" s="660"/>
      <c r="DO11" s="660"/>
      <c r="DP11" s="661"/>
      <c r="DQ11" s="668">
        <v>58836</v>
      </c>
      <c r="DR11" s="660"/>
      <c r="DS11" s="660"/>
      <c r="DT11" s="660"/>
      <c r="DU11" s="660"/>
      <c r="DV11" s="660"/>
      <c r="DW11" s="660"/>
      <c r="DX11" s="660"/>
      <c r="DY11" s="660"/>
      <c r="DZ11" s="660"/>
      <c r="EA11" s="660"/>
      <c r="EB11" s="660"/>
      <c r="EC11" s="669"/>
    </row>
    <row r="12" spans="2:143" ht="11.25" customHeight="1" x14ac:dyDescent="0.2">
      <c r="B12" s="656" t="s">
        <v>252</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62" t="s">
        <v>129</v>
      </c>
      <c r="AA12" s="662"/>
      <c r="AB12" s="662"/>
      <c r="AC12" s="662"/>
      <c r="AD12" s="663" t="s">
        <v>129</v>
      </c>
      <c r="AE12" s="663"/>
      <c r="AF12" s="663"/>
      <c r="AG12" s="663"/>
      <c r="AH12" s="663"/>
      <c r="AI12" s="663"/>
      <c r="AJ12" s="663"/>
      <c r="AK12" s="663"/>
      <c r="AL12" s="664" t="s">
        <v>129</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1250134</v>
      </c>
      <c r="BH12" s="660"/>
      <c r="BI12" s="660"/>
      <c r="BJ12" s="660"/>
      <c r="BK12" s="660"/>
      <c r="BL12" s="660"/>
      <c r="BM12" s="660"/>
      <c r="BN12" s="661"/>
      <c r="BO12" s="662">
        <v>50.2</v>
      </c>
      <c r="BP12" s="662"/>
      <c r="BQ12" s="662"/>
      <c r="BR12" s="662"/>
      <c r="BS12" s="663" t="s">
        <v>129</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342094</v>
      </c>
      <c r="CS12" s="660"/>
      <c r="CT12" s="660"/>
      <c r="CU12" s="660"/>
      <c r="CV12" s="660"/>
      <c r="CW12" s="660"/>
      <c r="CX12" s="660"/>
      <c r="CY12" s="661"/>
      <c r="CZ12" s="662">
        <v>3.9</v>
      </c>
      <c r="DA12" s="662"/>
      <c r="DB12" s="662"/>
      <c r="DC12" s="662"/>
      <c r="DD12" s="668">
        <v>8386</v>
      </c>
      <c r="DE12" s="660"/>
      <c r="DF12" s="660"/>
      <c r="DG12" s="660"/>
      <c r="DH12" s="660"/>
      <c r="DI12" s="660"/>
      <c r="DJ12" s="660"/>
      <c r="DK12" s="660"/>
      <c r="DL12" s="660"/>
      <c r="DM12" s="660"/>
      <c r="DN12" s="660"/>
      <c r="DO12" s="660"/>
      <c r="DP12" s="661"/>
      <c r="DQ12" s="668">
        <v>30734</v>
      </c>
      <c r="DR12" s="660"/>
      <c r="DS12" s="660"/>
      <c r="DT12" s="660"/>
      <c r="DU12" s="660"/>
      <c r="DV12" s="660"/>
      <c r="DW12" s="660"/>
      <c r="DX12" s="660"/>
      <c r="DY12" s="660"/>
      <c r="DZ12" s="660"/>
      <c r="EA12" s="660"/>
      <c r="EB12" s="660"/>
      <c r="EC12" s="669"/>
    </row>
    <row r="13" spans="2:143" ht="11.25" customHeight="1" x14ac:dyDescent="0.2">
      <c r="B13" s="656" t="s">
        <v>255</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129</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1249348</v>
      </c>
      <c r="BH13" s="660"/>
      <c r="BI13" s="660"/>
      <c r="BJ13" s="660"/>
      <c r="BK13" s="660"/>
      <c r="BL13" s="660"/>
      <c r="BM13" s="660"/>
      <c r="BN13" s="661"/>
      <c r="BO13" s="662">
        <v>50.2</v>
      </c>
      <c r="BP13" s="662"/>
      <c r="BQ13" s="662"/>
      <c r="BR13" s="662"/>
      <c r="BS13" s="663" t="s">
        <v>140</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542165</v>
      </c>
      <c r="CS13" s="660"/>
      <c r="CT13" s="660"/>
      <c r="CU13" s="660"/>
      <c r="CV13" s="660"/>
      <c r="CW13" s="660"/>
      <c r="CX13" s="660"/>
      <c r="CY13" s="661"/>
      <c r="CZ13" s="662">
        <v>6.2</v>
      </c>
      <c r="DA13" s="662"/>
      <c r="DB13" s="662"/>
      <c r="DC13" s="662"/>
      <c r="DD13" s="668">
        <v>197505</v>
      </c>
      <c r="DE13" s="660"/>
      <c r="DF13" s="660"/>
      <c r="DG13" s="660"/>
      <c r="DH13" s="660"/>
      <c r="DI13" s="660"/>
      <c r="DJ13" s="660"/>
      <c r="DK13" s="660"/>
      <c r="DL13" s="660"/>
      <c r="DM13" s="660"/>
      <c r="DN13" s="660"/>
      <c r="DO13" s="660"/>
      <c r="DP13" s="661"/>
      <c r="DQ13" s="668">
        <v>225943</v>
      </c>
      <c r="DR13" s="660"/>
      <c r="DS13" s="660"/>
      <c r="DT13" s="660"/>
      <c r="DU13" s="660"/>
      <c r="DV13" s="660"/>
      <c r="DW13" s="660"/>
      <c r="DX13" s="660"/>
      <c r="DY13" s="660"/>
      <c r="DZ13" s="660"/>
      <c r="EA13" s="660"/>
      <c r="EB13" s="660"/>
      <c r="EC13" s="669"/>
    </row>
    <row r="14" spans="2:143" ht="11.25" customHeight="1" x14ac:dyDescent="0.2">
      <c r="B14" s="656" t="s">
        <v>258</v>
      </c>
      <c r="C14" s="657"/>
      <c r="D14" s="657"/>
      <c r="E14" s="657"/>
      <c r="F14" s="657"/>
      <c r="G14" s="657"/>
      <c r="H14" s="657"/>
      <c r="I14" s="657"/>
      <c r="J14" s="657"/>
      <c r="K14" s="657"/>
      <c r="L14" s="657"/>
      <c r="M14" s="657"/>
      <c r="N14" s="657"/>
      <c r="O14" s="657"/>
      <c r="P14" s="657"/>
      <c r="Q14" s="658"/>
      <c r="R14" s="659">
        <v>110</v>
      </c>
      <c r="S14" s="660"/>
      <c r="T14" s="660"/>
      <c r="U14" s="660"/>
      <c r="V14" s="660"/>
      <c r="W14" s="660"/>
      <c r="X14" s="660"/>
      <c r="Y14" s="661"/>
      <c r="Z14" s="662">
        <v>0</v>
      </c>
      <c r="AA14" s="662"/>
      <c r="AB14" s="662"/>
      <c r="AC14" s="662"/>
      <c r="AD14" s="663">
        <v>110</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56724</v>
      </c>
      <c r="BH14" s="660"/>
      <c r="BI14" s="660"/>
      <c r="BJ14" s="660"/>
      <c r="BK14" s="660"/>
      <c r="BL14" s="660"/>
      <c r="BM14" s="660"/>
      <c r="BN14" s="661"/>
      <c r="BO14" s="662">
        <v>2.2999999999999998</v>
      </c>
      <c r="BP14" s="662"/>
      <c r="BQ14" s="662"/>
      <c r="BR14" s="662"/>
      <c r="BS14" s="663" t="s">
        <v>129</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279699</v>
      </c>
      <c r="CS14" s="660"/>
      <c r="CT14" s="660"/>
      <c r="CU14" s="660"/>
      <c r="CV14" s="660"/>
      <c r="CW14" s="660"/>
      <c r="CX14" s="660"/>
      <c r="CY14" s="661"/>
      <c r="CZ14" s="662">
        <v>3.2</v>
      </c>
      <c r="DA14" s="662"/>
      <c r="DB14" s="662"/>
      <c r="DC14" s="662"/>
      <c r="DD14" s="668">
        <v>7019</v>
      </c>
      <c r="DE14" s="660"/>
      <c r="DF14" s="660"/>
      <c r="DG14" s="660"/>
      <c r="DH14" s="660"/>
      <c r="DI14" s="660"/>
      <c r="DJ14" s="660"/>
      <c r="DK14" s="660"/>
      <c r="DL14" s="660"/>
      <c r="DM14" s="660"/>
      <c r="DN14" s="660"/>
      <c r="DO14" s="660"/>
      <c r="DP14" s="661"/>
      <c r="DQ14" s="668">
        <v>257184</v>
      </c>
      <c r="DR14" s="660"/>
      <c r="DS14" s="660"/>
      <c r="DT14" s="660"/>
      <c r="DU14" s="660"/>
      <c r="DV14" s="660"/>
      <c r="DW14" s="660"/>
      <c r="DX14" s="660"/>
      <c r="DY14" s="660"/>
      <c r="DZ14" s="660"/>
      <c r="EA14" s="660"/>
      <c r="EB14" s="660"/>
      <c r="EC14" s="669"/>
    </row>
    <row r="15" spans="2:143" ht="11.25" customHeight="1" x14ac:dyDescent="0.2">
      <c r="B15" s="656" t="s">
        <v>261</v>
      </c>
      <c r="C15" s="657"/>
      <c r="D15" s="657"/>
      <c r="E15" s="657"/>
      <c r="F15" s="657"/>
      <c r="G15" s="657"/>
      <c r="H15" s="657"/>
      <c r="I15" s="657"/>
      <c r="J15" s="657"/>
      <c r="K15" s="657"/>
      <c r="L15" s="657"/>
      <c r="M15" s="657"/>
      <c r="N15" s="657"/>
      <c r="O15" s="657"/>
      <c r="P15" s="657"/>
      <c r="Q15" s="658"/>
      <c r="R15" s="659" t="s">
        <v>140</v>
      </c>
      <c r="S15" s="660"/>
      <c r="T15" s="660"/>
      <c r="U15" s="660"/>
      <c r="V15" s="660"/>
      <c r="W15" s="660"/>
      <c r="X15" s="660"/>
      <c r="Y15" s="661"/>
      <c r="Z15" s="662" t="s">
        <v>129</v>
      </c>
      <c r="AA15" s="662"/>
      <c r="AB15" s="662"/>
      <c r="AC15" s="662"/>
      <c r="AD15" s="663" t="s">
        <v>129</v>
      </c>
      <c r="AE15" s="663"/>
      <c r="AF15" s="663"/>
      <c r="AG15" s="663"/>
      <c r="AH15" s="663"/>
      <c r="AI15" s="663"/>
      <c r="AJ15" s="663"/>
      <c r="AK15" s="663"/>
      <c r="AL15" s="664" t="s">
        <v>140</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139677</v>
      </c>
      <c r="BH15" s="660"/>
      <c r="BI15" s="660"/>
      <c r="BJ15" s="660"/>
      <c r="BK15" s="660"/>
      <c r="BL15" s="660"/>
      <c r="BM15" s="660"/>
      <c r="BN15" s="661"/>
      <c r="BO15" s="662">
        <v>5.6</v>
      </c>
      <c r="BP15" s="662"/>
      <c r="BQ15" s="662"/>
      <c r="BR15" s="662"/>
      <c r="BS15" s="663" t="s">
        <v>129</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775393</v>
      </c>
      <c r="CS15" s="660"/>
      <c r="CT15" s="660"/>
      <c r="CU15" s="660"/>
      <c r="CV15" s="660"/>
      <c r="CW15" s="660"/>
      <c r="CX15" s="660"/>
      <c r="CY15" s="661"/>
      <c r="CZ15" s="662">
        <v>8.9</v>
      </c>
      <c r="DA15" s="662"/>
      <c r="DB15" s="662"/>
      <c r="DC15" s="662"/>
      <c r="DD15" s="668">
        <v>54555</v>
      </c>
      <c r="DE15" s="660"/>
      <c r="DF15" s="660"/>
      <c r="DG15" s="660"/>
      <c r="DH15" s="660"/>
      <c r="DI15" s="660"/>
      <c r="DJ15" s="660"/>
      <c r="DK15" s="660"/>
      <c r="DL15" s="660"/>
      <c r="DM15" s="660"/>
      <c r="DN15" s="660"/>
      <c r="DO15" s="660"/>
      <c r="DP15" s="661"/>
      <c r="DQ15" s="668">
        <v>475710</v>
      </c>
      <c r="DR15" s="660"/>
      <c r="DS15" s="660"/>
      <c r="DT15" s="660"/>
      <c r="DU15" s="660"/>
      <c r="DV15" s="660"/>
      <c r="DW15" s="660"/>
      <c r="DX15" s="660"/>
      <c r="DY15" s="660"/>
      <c r="DZ15" s="660"/>
      <c r="EA15" s="660"/>
      <c r="EB15" s="660"/>
      <c r="EC15" s="669"/>
    </row>
    <row r="16" spans="2:143" ht="11.25" customHeight="1" x14ac:dyDescent="0.2">
      <c r="B16" s="656" t="s">
        <v>264</v>
      </c>
      <c r="C16" s="657"/>
      <c r="D16" s="657"/>
      <c r="E16" s="657"/>
      <c r="F16" s="657"/>
      <c r="G16" s="657"/>
      <c r="H16" s="657"/>
      <c r="I16" s="657"/>
      <c r="J16" s="657"/>
      <c r="K16" s="657"/>
      <c r="L16" s="657"/>
      <c r="M16" s="657"/>
      <c r="N16" s="657"/>
      <c r="O16" s="657"/>
      <c r="P16" s="657"/>
      <c r="Q16" s="658"/>
      <c r="R16" s="659">
        <v>4220</v>
      </c>
      <c r="S16" s="660"/>
      <c r="T16" s="660"/>
      <c r="U16" s="660"/>
      <c r="V16" s="660"/>
      <c r="W16" s="660"/>
      <c r="X16" s="660"/>
      <c r="Y16" s="661"/>
      <c r="Z16" s="662">
        <v>0</v>
      </c>
      <c r="AA16" s="662"/>
      <c r="AB16" s="662"/>
      <c r="AC16" s="662"/>
      <c r="AD16" s="663">
        <v>4220</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129</v>
      </c>
      <c r="BP16" s="662"/>
      <c r="BQ16" s="662"/>
      <c r="BR16" s="662"/>
      <c r="BS16" s="663" t="s">
        <v>129</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124711</v>
      </c>
      <c r="CS16" s="660"/>
      <c r="CT16" s="660"/>
      <c r="CU16" s="660"/>
      <c r="CV16" s="660"/>
      <c r="CW16" s="660"/>
      <c r="CX16" s="660"/>
      <c r="CY16" s="661"/>
      <c r="CZ16" s="662">
        <v>1.4</v>
      </c>
      <c r="DA16" s="662"/>
      <c r="DB16" s="662"/>
      <c r="DC16" s="662"/>
      <c r="DD16" s="668" t="s">
        <v>129</v>
      </c>
      <c r="DE16" s="660"/>
      <c r="DF16" s="660"/>
      <c r="DG16" s="660"/>
      <c r="DH16" s="660"/>
      <c r="DI16" s="660"/>
      <c r="DJ16" s="660"/>
      <c r="DK16" s="660"/>
      <c r="DL16" s="660"/>
      <c r="DM16" s="660"/>
      <c r="DN16" s="660"/>
      <c r="DO16" s="660"/>
      <c r="DP16" s="661"/>
      <c r="DQ16" s="668">
        <v>990</v>
      </c>
      <c r="DR16" s="660"/>
      <c r="DS16" s="660"/>
      <c r="DT16" s="660"/>
      <c r="DU16" s="660"/>
      <c r="DV16" s="660"/>
      <c r="DW16" s="660"/>
      <c r="DX16" s="660"/>
      <c r="DY16" s="660"/>
      <c r="DZ16" s="660"/>
      <c r="EA16" s="660"/>
      <c r="EB16" s="660"/>
      <c r="EC16" s="669"/>
    </row>
    <row r="17" spans="2:133" ht="11.25" customHeight="1" x14ac:dyDescent="0.2">
      <c r="B17" s="656" t="s">
        <v>267</v>
      </c>
      <c r="C17" s="657"/>
      <c r="D17" s="657"/>
      <c r="E17" s="657"/>
      <c r="F17" s="657"/>
      <c r="G17" s="657"/>
      <c r="H17" s="657"/>
      <c r="I17" s="657"/>
      <c r="J17" s="657"/>
      <c r="K17" s="657"/>
      <c r="L17" s="657"/>
      <c r="M17" s="657"/>
      <c r="N17" s="657"/>
      <c r="O17" s="657"/>
      <c r="P17" s="657"/>
      <c r="Q17" s="658"/>
      <c r="R17" s="659">
        <v>36428</v>
      </c>
      <c r="S17" s="660"/>
      <c r="T17" s="660"/>
      <c r="U17" s="660"/>
      <c r="V17" s="660"/>
      <c r="W17" s="660"/>
      <c r="X17" s="660"/>
      <c r="Y17" s="661"/>
      <c r="Z17" s="662">
        <v>0.4</v>
      </c>
      <c r="AA17" s="662"/>
      <c r="AB17" s="662"/>
      <c r="AC17" s="662"/>
      <c r="AD17" s="663">
        <v>36428</v>
      </c>
      <c r="AE17" s="663"/>
      <c r="AF17" s="663"/>
      <c r="AG17" s="663"/>
      <c r="AH17" s="663"/>
      <c r="AI17" s="663"/>
      <c r="AJ17" s="663"/>
      <c r="AK17" s="663"/>
      <c r="AL17" s="664">
        <v>0.8</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129</v>
      </c>
      <c r="BP17" s="662"/>
      <c r="BQ17" s="662"/>
      <c r="BR17" s="662"/>
      <c r="BS17" s="663" t="s">
        <v>129</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594087</v>
      </c>
      <c r="CS17" s="660"/>
      <c r="CT17" s="660"/>
      <c r="CU17" s="660"/>
      <c r="CV17" s="660"/>
      <c r="CW17" s="660"/>
      <c r="CX17" s="660"/>
      <c r="CY17" s="661"/>
      <c r="CZ17" s="662">
        <v>6.8</v>
      </c>
      <c r="DA17" s="662"/>
      <c r="DB17" s="662"/>
      <c r="DC17" s="662"/>
      <c r="DD17" s="668" t="s">
        <v>129</v>
      </c>
      <c r="DE17" s="660"/>
      <c r="DF17" s="660"/>
      <c r="DG17" s="660"/>
      <c r="DH17" s="660"/>
      <c r="DI17" s="660"/>
      <c r="DJ17" s="660"/>
      <c r="DK17" s="660"/>
      <c r="DL17" s="660"/>
      <c r="DM17" s="660"/>
      <c r="DN17" s="660"/>
      <c r="DO17" s="660"/>
      <c r="DP17" s="661"/>
      <c r="DQ17" s="668">
        <v>583563</v>
      </c>
      <c r="DR17" s="660"/>
      <c r="DS17" s="660"/>
      <c r="DT17" s="660"/>
      <c r="DU17" s="660"/>
      <c r="DV17" s="660"/>
      <c r="DW17" s="660"/>
      <c r="DX17" s="660"/>
      <c r="DY17" s="660"/>
      <c r="DZ17" s="660"/>
      <c r="EA17" s="660"/>
      <c r="EB17" s="660"/>
      <c r="EC17" s="669"/>
    </row>
    <row r="18" spans="2:133" ht="11.25" customHeight="1" x14ac:dyDescent="0.2">
      <c r="B18" s="656" t="s">
        <v>270</v>
      </c>
      <c r="C18" s="657"/>
      <c r="D18" s="657"/>
      <c r="E18" s="657"/>
      <c r="F18" s="657"/>
      <c r="G18" s="657"/>
      <c r="H18" s="657"/>
      <c r="I18" s="657"/>
      <c r="J18" s="657"/>
      <c r="K18" s="657"/>
      <c r="L18" s="657"/>
      <c r="M18" s="657"/>
      <c r="N18" s="657"/>
      <c r="O18" s="657"/>
      <c r="P18" s="657"/>
      <c r="Q18" s="658"/>
      <c r="R18" s="659">
        <v>25144</v>
      </c>
      <c r="S18" s="660"/>
      <c r="T18" s="660"/>
      <c r="U18" s="660"/>
      <c r="V18" s="660"/>
      <c r="W18" s="660"/>
      <c r="X18" s="660"/>
      <c r="Y18" s="661"/>
      <c r="Z18" s="662">
        <v>0.3</v>
      </c>
      <c r="AA18" s="662"/>
      <c r="AB18" s="662"/>
      <c r="AC18" s="662"/>
      <c r="AD18" s="663">
        <v>25144</v>
      </c>
      <c r="AE18" s="663"/>
      <c r="AF18" s="663"/>
      <c r="AG18" s="663"/>
      <c r="AH18" s="663"/>
      <c r="AI18" s="663"/>
      <c r="AJ18" s="663"/>
      <c r="AK18" s="663"/>
      <c r="AL18" s="664">
        <v>0.6</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129</v>
      </c>
      <c r="BP18" s="662"/>
      <c r="BQ18" s="662"/>
      <c r="BR18" s="662"/>
      <c r="BS18" s="663" t="s">
        <v>129</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2">
      <c r="B19" s="656" t="s">
        <v>273</v>
      </c>
      <c r="C19" s="657"/>
      <c r="D19" s="657"/>
      <c r="E19" s="657"/>
      <c r="F19" s="657"/>
      <c r="G19" s="657"/>
      <c r="H19" s="657"/>
      <c r="I19" s="657"/>
      <c r="J19" s="657"/>
      <c r="K19" s="657"/>
      <c r="L19" s="657"/>
      <c r="M19" s="657"/>
      <c r="N19" s="657"/>
      <c r="O19" s="657"/>
      <c r="P19" s="657"/>
      <c r="Q19" s="658"/>
      <c r="R19" s="659">
        <v>25144</v>
      </c>
      <c r="S19" s="660"/>
      <c r="T19" s="660"/>
      <c r="U19" s="660"/>
      <c r="V19" s="660"/>
      <c r="W19" s="660"/>
      <c r="X19" s="660"/>
      <c r="Y19" s="661"/>
      <c r="Z19" s="662">
        <v>0.3</v>
      </c>
      <c r="AA19" s="662"/>
      <c r="AB19" s="662"/>
      <c r="AC19" s="662"/>
      <c r="AD19" s="663">
        <v>25144</v>
      </c>
      <c r="AE19" s="663"/>
      <c r="AF19" s="663"/>
      <c r="AG19" s="663"/>
      <c r="AH19" s="663"/>
      <c r="AI19" s="663"/>
      <c r="AJ19" s="663"/>
      <c r="AK19" s="663"/>
      <c r="AL19" s="664">
        <v>0.6</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1211</v>
      </c>
      <c r="BH19" s="660"/>
      <c r="BI19" s="660"/>
      <c r="BJ19" s="660"/>
      <c r="BK19" s="660"/>
      <c r="BL19" s="660"/>
      <c r="BM19" s="660"/>
      <c r="BN19" s="661"/>
      <c r="BO19" s="662">
        <v>0</v>
      </c>
      <c r="BP19" s="662"/>
      <c r="BQ19" s="662"/>
      <c r="BR19" s="662"/>
      <c r="BS19" s="663" t="s">
        <v>129</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62" t="s">
        <v>129</v>
      </c>
      <c r="DA19" s="662"/>
      <c r="DB19" s="662"/>
      <c r="DC19" s="662"/>
      <c r="DD19" s="668" t="s">
        <v>129</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2">
      <c r="B20" s="672" t="s">
        <v>276</v>
      </c>
      <c r="C20" s="673"/>
      <c r="D20" s="673"/>
      <c r="E20" s="673"/>
      <c r="F20" s="673"/>
      <c r="G20" s="673"/>
      <c r="H20" s="673"/>
      <c r="I20" s="673"/>
      <c r="J20" s="673"/>
      <c r="K20" s="673"/>
      <c r="L20" s="673"/>
      <c r="M20" s="673"/>
      <c r="N20" s="673"/>
      <c r="O20" s="673"/>
      <c r="P20" s="673"/>
      <c r="Q20" s="674"/>
      <c r="R20" s="659" t="s">
        <v>129</v>
      </c>
      <c r="S20" s="660"/>
      <c r="T20" s="660"/>
      <c r="U20" s="660"/>
      <c r="V20" s="660"/>
      <c r="W20" s="660"/>
      <c r="X20" s="660"/>
      <c r="Y20" s="661"/>
      <c r="Z20" s="662" t="s">
        <v>129</v>
      </c>
      <c r="AA20" s="662"/>
      <c r="AB20" s="662"/>
      <c r="AC20" s="662"/>
      <c r="AD20" s="663" t="s">
        <v>129</v>
      </c>
      <c r="AE20" s="663"/>
      <c r="AF20" s="663"/>
      <c r="AG20" s="663"/>
      <c r="AH20" s="663"/>
      <c r="AI20" s="663"/>
      <c r="AJ20" s="663"/>
      <c r="AK20" s="663"/>
      <c r="AL20" s="664" t="s">
        <v>129</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1211</v>
      </c>
      <c r="BH20" s="660"/>
      <c r="BI20" s="660"/>
      <c r="BJ20" s="660"/>
      <c r="BK20" s="660"/>
      <c r="BL20" s="660"/>
      <c r="BM20" s="660"/>
      <c r="BN20" s="661"/>
      <c r="BO20" s="662">
        <v>0</v>
      </c>
      <c r="BP20" s="662"/>
      <c r="BQ20" s="662"/>
      <c r="BR20" s="662"/>
      <c r="BS20" s="663" t="s">
        <v>129</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8710018</v>
      </c>
      <c r="CS20" s="660"/>
      <c r="CT20" s="660"/>
      <c r="CU20" s="660"/>
      <c r="CV20" s="660"/>
      <c r="CW20" s="660"/>
      <c r="CX20" s="660"/>
      <c r="CY20" s="661"/>
      <c r="CZ20" s="662">
        <v>100</v>
      </c>
      <c r="DA20" s="662"/>
      <c r="DB20" s="662"/>
      <c r="DC20" s="662"/>
      <c r="DD20" s="668">
        <v>354015</v>
      </c>
      <c r="DE20" s="660"/>
      <c r="DF20" s="660"/>
      <c r="DG20" s="660"/>
      <c r="DH20" s="660"/>
      <c r="DI20" s="660"/>
      <c r="DJ20" s="660"/>
      <c r="DK20" s="660"/>
      <c r="DL20" s="660"/>
      <c r="DM20" s="660"/>
      <c r="DN20" s="660"/>
      <c r="DO20" s="660"/>
      <c r="DP20" s="661"/>
      <c r="DQ20" s="668">
        <v>4812604</v>
      </c>
      <c r="DR20" s="660"/>
      <c r="DS20" s="660"/>
      <c r="DT20" s="660"/>
      <c r="DU20" s="660"/>
      <c r="DV20" s="660"/>
      <c r="DW20" s="660"/>
      <c r="DX20" s="660"/>
      <c r="DY20" s="660"/>
      <c r="DZ20" s="660"/>
      <c r="EA20" s="660"/>
      <c r="EB20" s="660"/>
      <c r="EC20" s="669"/>
    </row>
    <row r="21" spans="2:133" ht="11.25" customHeight="1" x14ac:dyDescent="0.2">
      <c r="B21" s="656" t="s">
        <v>279</v>
      </c>
      <c r="C21" s="657"/>
      <c r="D21" s="657"/>
      <c r="E21" s="657"/>
      <c r="F21" s="657"/>
      <c r="G21" s="657"/>
      <c r="H21" s="657"/>
      <c r="I21" s="657"/>
      <c r="J21" s="657"/>
      <c r="K21" s="657"/>
      <c r="L21" s="657"/>
      <c r="M21" s="657"/>
      <c r="N21" s="657"/>
      <c r="O21" s="657"/>
      <c r="P21" s="657"/>
      <c r="Q21" s="658"/>
      <c r="R21" s="659">
        <v>1532176</v>
      </c>
      <c r="S21" s="660"/>
      <c r="T21" s="660"/>
      <c r="U21" s="660"/>
      <c r="V21" s="660"/>
      <c r="W21" s="660"/>
      <c r="X21" s="660"/>
      <c r="Y21" s="661"/>
      <c r="Z21" s="662">
        <v>17</v>
      </c>
      <c r="AA21" s="662"/>
      <c r="AB21" s="662"/>
      <c r="AC21" s="662"/>
      <c r="AD21" s="663">
        <v>1372597</v>
      </c>
      <c r="AE21" s="663"/>
      <c r="AF21" s="663"/>
      <c r="AG21" s="663"/>
      <c r="AH21" s="663"/>
      <c r="AI21" s="663"/>
      <c r="AJ21" s="663"/>
      <c r="AK21" s="663"/>
      <c r="AL21" s="664">
        <v>30.9</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1211</v>
      </c>
      <c r="BH21" s="660"/>
      <c r="BI21" s="660"/>
      <c r="BJ21" s="660"/>
      <c r="BK21" s="660"/>
      <c r="BL21" s="660"/>
      <c r="BM21" s="660"/>
      <c r="BN21" s="661"/>
      <c r="BO21" s="662">
        <v>0</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281</v>
      </c>
      <c r="C22" s="657"/>
      <c r="D22" s="657"/>
      <c r="E22" s="657"/>
      <c r="F22" s="657"/>
      <c r="G22" s="657"/>
      <c r="H22" s="657"/>
      <c r="I22" s="657"/>
      <c r="J22" s="657"/>
      <c r="K22" s="657"/>
      <c r="L22" s="657"/>
      <c r="M22" s="657"/>
      <c r="N22" s="657"/>
      <c r="O22" s="657"/>
      <c r="P22" s="657"/>
      <c r="Q22" s="658"/>
      <c r="R22" s="659">
        <v>1372597</v>
      </c>
      <c r="S22" s="660"/>
      <c r="T22" s="660"/>
      <c r="U22" s="660"/>
      <c r="V22" s="660"/>
      <c r="W22" s="660"/>
      <c r="X22" s="660"/>
      <c r="Y22" s="661"/>
      <c r="Z22" s="662">
        <v>15.3</v>
      </c>
      <c r="AA22" s="662"/>
      <c r="AB22" s="662"/>
      <c r="AC22" s="662"/>
      <c r="AD22" s="663">
        <v>1372597</v>
      </c>
      <c r="AE22" s="663"/>
      <c r="AF22" s="663"/>
      <c r="AG22" s="663"/>
      <c r="AH22" s="663"/>
      <c r="AI22" s="663"/>
      <c r="AJ22" s="663"/>
      <c r="AK22" s="663"/>
      <c r="AL22" s="664">
        <v>30.9</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129</v>
      </c>
      <c r="BP22" s="662"/>
      <c r="BQ22" s="662"/>
      <c r="BR22" s="662"/>
      <c r="BS22" s="663" t="s">
        <v>129</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284</v>
      </c>
      <c r="C23" s="657"/>
      <c r="D23" s="657"/>
      <c r="E23" s="657"/>
      <c r="F23" s="657"/>
      <c r="G23" s="657"/>
      <c r="H23" s="657"/>
      <c r="I23" s="657"/>
      <c r="J23" s="657"/>
      <c r="K23" s="657"/>
      <c r="L23" s="657"/>
      <c r="M23" s="657"/>
      <c r="N23" s="657"/>
      <c r="O23" s="657"/>
      <c r="P23" s="657"/>
      <c r="Q23" s="658"/>
      <c r="R23" s="659">
        <v>159579</v>
      </c>
      <c r="S23" s="660"/>
      <c r="T23" s="660"/>
      <c r="U23" s="660"/>
      <c r="V23" s="660"/>
      <c r="W23" s="660"/>
      <c r="X23" s="660"/>
      <c r="Y23" s="661"/>
      <c r="Z23" s="662">
        <v>1.8</v>
      </c>
      <c r="AA23" s="662"/>
      <c r="AB23" s="662"/>
      <c r="AC23" s="662"/>
      <c r="AD23" s="663" t="s">
        <v>129</v>
      </c>
      <c r="AE23" s="663"/>
      <c r="AF23" s="663"/>
      <c r="AG23" s="663"/>
      <c r="AH23" s="663"/>
      <c r="AI23" s="663"/>
      <c r="AJ23" s="663"/>
      <c r="AK23" s="663"/>
      <c r="AL23" s="664" t="s">
        <v>129</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129</v>
      </c>
      <c r="BP23" s="662"/>
      <c r="BQ23" s="662"/>
      <c r="BR23" s="662"/>
      <c r="BS23" s="663" t="s">
        <v>129</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2">
      <c r="B24" s="656" t="s">
        <v>291</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62" t="s">
        <v>129</v>
      </c>
      <c r="AA24" s="662"/>
      <c r="AB24" s="662"/>
      <c r="AC24" s="662"/>
      <c r="AD24" s="663" t="s">
        <v>129</v>
      </c>
      <c r="AE24" s="663"/>
      <c r="AF24" s="663"/>
      <c r="AG24" s="663"/>
      <c r="AH24" s="663"/>
      <c r="AI24" s="663"/>
      <c r="AJ24" s="663"/>
      <c r="AK24" s="663"/>
      <c r="AL24" s="664" t="s">
        <v>129</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140</v>
      </c>
      <c r="BP24" s="662"/>
      <c r="BQ24" s="662"/>
      <c r="BR24" s="662"/>
      <c r="BS24" s="663" t="s">
        <v>129</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3788722</v>
      </c>
      <c r="CS24" s="649"/>
      <c r="CT24" s="649"/>
      <c r="CU24" s="649"/>
      <c r="CV24" s="649"/>
      <c r="CW24" s="649"/>
      <c r="CX24" s="649"/>
      <c r="CY24" s="650"/>
      <c r="CZ24" s="653">
        <v>43.5</v>
      </c>
      <c r="DA24" s="654"/>
      <c r="DB24" s="654"/>
      <c r="DC24" s="670"/>
      <c r="DD24" s="694">
        <v>2373695</v>
      </c>
      <c r="DE24" s="649"/>
      <c r="DF24" s="649"/>
      <c r="DG24" s="649"/>
      <c r="DH24" s="649"/>
      <c r="DI24" s="649"/>
      <c r="DJ24" s="649"/>
      <c r="DK24" s="650"/>
      <c r="DL24" s="694">
        <v>2323921</v>
      </c>
      <c r="DM24" s="649"/>
      <c r="DN24" s="649"/>
      <c r="DO24" s="649"/>
      <c r="DP24" s="649"/>
      <c r="DQ24" s="649"/>
      <c r="DR24" s="649"/>
      <c r="DS24" s="649"/>
      <c r="DT24" s="649"/>
      <c r="DU24" s="649"/>
      <c r="DV24" s="650"/>
      <c r="DW24" s="653">
        <v>51.2</v>
      </c>
      <c r="DX24" s="654"/>
      <c r="DY24" s="654"/>
      <c r="DZ24" s="654"/>
      <c r="EA24" s="654"/>
      <c r="EB24" s="654"/>
      <c r="EC24" s="655"/>
    </row>
    <row r="25" spans="2:133" ht="11.25" customHeight="1" x14ac:dyDescent="0.2">
      <c r="B25" s="656" t="s">
        <v>294</v>
      </c>
      <c r="C25" s="657"/>
      <c r="D25" s="657"/>
      <c r="E25" s="657"/>
      <c r="F25" s="657"/>
      <c r="G25" s="657"/>
      <c r="H25" s="657"/>
      <c r="I25" s="657"/>
      <c r="J25" s="657"/>
      <c r="K25" s="657"/>
      <c r="L25" s="657"/>
      <c r="M25" s="657"/>
      <c r="N25" s="657"/>
      <c r="O25" s="657"/>
      <c r="P25" s="657"/>
      <c r="Q25" s="658"/>
      <c r="R25" s="659">
        <v>4582648</v>
      </c>
      <c r="S25" s="660"/>
      <c r="T25" s="660"/>
      <c r="U25" s="660"/>
      <c r="V25" s="660"/>
      <c r="W25" s="660"/>
      <c r="X25" s="660"/>
      <c r="Y25" s="661"/>
      <c r="Z25" s="662">
        <v>50.9</v>
      </c>
      <c r="AA25" s="662"/>
      <c r="AB25" s="662"/>
      <c r="AC25" s="662"/>
      <c r="AD25" s="663">
        <v>4423069</v>
      </c>
      <c r="AE25" s="663"/>
      <c r="AF25" s="663"/>
      <c r="AG25" s="663"/>
      <c r="AH25" s="663"/>
      <c r="AI25" s="663"/>
      <c r="AJ25" s="663"/>
      <c r="AK25" s="663"/>
      <c r="AL25" s="664">
        <v>99.6</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129</v>
      </c>
      <c r="BP25" s="662"/>
      <c r="BQ25" s="662"/>
      <c r="BR25" s="662"/>
      <c r="BS25" s="663" t="s">
        <v>129</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1527034</v>
      </c>
      <c r="CS25" s="691"/>
      <c r="CT25" s="691"/>
      <c r="CU25" s="691"/>
      <c r="CV25" s="691"/>
      <c r="CW25" s="691"/>
      <c r="CX25" s="691"/>
      <c r="CY25" s="692"/>
      <c r="CZ25" s="664">
        <v>17.5</v>
      </c>
      <c r="DA25" s="689"/>
      <c r="DB25" s="689"/>
      <c r="DC25" s="693"/>
      <c r="DD25" s="668">
        <v>1322442</v>
      </c>
      <c r="DE25" s="691"/>
      <c r="DF25" s="691"/>
      <c r="DG25" s="691"/>
      <c r="DH25" s="691"/>
      <c r="DI25" s="691"/>
      <c r="DJ25" s="691"/>
      <c r="DK25" s="692"/>
      <c r="DL25" s="668">
        <v>1273314</v>
      </c>
      <c r="DM25" s="691"/>
      <c r="DN25" s="691"/>
      <c r="DO25" s="691"/>
      <c r="DP25" s="691"/>
      <c r="DQ25" s="691"/>
      <c r="DR25" s="691"/>
      <c r="DS25" s="691"/>
      <c r="DT25" s="691"/>
      <c r="DU25" s="691"/>
      <c r="DV25" s="692"/>
      <c r="DW25" s="664">
        <v>28.1</v>
      </c>
      <c r="DX25" s="689"/>
      <c r="DY25" s="689"/>
      <c r="DZ25" s="689"/>
      <c r="EA25" s="689"/>
      <c r="EB25" s="689"/>
      <c r="EC25" s="690"/>
    </row>
    <row r="26" spans="2:133" ht="11.25" customHeight="1" x14ac:dyDescent="0.2">
      <c r="B26" s="656" t="s">
        <v>297</v>
      </c>
      <c r="C26" s="657"/>
      <c r="D26" s="657"/>
      <c r="E26" s="657"/>
      <c r="F26" s="657"/>
      <c r="G26" s="657"/>
      <c r="H26" s="657"/>
      <c r="I26" s="657"/>
      <c r="J26" s="657"/>
      <c r="K26" s="657"/>
      <c r="L26" s="657"/>
      <c r="M26" s="657"/>
      <c r="N26" s="657"/>
      <c r="O26" s="657"/>
      <c r="P26" s="657"/>
      <c r="Q26" s="658"/>
      <c r="R26" s="659">
        <v>2085</v>
      </c>
      <c r="S26" s="660"/>
      <c r="T26" s="660"/>
      <c r="U26" s="660"/>
      <c r="V26" s="660"/>
      <c r="W26" s="660"/>
      <c r="X26" s="660"/>
      <c r="Y26" s="661"/>
      <c r="Z26" s="662">
        <v>0</v>
      </c>
      <c r="AA26" s="662"/>
      <c r="AB26" s="662"/>
      <c r="AC26" s="662"/>
      <c r="AD26" s="663">
        <v>2085</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129</v>
      </c>
      <c r="BH26" s="660"/>
      <c r="BI26" s="660"/>
      <c r="BJ26" s="660"/>
      <c r="BK26" s="660"/>
      <c r="BL26" s="660"/>
      <c r="BM26" s="660"/>
      <c r="BN26" s="661"/>
      <c r="BO26" s="662" t="s">
        <v>129</v>
      </c>
      <c r="BP26" s="662"/>
      <c r="BQ26" s="662"/>
      <c r="BR26" s="662"/>
      <c r="BS26" s="663" t="s">
        <v>129</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867251</v>
      </c>
      <c r="CS26" s="660"/>
      <c r="CT26" s="660"/>
      <c r="CU26" s="660"/>
      <c r="CV26" s="660"/>
      <c r="CW26" s="660"/>
      <c r="CX26" s="660"/>
      <c r="CY26" s="661"/>
      <c r="CZ26" s="664">
        <v>10</v>
      </c>
      <c r="DA26" s="689"/>
      <c r="DB26" s="689"/>
      <c r="DC26" s="693"/>
      <c r="DD26" s="668">
        <v>751084</v>
      </c>
      <c r="DE26" s="660"/>
      <c r="DF26" s="660"/>
      <c r="DG26" s="660"/>
      <c r="DH26" s="660"/>
      <c r="DI26" s="660"/>
      <c r="DJ26" s="660"/>
      <c r="DK26" s="661"/>
      <c r="DL26" s="668" t="s">
        <v>129</v>
      </c>
      <c r="DM26" s="660"/>
      <c r="DN26" s="660"/>
      <c r="DO26" s="660"/>
      <c r="DP26" s="660"/>
      <c r="DQ26" s="660"/>
      <c r="DR26" s="660"/>
      <c r="DS26" s="660"/>
      <c r="DT26" s="660"/>
      <c r="DU26" s="660"/>
      <c r="DV26" s="661"/>
      <c r="DW26" s="664" t="s">
        <v>129</v>
      </c>
      <c r="DX26" s="689"/>
      <c r="DY26" s="689"/>
      <c r="DZ26" s="689"/>
      <c r="EA26" s="689"/>
      <c r="EB26" s="689"/>
      <c r="EC26" s="690"/>
    </row>
    <row r="27" spans="2:133" ht="11.25" customHeight="1" x14ac:dyDescent="0.2">
      <c r="B27" s="656" t="s">
        <v>300</v>
      </c>
      <c r="C27" s="657"/>
      <c r="D27" s="657"/>
      <c r="E27" s="657"/>
      <c r="F27" s="657"/>
      <c r="G27" s="657"/>
      <c r="H27" s="657"/>
      <c r="I27" s="657"/>
      <c r="J27" s="657"/>
      <c r="K27" s="657"/>
      <c r="L27" s="657"/>
      <c r="M27" s="657"/>
      <c r="N27" s="657"/>
      <c r="O27" s="657"/>
      <c r="P27" s="657"/>
      <c r="Q27" s="658"/>
      <c r="R27" s="659">
        <v>25203</v>
      </c>
      <c r="S27" s="660"/>
      <c r="T27" s="660"/>
      <c r="U27" s="660"/>
      <c r="V27" s="660"/>
      <c r="W27" s="660"/>
      <c r="X27" s="660"/>
      <c r="Y27" s="661"/>
      <c r="Z27" s="662">
        <v>0.3</v>
      </c>
      <c r="AA27" s="662"/>
      <c r="AB27" s="662"/>
      <c r="AC27" s="662"/>
      <c r="AD27" s="663">
        <v>23</v>
      </c>
      <c r="AE27" s="663"/>
      <c r="AF27" s="663"/>
      <c r="AG27" s="663"/>
      <c r="AH27" s="663"/>
      <c r="AI27" s="663"/>
      <c r="AJ27" s="663"/>
      <c r="AK27" s="663"/>
      <c r="AL27" s="664">
        <v>0</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2490309</v>
      </c>
      <c r="BH27" s="660"/>
      <c r="BI27" s="660"/>
      <c r="BJ27" s="660"/>
      <c r="BK27" s="660"/>
      <c r="BL27" s="660"/>
      <c r="BM27" s="660"/>
      <c r="BN27" s="661"/>
      <c r="BO27" s="662">
        <v>100</v>
      </c>
      <c r="BP27" s="662"/>
      <c r="BQ27" s="662"/>
      <c r="BR27" s="662"/>
      <c r="BS27" s="663">
        <v>47455</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1667601</v>
      </c>
      <c r="CS27" s="691"/>
      <c r="CT27" s="691"/>
      <c r="CU27" s="691"/>
      <c r="CV27" s="691"/>
      <c r="CW27" s="691"/>
      <c r="CX27" s="691"/>
      <c r="CY27" s="692"/>
      <c r="CZ27" s="664">
        <v>19.100000000000001</v>
      </c>
      <c r="DA27" s="689"/>
      <c r="DB27" s="689"/>
      <c r="DC27" s="693"/>
      <c r="DD27" s="668">
        <v>467690</v>
      </c>
      <c r="DE27" s="691"/>
      <c r="DF27" s="691"/>
      <c r="DG27" s="691"/>
      <c r="DH27" s="691"/>
      <c r="DI27" s="691"/>
      <c r="DJ27" s="691"/>
      <c r="DK27" s="692"/>
      <c r="DL27" s="668">
        <v>467044</v>
      </c>
      <c r="DM27" s="691"/>
      <c r="DN27" s="691"/>
      <c r="DO27" s="691"/>
      <c r="DP27" s="691"/>
      <c r="DQ27" s="691"/>
      <c r="DR27" s="691"/>
      <c r="DS27" s="691"/>
      <c r="DT27" s="691"/>
      <c r="DU27" s="691"/>
      <c r="DV27" s="692"/>
      <c r="DW27" s="664">
        <v>10.3</v>
      </c>
      <c r="DX27" s="689"/>
      <c r="DY27" s="689"/>
      <c r="DZ27" s="689"/>
      <c r="EA27" s="689"/>
      <c r="EB27" s="689"/>
      <c r="EC27" s="690"/>
    </row>
    <row r="28" spans="2:133" ht="11.25" customHeight="1" x14ac:dyDescent="0.2">
      <c r="B28" s="656" t="s">
        <v>303</v>
      </c>
      <c r="C28" s="657"/>
      <c r="D28" s="657"/>
      <c r="E28" s="657"/>
      <c r="F28" s="657"/>
      <c r="G28" s="657"/>
      <c r="H28" s="657"/>
      <c r="I28" s="657"/>
      <c r="J28" s="657"/>
      <c r="K28" s="657"/>
      <c r="L28" s="657"/>
      <c r="M28" s="657"/>
      <c r="N28" s="657"/>
      <c r="O28" s="657"/>
      <c r="P28" s="657"/>
      <c r="Q28" s="658"/>
      <c r="R28" s="659">
        <v>96122</v>
      </c>
      <c r="S28" s="660"/>
      <c r="T28" s="660"/>
      <c r="U28" s="660"/>
      <c r="V28" s="660"/>
      <c r="W28" s="660"/>
      <c r="X28" s="660"/>
      <c r="Y28" s="661"/>
      <c r="Z28" s="662">
        <v>1.1000000000000001</v>
      </c>
      <c r="AA28" s="662"/>
      <c r="AB28" s="662"/>
      <c r="AC28" s="662"/>
      <c r="AD28" s="663">
        <v>8482</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594087</v>
      </c>
      <c r="CS28" s="660"/>
      <c r="CT28" s="660"/>
      <c r="CU28" s="660"/>
      <c r="CV28" s="660"/>
      <c r="CW28" s="660"/>
      <c r="CX28" s="660"/>
      <c r="CY28" s="661"/>
      <c r="CZ28" s="664">
        <v>6.8</v>
      </c>
      <c r="DA28" s="689"/>
      <c r="DB28" s="689"/>
      <c r="DC28" s="693"/>
      <c r="DD28" s="668">
        <v>583563</v>
      </c>
      <c r="DE28" s="660"/>
      <c r="DF28" s="660"/>
      <c r="DG28" s="660"/>
      <c r="DH28" s="660"/>
      <c r="DI28" s="660"/>
      <c r="DJ28" s="660"/>
      <c r="DK28" s="661"/>
      <c r="DL28" s="668">
        <v>583563</v>
      </c>
      <c r="DM28" s="660"/>
      <c r="DN28" s="660"/>
      <c r="DO28" s="660"/>
      <c r="DP28" s="660"/>
      <c r="DQ28" s="660"/>
      <c r="DR28" s="660"/>
      <c r="DS28" s="660"/>
      <c r="DT28" s="660"/>
      <c r="DU28" s="660"/>
      <c r="DV28" s="661"/>
      <c r="DW28" s="664">
        <v>12.9</v>
      </c>
      <c r="DX28" s="689"/>
      <c r="DY28" s="689"/>
      <c r="DZ28" s="689"/>
      <c r="EA28" s="689"/>
      <c r="EB28" s="689"/>
      <c r="EC28" s="690"/>
    </row>
    <row r="29" spans="2:133" ht="11.25" customHeight="1" x14ac:dyDescent="0.2">
      <c r="B29" s="656" t="s">
        <v>305</v>
      </c>
      <c r="C29" s="657"/>
      <c r="D29" s="657"/>
      <c r="E29" s="657"/>
      <c r="F29" s="657"/>
      <c r="G29" s="657"/>
      <c r="H29" s="657"/>
      <c r="I29" s="657"/>
      <c r="J29" s="657"/>
      <c r="K29" s="657"/>
      <c r="L29" s="657"/>
      <c r="M29" s="657"/>
      <c r="N29" s="657"/>
      <c r="O29" s="657"/>
      <c r="P29" s="657"/>
      <c r="Q29" s="658"/>
      <c r="R29" s="659">
        <v>49627</v>
      </c>
      <c r="S29" s="660"/>
      <c r="T29" s="660"/>
      <c r="U29" s="660"/>
      <c r="V29" s="660"/>
      <c r="W29" s="660"/>
      <c r="X29" s="660"/>
      <c r="Y29" s="661"/>
      <c r="Z29" s="662">
        <v>0.6</v>
      </c>
      <c r="AA29" s="662"/>
      <c r="AB29" s="662"/>
      <c r="AC29" s="662"/>
      <c r="AD29" s="663" t="s">
        <v>129</v>
      </c>
      <c r="AE29" s="663"/>
      <c r="AF29" s="663"/>
      <c r="AG29" s="663"/>
      <c r="AH29" s="663"/>
      <c r="AI29" s="663"/>
      <c r="AJ29" s="663"/>
      <c r="AK29" s="663"/>
      <c r="AL29" s="664" t="s">
        <v>129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594087</v>
      </c>
      <c r="CS29" s="691"/>
      <c r="CT29" s="691"/>
      <c r="CU29" s="691"/>
      <c r="CV29" s="691"/>
      <c r="CW29" s="691"/>
      <c r="CX29" s="691"/>
      <c r="CY29" s="692"/>
      <c r="CZ29" s="664">
        <v>6.8</v>
      </c>
      <c r="DA29" s="689"/>
      <c r="DB29" s="689"/>
      <c r="DC29" s="693"/>
      <c r="DD29" s="668">
        <v>583563</v>
      </c>
      <c r="DE29" s="691"/>
      <c r="DF29" s="691"/>
      <c r="DG29" s="691"/>
      <c r="DH29" s="691"/>
      <c r="DI29" s="691"/>
      <c r="DJ29" s="691"/>
      <c r="DK29" s="692"/>
      <c r="DL29" s="668">
        <v>583563</v>
      </c>
      <c r="DM29" s="691"/>
      <c r="DN29" s="691"/>
      <c r="DO29" s="691"/>
      <c r="DP29" s="691"/>
      <c r="DQ29" s="691"/>
      <c r="DR29" s="691"/>
      <c r="DS29" s="691"/>
      <c r="DT29" s="691"/>
      <c r="DU29" s="691"/>
      <c r="DV29" s="692"/>
      <c r="DW29" s="664">
        <v>12.9</v>
      </c>
      <c r="DX29" s="689"/>
      <c r="DY29" s="689"/>
      <c r="DZ29" s="689"/>
      <c r="EA29" s="689"/>
      <c r="EB29" s="689"/>
      <c r="EC29" s="690"/>
    </row>
    <row r="30" spans="2:133" ht="11.25" customHeight="1" x14ac:dyDescent="0.2">
      <c r="B30" s="656" t="s">
        <v>308</v>
      </c>
      <c r="C30" s="657"/>
      <c r="D30" s="657"/>
      <c r="E30" s="657"/>
      <c r="F30" s="657"/>
      <c r="G30" s="657"/>
      <c r="H30" s="657"/>
      <c r="I30" s="657"/>
      <c r="J30" s="657"/>
      <c r="K30" s="657"/>
      <c r="L30" s="657"/>
      <c r="M30" s="657"/>
      <c r="N30" s="657"/>
      <c r="O30" s="657"/>
      <c r="P30" s="657"/>
      <c r="Q30" s="658"/>
      <c r="R30" s="659">
        <v>1430862</v>
      </c>
      <c r="S30" s="660"/>
      <c r="T30" s="660"/>
      <c r="U30" s="660"/>
      <c r="V30" s="660"/>
      <c r="W30" s="660"/>
      <c r="X30" s="660"/>
      <c r="Y30" s="661"/>
      <c r="Z30" s="662">
        <v>15.9</v>
      </c>
      <c r="AA30" s="662"/>
      <c r="AB30" s="662"/>
      <c r="AC30" s="662"/>
      <c r="AD30" s="663" t="s">
        <v>129</v>
      </c>
      <c r="AE30" s="663"/>
      <c r="AF30" s="663"/>
      <c r="AG30" s="663"/>
      <c r="AH30" s="663"/>
      <c r="AI30" s="663"/>
      <c r="AJ30" s="663"/>
      <c r="AK30" s="663"/>
      <c r="AL30" s="664" t="s">
        <v>129</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569538</v>
      </c>
      <c r="CS30" s="660"/>
      <c r="CT30" s="660"/>
      <c r="CU30" s="660"/>
      <c r="CV30" s="660"/>
      <c r="CW30" s="660"/>
      <c r="CX30" s="660"/>
      <c r="CY30" s="661"/>
      <c r="CZ30" s="664">
        <v>6.5</v>
      </c>
      <c r="DA30" s="689"/>
      <c r="DB30" s="689"/>
      <c r="DC30" s="693"/>
      <c r="DD30" s="668">
        <v>559014</v>
      </c>
      <c r="DE30" s="660"/>
      <c r="DF30" s="660"/>
      <c r="DG30" s="660"/>
      <c r="DH30" s="660"/>
      <c r="DI30" s="660"/>
      <c r="DJ30" s="660"/>
      <c r="DK30" s="661"/>
      <c r="DL30" s="668">
        <v>559014</v>
      </c>
      <c r="DM30" s="660"/>
      <c r="DN30" s="660"/>
      <c r="DO30" s="660"/>
      <c r="DP30" s="660"/>
      <c r="DQ30" s="660"/>
      <c r="DR30" s="660"/>
      <c r="DS30" s="660"/>
      <c r="DT30" s="660"/>
      <c r="DU30" s="660"/>
      <c r="DV30" s="661"/>
      <c r="DW30" s="664">
        <v>12.3</v>
      </c>
      <c r="DX30" s="689"/>
      <c r="DY30" s="689"/>
      <c r="DZ30" s="689"/>
      <c r="EA30" s="689"/>
      <c r="EB30" s="689"/>
      <c r="EC30" s="690"/>
    </row>
    <row r="31" spans="2:133" ht="11.25" customHeight="1" x14ac:dyDescent="0.2">
      <c r="B31" s="672" t="s">
        <v>312</v>
      </c>
      <c r="C31" s="673"/>
      <c r="D31" s="673"/>
      <c r="E31" s="673"/>
      <c r="F31" s="673"/>
      <c r="G31" s="673"/>
      <c r="H31" s="673"/>
      <c r="I31" s="673"/>
      <c r="J31" s="673"/>
      <c r="K31" s="673"/>
      <c r="L31" s="673"/>
      <c r="M31" s="673"/>
      <c r="N31" s="673"/>
      <c r="O31" s="673"/>
      <c r="P31" s="673"/>
      <c r="Q31" s="674"/>
      <c r="R31" s="659" t="s">
        <v>129</v>
      </c>
      <c r="S31" s="660"/>
      <c r="T31" s="660"/>
      <c r="U31" s="660"/>
      <c r="V31" s="660"/>
      <c r="W31" s="660"/>
      <c r="X31" s="660"/>
      <c r="Y31" s="661"/>
      <c r="Z31" s="662" t="s">
        <v>129</v>
      </c>
      <c r="AA31" s="662"/>
      <c r="AB31" s="662"/>
      <c r="AC31" s="662"/>
      <c r="AD31" s="663" t="s">
        <v>129</v>
      </c>
      <c r="AE31" s="663"/>
      <c r="AF31" s="663"/>
      <c r="AG31" s="663"/>
      <c r="AH31" s="663"/>
      <c r="AI31" s="663"/>
      <c r="AJ31" s="663"/>
      <c r="AK31" s="663"/>
      <c r="AL31" s="664" t="s">
        <v>129</v>
      </c>
      <c r="AM31" s="665"/>
      <c r="AN31" s="665"/>
      <c r="AO31" s="666"/>
      <c r="AP31" s="705" t="s">
        <v>313</v>
      </c>
      <c r="AQ31" s="706"/>
      <c r="AR31" s="706"/>
      <c r="AS31" s="706"/>
      <c r="AT31" s="711" t="s">
        <v>314</v>
      </c>
      <c r="AU31" s="218"/>
      <c r="AV31" s="218"/>
      <c r="AW31" s="218"/>
      <c r="AX31" s="645" t="s">
        <v>191</v>
      </c>
      <c r="AY31" s="646"/>
      <c r="AZ31" s="646"/>
      <c r="BA31" s="646"/>
      <c r="BB31" s="646"/>
      <c r="BC31" s="646"/>
      <c r="BD31" s="646"/>
      <c r="BE31" s="646"/>
      <c r="BF31" s="647"/>
      <c r="BG31" s="715">
        <v>99.5</v>
      </c>
      <c r="BH31" s="703"/>
      <c r="BI31" s="703"/>
      <c r="BJ31" s="703"/>
      <c r="BK31" s="703"/>
      <c r="BL31" s="703"/>
      <c r="BM31" s="654">
        <v>98.6</v>
      </c>
      <c r="BN31" s="703"/>
      <c r="BO31" s="703"/>
      <c r="BP31" s="703"/>
      <c r="BQ31" s="704"/>
      <c r="BR31" s="715">
        <v>99.6</v>
      </c>
      <c r="BS31" s="703"/>
      <c r="BT31" s="703"/>
      <c r="BU31" s="703"/>
      <c r="BV31" s="703"/>
      <c r="BW31" s="703"/>
      <c r="BX31" s="654">
        <v>98.7</v>
      </c>
      <c r="BY31" s="703"/>
      <c r="BZ31" s="703"/>
      <c r="CA31" s="703"/>
      <c r="CB31" s="704"/>
      <c r="CD31" s="697"/>
      <c r="CE31" s="698"/>
      <c r="CF31" s="656" t="s">
        <v>315</v>
      </c>
      <c r="CG31" s="657"/>
      <c r="CH31" s="657"/>
      <c r="CI31" s="657"/>
      <c r="CJ31" s="657"/>
      <c r="CK31" s="657"/>
      <c r="CL31" s="657"/>
      <c r="CM31" s="657"/>
      <c r="CN31" s="657"/>
      <c r="CO31" s="657"/>
      <c r="CP31" s="657"/>
      <c r="CQ31" s="658"/>
      <c r="CR31" s="659">
        <v>24549</v>
      </c>
      <c r="CS31" s="691"/>
      <c r="CT31" s="691"/>
      <c r="CU31" s="691"/>
      <c r="CV31" s="691"/>
      <c r="CW31" s="691"/>
      <c r="CX31" s="691"/>
      <c r="CY31" s="692"/>
      <c r="CZ31" s="664">
        <v>0.3</v>
      </c>
      <c r="DA31" s="689"/>
      <c r="DB31" s="689"/>
      <c r="DC31" s="693"/>
      <c r="DD31" s="668">
        <v>24549</v>
      </c>
      <c r="DE31" s="691"/>
      <c r="DF31" s="691"/>
      <c r="DG31" s="691"/>
      <c r="DH31" s="691"/>
      <c r="DI31" s="691"/>
      <c r="DJ31" s="691"/>
      <c r="DK31" s="692"/>
      <c r="DL31" s="668">
        <v>24549</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2">
      <c r="B32" s="656" t="s">
        <v>316</v>
      </c>
      <c r="C32" s="657"/>
      <c r="D32" s="657"/>
      <c r="E32" s="657"/>
      <c r="F32" s="657"/>
      <c r="G32" s="657"/>
      <c r="H32" s="657"/>
      <c r="I32" s="657"/>
      <c r="J32" s="657"/>
      <c r="K32" s="657"/>
      <c r="L32" s="657"/>
      <c r="M32" s="657"/>
      <c r="N32" s="657"/>
      <c r="O32" s="657"/>
      <c r="P32" s="657"/>
      <c r="Q32" s="658"/>
      <c r="R32" s="659">
        <v>617092</v>
      </c>
      <c r="S32" s="660"/>
      <c r="T32" s="660"/>
      <c r="U32" s="660"/>
      <c r="V32" s="660"/>
      <c r="W32" s="660"/>
      <c r="X32" s="660"/>
      <c r="Y32" s="661"/>
      <c r="Z32" s="662">
        <v>6.9</v>
      </c>
      <c r="AA32" s="662"/>
      <c r="AB32" s="662"/>
      <c r="AC32" s="662"/>
      <c r="AD32" s="663" t="s">
        <v>129</v>
      </c>
      <c r="AE32" s="663"/>
      <c r="AF32" s="663"/>
      <c r="AG32" s="663"/>
      <c r="AH32" s="663"/>
      <c r="AI32" s="663"/>
      <c r="AJ32" s="663"/>
      <c r="AK32" s="663"/>
      <c r="AL32" s="664" t="s">
        <v>129</v>
      </c>
      <c r="AM32" s="665"/>
      <c r="AN32" s="665"/>
      <c r="AO32" s="666"/>
      <c r="AP32" s="707"/>
      <c r="AQ32" s="708"/>
      <c r="AR32" s="708"/>
      <c r="AS32" s="708"/>
      <c r="AT32" s="712"/>
      <c r="AU32" s="214" t="s">
        <v>317</v>
      </c>
      <c r="AX32" s="656" t="s">
        <v>318</v>
      </c>
      <c r="AY32" s="657"/>
      <c r="AZ32" s="657"/>
      <c r="BA32" s="657"/>
      <c r="BB32" s="657"/>
      <c r="BC32" s="657"/>
      <c r="BD32" s="657"/>
      <c r="BE32" s="657"/>
      <c r="BF32" s="658"/>
      <c r="BG32" s="716">
        <v>99.4</v>
      </c>
      <c r="BH32" s="691"/>
      <c r="BI32" s="691"/>
      <c r="BJ32" s="691"/>
      <c r="BK32" s="691"/>
      <c r="BL32" s="691"/>
      <c r="BM32" s="665">
        <v>98</v>
      </c>
      <c r="BN32" s="691"/>
      <c r="BO32" s="691"/>
      <c r="BP32" s="691"/>
      <c r="BQ32" s="714"/>
      <c r="BR32" s="716">
        <v>99.5</v>
      </c>
      <c r="BS32" s="691"/>
      <c r="BT32" s="691"/>
      <c r="BU32" s="691"/>
      <c r="BV32" s="691"/>
      <c r="BW32" s="691"/>
      <c r="BX32" s="665">
        <v>98.1</v>
      </c>
      <c r="BY32" s="691"/>
      <c r="BZ32" s="691"/>
      <c r="CA32" s="691"/>
      <c r="CB32" s="714"/>
      <c r="CD32" s="699"/>
      <c r="CE32" s="700"/>
      <c r="CF32" s="656" t="s">
        <v>319</v>
      </c>
      <c r="CG32" s="657"/>
      <c r="CH32" s="657"/>
      <c r="CI32" s="657"/>
      <c r="CJ32" s="657"/>
      <c r="CK32" s="657"/>
      <c r="CL32" s="657"/>
      <c r="CM32" s="657"/>
      <c r="CN32" s="657"/>
      <c r="CO32" s="657"/>
      <c r="CP32" s="657"/>
      <c r="CQ32" s="658"/>
      <c r="CR32" s="659" t="s">
        <v>129</v>
      </c>
      <c r="CS32" s="660"/>
      <c r="CT32" s="660"/>
      <c r="CU32" s="660"/>
      <c r="CV32" s="660"/>
      <c r="CW32" s="660"/>
      <c r="CX32" s="660"/>
      <c r="CY32" s="661"/>
      <c r="CZ32" s="664" t="s">
        <v>129</v>
      </c>
      <c r="DA32" s="689"/>
      <c r="DB32" s="689"/>
      <c r="DC32" s="693"/>
      <c r="DD32" s="668" t="s">
        <v>129</v>
      </c>
      <c r="DE32" s="660"/>
      <c r="DF32" s="660"/>
      <c r="DG32" s="660"/>
      <c r="DH32" s="660"/>
      <c r="DI32" s="660"/>
      <c r="DJ32" s="660"/>
      <c r="DK32" s="661"/>
      <c r="DL32" s="668" t="s">
        <v>129</v>
      </c>
      <c r="DM32" s="660"/>
      <c r="DN32" s="660"/>
      <c r="DO32" s="660"/>
      <c r="DP32" s="660"/>
      <c r="DQ32" s="660"/>
      <c r="DR32" s="660"/>
      <c r="DS32" s="660"/>
      <c r="DT32" s="660"/>
      <c r="DU32" s="660"/>
      <c r="DV32" s="661"/>
      <c r="DW32" s="664" t="s">
        <v>129</v>
      </c>
      <c r="DX32" s="689"/>
      <c r="DY32" s="689"/>
      <c r="DZ32" s="689"/>
      <c r="EA32" s="689"/>
      <c r="EB32" s="689"/>
      <c r="EC32" s="690"/>
    </row>
    <row r="33" spans="2:133" ht="11.25" customHeight="1" x14ac:dyDescent="0.2">
      <c r="B33" s="656" t="s">
        <v>320</v>
      </c>
      <c r="C33" s="657"/>
      <c r="D33" s="657"/>
      <c r="E33" s="657"/>
      <c r="F33" s="657"/>
      <c r="G33" s="657"/>
      <c r="H33" s="657"/>
      <c r="I33" s="657"/>
      <c r="J33" s="657"/>
      <c r="K33" s="657"/>
      <c r="L33" s="657"/>
      <c r="M33" s="657"/>
      <c r="N33" s="657"/>
      <c r="O33" s="657"/>
      <c r="P33" s="657"/>
      <c r="Q33" s="658"/>
      <c r="R33" s="659">
        <v>4259</v>
      </c>
      <c r="S33" s="660"/>
      <c r="T33" s="660"/>
      <c r="U33" s="660"/>
      <c r="V33" s="660"/>
      <c r="W33" s="660"/>
      <c r="X33" s="660"/>
      <c r="Y33" s="661"/>
      <c r="Z33" s="662">
        <v>0</v>
      </c>
      <c r="AA33" s="662"/>
      <c r="AB33" s="662"/>
      <c r="AC33" s="662"/>
      <c r="AD33" s="663">
        <v>2217</v>
      </c>
      <c r="AE33" s="663"/>
      <c r="AF33" s="663"/>
      <c r="AG33" s="663"/>
      <c r="AH33" s="663"/>
      <c r="AI33" s="663"/>
      <c r="AJ33" s="663"/>
      <c r="AK33" s="663"/>
      <c r="AL33" s="664">
        <v>0</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99.6</v>
      </c>
      <c r="BH33" s="718"/>
      <c r="BI33" s="718"/>
      <c r="BJ33" s="718"/>
      <c r="BK33" s="718"/>
      <c r="BL33" s="718"/>
      <c r="BM33" s="719">
        <v>99</v>
      </c>
      <c r="BN33" s="718"/>
      <c r="BO33" s="718"/>
      <c r="BP33" s="718"/>
      <c r="BQ33" s="720"/>
      <c r="BR33" s="717">
        <v>99.7</v>
      </c>
      <c r="BS33" s="718"/>
      <c r="BT33" s="718"/>
      <c r="BU33" s="718"/>
      <c r="BV33" s="718"/>
      <c r="BW33" s="718"/>
      <c r="BX33" s="719">
        <v>99.2</v>
      </c>
      <c r="BY33" s="718"/>
      <c r="BZ33" s="718"/>
      <c r="CA33" s="718"/>
      <c r="CB33" s="720"/>
      <c r="CD33" s="656" t="s">
        <v>322</v>
      </c>
      <c r="CE33" s="657"/>
      <c r="CF33" s="657"/>
      <c r="CG33" s="657"/>
      <c r="CH33" s="657"/>
      <c r="CI33" s="657"/>
      <c r="CJ33" s="657"/>
      <c r="CK33" s="657"/>
      <c r="CL33" s="657"/>
      <c r="CM33" s="657"/>
      <c r="CN33" s="657"/>
      <c r="CO33" s="657"/>
      <c r="CP33" s="657"/>
      <c r="CQ33" s="658"/>
      <c r="CR33" s="659">
        <v>4442570</v>
      </c>
      <c r="CS33" s="691"/>
      <c r="CT33" s="691"/>
      <c r="CU33" s="691"/>
      <c r="CV33" s="691"/>
      <c r="CW33" s="691"/>
      <c r="CX33" s="691"/>
      <c r="CY33" s="692"/>
      <c r="CZ33" s="664">
        <v>51</v>
      </c>
      <c r="DA33" s="689"/>
      <c r="DB33" s="689"/>
      <c r="DC33" s="693"/>
      <c r="DD33" s="668">
        <v>2427697</v>
      </c>
      <c r="DE33" s="691"/>
      <c r="DF33" s="691"/>
      <c r="DG33" s="691"/>
      <c r="DH33" s="691"/>
      <c r="DI33" s="691"/>
      <c r="DJ33" s="691"/>
      <c r="DK33" s="692"/>
      <c r="DL33" s="668">
        <v>1831366</v>
      </c>
      <c r="DM33" s="691"/>
      <c r="DN33" s="691"/>
      <c r="DO33" s="691"/>
      <c r="DP33" s="691"/>
      <c r="DQ33" s="691"/>
      <c r="DR33" s="691"/>
      <c r="DS33" s="691"/>
      <c r="DT33" s="691"/>
      <c r="DU33" s="691"/>
      <c r="DV33" s="692"/>
      <c r="DW33" s="664">
        <v>40.4</v>
      </c>
      <c r="DX33" s="689"/>
      <c r="DY33" s="689"/>
      <c r="DZ33" s="689"/>
      <c r="EA33" s="689"/>
      <c r="EB33" s="689"/>
      <c r="EC33" s="690"/>
    </row>
    <row r="34" spans="2:133" ht="11.25" customHeight="1" x14ac:dyDescent="0.2">
      <c r="B34" s="656" t="s">
        <v>323</v>
      </c>
      <c r="C34" s="657"/>
      <c r="D34" s="657"/>
      <c r="E34" s="657"/>
      <c r="F34" s="657"/>
      <c r="G34" s="657"/>
      <c r="H34" s="657"/>
      <c r="I34" s="657"/>
      <c r="J34" s="657"/>
      <c r="K34" s="657"/>
      <c r="L34" s="657"/>
      <c r="M34" s="657"/>
      <c r="N34" s="657"/>
      <c r="O34" s="657"/>
      <c r="P34" s="657"/>
      <c r="Q34" s="658"/>
      <c r="R34" s="659">
        <v>909646</v>
      </c>
      <c r="S34" s="660"/>
      <c r="T34" s="660"/>
      <c r="U34" s="660"/>
      <c r="V34" s="660"/>
      <c r="W34" s="660"/>
      <c r="X34" s="660"/>
      <c r="Y34" s="661"/>
      <c r="Z34" s="662">
        <v>10.1</v>
      </c>
      <c r="AA34" s="662"/>
      <c r="AB34" s="662"/>
      <c r="AC34" s="662"/>
      <c r="AD34" s="663" t="s">
        <v>129</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1541271</v>
      </c>
      <c r="CS34" s="660"/>
      <c r="CT34" s="660"/>
      <c r="CU34" s="660"/>
      <c r="CV34" s="660"/>
      <c r="CW34" s="660"/>
      <c r="CX34" s="660"/>
      <c r="CY34" s="661"/>
      <c r="CZ34" s="664">
        <v>17.7</v>
      </c>
      <c r="DA34" s="689"/>
      <c r="DB34" s="689"/>
      <c r="DC34" s="693"/>
      <c r="DD34" s="668">
        <v>614938</v>
      </c>
      <c r="DE34" s="660"/>
      <c r="DF34" s="660"/>
      <c r="DG34" s="660"/>
      <c r="DH34" s="660"/>
      <c r="DI34" s="660"/>
      <c r="DJ34" s="660"/>
      <c r="DK34" s="661"/>
      <c r="DL34" s="668">
        <v>586331</v>
      </c>
      <c r="DM34" s="660"/>
      <c r="DN34" s="660"/>
      <c r="DO34" s="660"/>
      <c r="DP34" s="660"/>
      <c r="DQ34" s="660"/>
      <c r="DR34" s="660"/>
      <c r="DS34" s="660"/>
      <c r="DT34" s="660"/>
      <c r="DU34" s="660"/>
      <c r="DV34" s="661"/>
      <c r="DW34" s="664">
        <v>12.9</v>
      </c>
      <c r="DX34" s="689"/>
      <c r="DY34" s="689"/>
      <c r="DZ34" s="689"/>
      <c r="EA34" s="689"/>
      <c r="EB34" s="689"/>
      <c r="EC34" s="690"/>
    </row>
    <row r="35" spans="2:133" ht="11.25" customHeight="1" x14ac:dyDescent="0.2">
      <c r="B35" s="656" t="s">
        <v>325</v>
      </c>
      <c r="C35" s="657"/>
      <c r="D35" s="657"/>
      <c r="E35" s="657"/>
      <c r="F35" s="657"/>
      <c r="G35" s="657"/>
      <c r="H35" s="657"/>
      <c r="I35" s="657"/>
      <c r="J35" s="657"/>
      <c r="K35" s="657"/>
      <c r="L35" s="657"/>
      <c r="M35" s="657"/>
      <c r="N35" s="657"/>
      <c r="O35" s="657"/>
      <c r="P35" s="657"/>
      <c r="Q35" s="658"/>
      <c r="R35" s="659">
        <v>521130</v>
      </c>
      <c r="S35" s="660"/>
      <c r="T35" s="660"/>
      <c r="U35" s="660"/>
      <c r="V35" s="660"/>
      <c r="W35" s="660"/>
      <c r="X35" s="660"/>
      <c r="Y35" s="661"/>
      <c r="Z35" s="662">
        <v>5.8</v>
      </c>
      <c r="AA35" s="662"/>
      <c r="AB35" s="662"/>
      <c r="AC35" s="662"/>
      <c r="AD35" s="663" t="s">
        <v>129</v>
      </c>
      <c r="AE35" s="663"/>
      <c r="AF35" s="663"/>
      <c r="AG35" s="663"/>
      <c r="AH35" s="663"/>
      <c r="AI35" s="663"/>
      <c r="AJ35" s="663"/>
      <c r="AK35" s="663"/>
      <c r="AL35" s="664" t="s">
        <v>129</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105245</v>
      </c>
      <c r="CS35" s="691"/>
      <c r="CT35" s="691"/>
      <c r="CU35" s="691"/>
      <c r="CV35" s="691"/>
      <c r="CW35" s="691"/>
      <c r="CX35" s="691"/>
      <c r="CY35" s="692"/>
      <c r="CZ35" s="664">
        <v>1.2</v>
      </c>
      <c r="DA35" s="689"/>
      <c r="DB35" s="689"/>
      <c r="DC35" s="693"/>
      <c r="DD35" s="668">
        <v>47231</v>
      </c>
      <c r="DE35" s="691"/>
      <c r="DF35" s="691"/>
      <c r="DG35" s="691"/>
      <c r="DH35" s="691"/>
      <c r="DI35" s="691"/>
      <c r="DJ35" s="691"/>
      <c r="DK35" s="692"/>
      <c r="DL35" s="668">
        <v>47181</v>
      </c>
      <c r="DM35" s="691"/>
      <c r="DN35" s="691"/>
      <c r="DO35" s="691"/>
      <c r="DP35" s="691"/>
      <c r="DQ35" s="691"/>
      <c r="DR35" s="691"/>
      <c r="DS35" s="691"/>
      <c r="DT35" s="691"/>
      <c r="DU35" s="691"/>
      <c r="DV35" s="692"/>
      <c r="DW35" s="664">
        <v>1</v>
      </c>
      <c r="DX35" s="689"/>
      <c r="DY35" s="689"/>
      <c r="DZ35" s="689"/>
      <c r="EA35" s="689"/>
      <c r="EB35" s="689"/>
      <c r="EC35" s="690"/>
    </row>
    <row r="36" spans="2:133" ht="11.25" customHeight="1" x14ac:dyDescent="0.2">
      <c r="B36" s="656" t="s">
        <v>329</v>
      </c>
      <c r="C36" s="657"/>
      <c r="D36" s="657"/>
      <c r="E36" s="657"/>
      <c r="F36" s="657"/>
      <c r="G36" s="657"/>
      <c r="H36" s="657"/>
      <c r="I36" s="657"/>
      <c r="J36" s="657"/>
      <c r="K36" s="657"/>
      <c r="L36" s="657"/>
      <c r="M36" s="657"/>
      <c r="N36" s="657"/>
      <c r="O36" s="657"/>
      <c r="P36" s="657"/>
      <c r="Q36" s="658"/>
      <c r="R36" s="659">
        <v>297865</v>
      </c>
      <c r="S36" s="660"/>
      <c r="T36" s="660"/>
      <c r="U36" s="660"/>
      <c r="V36" s="660"/>
      <c r="W36" s="660"/>
      <c r="X36" s="660"/>
      <c r="Y36" s="661"/>
      <c r="Z36" s="662">
        <v>3.3</v>
      </c>
      <c r="AA36" s="662"/>
      <c r="AB36" s="662"/>
      <c r="AC36" s="662"/>
      <c r="AD36" s="663" t="s">
        <v>129</v>
      </c>
      <c r="AE36" s="663"/>
      <c r="AF36" s="663"/>
      <c r="AG36" s="663"/>
      <c r="AH36" s="663"/>
      <c r="AI36" s="663"/>
      <c r="AJ36" s="663"/>
      <c r="AK36" s="663"/>
      <c r="AL36" s="664" t="s">
        <v>129</v>
      </c>
      <c r="AM36" s="665"/>
      <c r="AN36" s="665"/>
      <c r="AO36" s="666"/>
      <c r="AP36" s="222"/>
      <c r="AQ36" s="725" t="s">
        <v>330</v>
      </c>
      <c r="AR36" s="726"/>
      <c r="AS36" s="726"/>
      <c r="AT36" s="726"/>
      <c r="AU36" s="726"/>
      <c r="AV36" s="726"/>
      <c r="AW36" s="726"/>
      <c r="AX36" s="726"/>
      <c r="AY36" s="727"/>
      <c r="AZ36" s="648">
        <v>765231</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86178</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1293410</v>
      </c>
      <c r="CS36" s="660"/>
      <c r="CT36" s="660"/>
      <c r="CU36" s="660"/>
      <c r="CV36" s="660"/>
      <c r="CW36" s="660"/>
      <c r="CX36" s="660"/>
      <c r="CY36" s="661"/>
      <c r="CZ36" s="664">
        <v>14.8</v>
      </c>
      <c r="DA36" s="689"/>
      <c r="DB36" s="689"/>
      <c r="DC36" s="693"/>
      <c r="DD36" s="668">
        <v>868859</v>
      </c>
      <c r="DE36" s="660"/>
      <c r="DF36" s="660"/>
      <c r="DG36" s="660"/>
      <c r="DH36" s="660"/>
      <c r="DI36" s="660"/>
      <c r="DJ36" s="660"/>
      <c r="DK36" s="661"/>
      <c r="DL36" s="668">
        <v>715642</v>
      </c>
      <c r="DM36" s="660"/>
      <c r="DN36" s="660"/>
      <c r="DO36" s="660"/>
      <c r="DP36" s="660"/>
      <c r="DQ36" s="660"/>
      <c r="DR36" s="660"/>
      <c r="DS36" s="660"/>
      <c r="DT36" s="660"/>
      <c r="DU36" s="660"/>
      <c r="DV36" s="661"/>
      <c r="DW36" s="664">
        <v>15.8</v>
      </c>
      <c r="DX36" s="689"/>
      <c r="DY36" s="689"/>
      <c r="DZ36" s="689"/>
      <c r="EA36" s="689"/>
      <c r="EB36" s="689"/>
      <c r="EC36" s="690"/>
    </row>
    <row r="37" spans="2:133" ht="11.25" customHeight="1" x14ac:dyDescent="0.2">
      <c r="B37" s="656" t="s">
        <v>333</v>
      </c>
      <c r="C37" s="657"/>
      <c r="D37" s="657"/>
      <c r="E37" s="657"/>
      <c r="F37" s="657"/>
      <c r="G37" s="657"/>
      <c r="H37" s="657"/>
      <c r="I37" s="657"/>
      <c r="J37" s="657"/>
      <c r="K37" s="657"/>
      <c r="L37" s="657"/>
      <c r="M37" s="657"/>
      <c r="N37" s="657"/>
      <c r="O37" s="657"/>
      <c r="P37" s="657"/>
      <c r="Q37" s="658"/>
      <c r="R37" s="659">
        <v>272330</v>
      </c>
      <c r="S37" s="660"/>
      <c r="T37" s="660"/>
      <c r="U37" s="660"/>
      <c r="V37" s="660"/>
      <c r="W37" s="660"/>
      <c r="X37" s="660"/>
      <c r="Y37" s="661"/>
      <c r="Z37" s="662">
        <v>3</v>
      </c>
      <c r="AA37" s="662"/>
      <c r="AB37" s="662"/>
      <c r="AC37" s="662"/>
      <c r="AD37" s="663">
        <v>2848</v>
      </c>
      <c r="AE37" s="663"/>
      <c r="AF37" s="663"/>
      <c r="AG37" s="663"/>
      <c r="AH37" s="663"/>
      <c r="AI37" s="663"/>
      <c r="AJ37" s="663"/>
      <c r="AK37" s="663"/>
      <c r="AL37" s="664">
        <v>0.1</v>
      </c>
      <c r="AM37" s="665"/>
      <c r="AN37" s="665"/>
      <c r="AO37" s="666"/>
      <c r="AQ37" s="722" t="s">
        <v>334</v>
      </c>
      <c r="AR37" s="723"/>
      <c r="AS37" s="723"/>
      <c r="AT37" s="723"/>
      <c r="AU37" s="723"/>
      <c r="AV37" s="723"/>
      <c r="AW37" s="723"/>
      <c r="AX37" s="723"/>
      <c r="AY37" s="724"/>
      <c r="AZ37" s="659">
        <v>147603</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78928</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473859</v>
      </c>
      <c r="CS37" s="691"/>
      <c r="CT37" s="691"/>
      <c r="CU37" s="691"/>
      <c r="CV37" s="691"/>
      <c r="CW37" s="691"/>
      <c r="CX37" s="691"/>
      <c r="CY37" s="692"/>
      <c r="CZ37" s="664">
        <v>5.4</v>
      </c>
      <c r="DA37" s="689"/>
      <c r="DB37" s="689"/>
      <c r="DC37" s="693"/>
      <c r="DD37" s="668">
        <v>460941</v>
      </c>
      <c r="DE37" s="691"/>
      <c r="DF37" s="691"/>
      <c r="DG37" s="691"/>
      <c r="DH37" s="691"/>
      <c r="DI37" s="691"/>
      <c r="DJ37" s="691"/>
      <c r="DK37" s="692"/>
      <c r="DL37" s="668">
        <v>456863</v>
      </c>
      <c r="DM37" s="691"/>
      <c r="DN37" s="691"/>
      <c r="DO37" s="691"/>
      <c r="DP37" s="691"/>
      <c r="DQ37" s="691"/>
      <c r="DR37" s="691"/>
      <c r="DS37" s="691"/>
      <c r="DT37" s="691"/>
      <c r="DU37" s="691"/>
      <c r="DV37" s="692"/>
      <c r="DW37" s="664">
        <v>10.1</v>
      </c>
      <c r="DX37" s="689"/>
      <c r="DY37" s="689"/>
      <c r="DZ37" s="689"/>
      <c r="EA37" s="689"/>
      <c r="EB37" s="689"/>
      <c r="EC37" s="690"/>
    </row>
    <row r="38" spans="2:133" ht="11.25" customHeight="1" x14ac:dyDescent="0.2">
      <c r="B38" s="656" t="s">
        <v>337</v>
      </c>
      <c r="C38" s="657"/>
      <c r="D38" s="657"/>
      <c r="E38" s="657"/>
      <c r="F38" s="657"/>
      <c r="G38" s="657"/>
      <c r="H38" s="657"/>
      <c r="I38" s="657"/>
      <c r="J38" s="657"/>
      <c r="K38" s="657"/>
      <c r="L38" s="657"/>
      <c r="M38" s="657"/>
      <c r="N38" s="657"/>
      <c r="O38" s="657"/>
      <c r="P38" s="657"/>
      <c r="Q38" s="658"/>
      <c r="R38" s="659">
        <v>188063</v>
      </c>
      <c r="S38" s="660"/>
      <c r="T38" s="660"/>
      <c r="U38" s="660"/>
      <c r="V38" s="660"/>
      <c r="W38" s="660"/>
      <c r="X38" s="660"/>
      <c r="Y38" s="661"/>
      <c r="Z38" s="662">
        <v>2.1</v>
      </c>
      <c r="AA38" s="662"/>
      <c r="AB38" s="662"/>
      <c r="AC38" s="662"/>
      <c r="AD38" s="663" t="s">
        <v>129</v>
      </c>
      <c r="AE38" s="663"/>
      <c r="AF38" s="663"/>
      <c r="AG38" s="663"/>
      <c r="AH38" s="663"/>
      <c r="AI38" s="663"/>
      <c r="AJ38" s="663"/>
      <c r="AK38" s="663"/>
      <c r="AL38" s="664" t="s">
        <v>129</v>
      </c>
      <c r="AM38" s="665"/>
      <c r="AN38" s="665"/>
      <c r="AO38" s="666"/>
      <c r="AQ38" s="722" t="s">
        <v>338</v>
      </c>
      <c r="AR38" s="723"/>
      <c r="AS38" s="723"/>
      <c r="AT38" s="723"/>
      <c r="AU38" s="723"/>
      <c r="AV38" s="723"/>
      <c r="AW38" s="723"/>
      <c r="AX38" s="723"/>
      <c r="AY38" s="724"/>
      <c r="AZ38" s="659">
        <v>6483</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2143</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611145</v>
      </c>
      <c r="CS38" s="660"/>
      <c r="CT38" s="660"/>
      <c r="CU38" s="660"/>
      <c r="CV38" s="660"/>
      <c r="CW38" s="660"/>
      <c r="CX38" s="660"/>
      <c r="CY38" s="661"/>
      <c r="CZ38" s="664">
        <v>7</v>
      </c>
      <c r="DA38" s="689"/>
      <c r="DB38" s="689"/>
      <c r="DC38" s="693"/>
      <c r="DD38" s="668">
        <v>509286</v>
      </c>
      <c r="DE38" s="660"/>
      <c r="DF38" s="660"/>
      <c r="DG38" s="660"/>
      <c r="DH38" s="660"/>
      <c r="DI38" s="660"/>
      <c r="DJ38" s="660"/>
      <c r="DK38" s="661"/>
      <c r="DL38" s="668">
        <v>482212</v>
      </c>
      <c r="DM38" s="660"/>
      <c r="DN38" s="660"/>
      <c r="DO38" s="660"/>
      <c r="DP38" s="660"/>
      <c r="DQ38" s="660"/>
      <c r="DR38" s="660"/>
      <c r="DS38" s="660"/>
      <c r="DT38" s="660"/>
      <c r="DU38" s="660"/>
      <c r="DV38" s="661"/>
      <c r="DW38" s="664">
        <v>10.6</v>
      </c>
      <c r="DX38" s="689"/>
      <c r="DY38" s="689"/>
      <c r="DZ38" s="689"/>
      <c r="EA38" s="689"/>
      <c r="EB38" s="689"/>
      <c r="EC38" s="690"/>
    </row>
    <row r="39" spans="2:133" ht="11.25" customHeight="1" x14ac:dyDescent="0.2">
      <c r="B39" s="656" t="s">
        <v>341</v>
      </c>
      <c r="C39" s="657"/>
      <c r="D39" s="657"/>
      <c r="E39" s="657"/>
      <c r="F39" s="657"/>
      <c r="G39" s="657"/>
      <c r="H39" s="657"/>
      <c r="I39" s="657"/>
      <c r="J39" s="657"/>
      <c r="K39" s="657"/>
      <c r="L39" s="657"/>
      <c r="M39" s="657"/>
      <c r="N39" s="657"/>
      <c r="O39" s="657"/>
      <c r="P39" s="657"/>
      <c r="Q39" s="658"/>
      <c r="R39" s="659" t="s">
        <v>129</v>
      </c>
      <c r="S39" s="660"/>
      <c r="T39" s="660"/>
      <c r="U39" s="660"/>
      <c r="V39" s="660"/>
      <c r="W39" s="660"/>
      <c r="X39" s="660"/>
      <c r="Y39" s="661"/>
      <c r="Z39" s="662" t="s">
        <v>129</v>
      </c>
      <c r="AA39" s="662"/>
      <c r="AB39" s="662"/>
      <c r="AC39" s="662"/>
      <c r="AD39" s="663" t="s">
        <v>129</v>
      </c>
      <c r="AE39" s="663"/>
      <c r="AF39" s="663"/>
      <c r="AG39" s="663"/>
      <c r="AH39" s="663"/>
      <c r="AI39" s="663"/>
      <c r="AJ39" s="663"/>
      <c r="AK39" s="663"/>
      <c r="AL39" s="664" t="s">
        <v>129</v>
      </c>
      <c r="AM39" s="665"/>
      <c r="AN39" s="665"/>
      <c r="AO39" s="666"/>
      <c r="AQ39" s="722" t="s">
        <v>342</v>
      </c>
      <c r="AR39" s="723"/>
      <c r="AS39" s="723"/>
      <c r="AT39" s="723"/>
      <c r="AU39" s="723"/>
      <c r="AV39" s="723"/>
      <c r="AW39" s="723"/>
      <c r="AX39" s="723"/>
      <c r="AY39" s="724"/>
      <c r="AZ39" s="659" t="s">
        <v>129</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3398</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849729</v>
      </c>
      <c r="CS39" s="691"/>
      <c r="CT39" s="691"/>
      <c r="CU39" s="691"/>
      <c r="CV39" s="691"/>
      <c r="CW39" s="691"/>
      <c r="CX39" s="691"/>
      <c r="CY39" s="692"/>
      <c r="CZ39" s="664">
        <v>9.8000000000000007</v>
      </c>
      <c r="DA39" s="689"/>
      <c r="DB39" s="689"/>
      <c r="DC39" s="693"/>
      <c r="DD39" s="668">
        <v>387320</v>
      </c>
      <c r="DE39" s="691"/>
      <c r="DF39" s="691"/>
      <c r="DG39" s="691"/>
      <c r="DH39" s="691"/>
      <c r="DI39" s="691"/>
      <c r="DJ39" s="691"/>
      <c r="DK39" s="692"/>
      <c r="DL39" s="668" t="s">
        <v>129</v>
      </c>
      <c r="DM39" s="691"/>
      <c r="DN39" s="691"/>
      <c r="DO39" s="691"/>
      <c r="DP39" s="691"/>
      <c r="DQ39" s="691"/>
      <c r="DR39" s="691"/>
      <c r="DS39" s="691"/>
      <c r="DT39" s="691"/>
      <c r="DU39" s="691"/>
      <c r="DV39" s="692"/>
      <c r="DW39" s="664" t="s">
        <v>129</v>
      </c>
      <c r="DX39" s="689"/>
      <c r="DY39" s="689"/>
      <c r="DZ39" s="689"/>
      <c r="EA39" s="689"/>
      <c r="EB39" s="689"/>
      <c r="EC39" s="690"/>
    </row>
    <row r="40" spans="2:133" ht="11.25" customHeight="1" x14ac:dyDescent="0.2">
      <c r="B40" s="656" t="s">
        <v>345</v>
      </c>
      <c r="C40" s="657"/>
      <c r="D40" s="657"/>
      <c r="E40" s="657"/>
      <c r="F40" s="657"/>
      <c r="G40" s="657"/>
      <c r="H40" s="657"/>
      <c r="I40" s="657"/>
      <c r="J40" s="657"/>
      <c r="K40" s="657"/>
      <c r="L40" s="657"/>
      <c r="M40" s="657"/>
      <c r="N40" s="657"/>
      <c r="O40" s="657"/>
      <c r="P40" s="657"/>
      <c r="Q40" s="658"/>
      <c r="R40" s="659">
        <v>96263</v>
      </c>
      <c r="S40" s="660"/>
      <c r="T40" s="660"/>
      <c r="U40" s="660"/>
      <c r="V40" s="660"/>
      <c r="W40" s="660"/>
      <c r="X40" s="660"/>
      <c r="Y40" s="661"/>
      <c r="Z40" s="662">
        <v>1.1000000000000001</v>
      </c>
      <c r="AA40" s="662"/>
      <c r="AB40" s="662"/>
      <c r="AC40" s="662"/>
      <c r="AD40" s="663" t="s">
        <v>129</v>
      </c>
      <c r="AE40" s="663"/>
      <c r="AF40" s="663"/>
      <c r="AG40" s="663"/>
      <c r="AH40" s="663"/>
      <c r="AI40" s="663"/>
      <c r="AJ40" s="663"/>
      <c r="AK40" s="663"/>
      <c r="AL40" s="664" t="s">
        <v>129</v>
      </c>
      <c r="AM40" s="665"/>
      <c r="AN40" s="665"/>
      <c r="AO40" s="666"/>
      <c r="AQ40" s="722" t="s">
        <v>346</v>
      </c>
      <c r="AR40" s="723"/>
      <c r="AS40" s="723"/>
      <c r="AT40" s="723"/>
      <c r="AU40" s="723"/>
      <c r="AV40" s="723"/>
      <c r="AW40" s="723"/>
      <c r="AX40" s="723"/>
      <c r="AY40" s="724"/>
      <c r="AZ40" s="659" t="s">
        <v>129</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112</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41770</v>
      </c>
      <c r="CS40" s="660"/>
      <c r="CT40" s="660"/>
      <c r="CU40" s="660"/>
      <c r="CV40" s="660"/>
      <c r="CW40" s="660"/>
      <c r="CX40" s="660"/>
      <c r="CY40" s="661"/>
      <c r="CZ40" s="664">
        <v>0.5</v>
      </c>
      <c r="DA40" s="689"/>
      <c r="DB40" s="689"/>
      <c r="DC40" s="693"/>
      <c r="DD40" s="668">
        <v>63</v>
      </c>
      <c r="DE40" s="660"/>
      <c r="DF40" s="660"/>
      <c r="DG40" s="660"/>
      <c r="DH40" s="660"/>
      <c r="DI40" s="660"/>
      <c r="DJ40" s="660"/>
      <c r="DK40" s="661"/>
      <c r="DL40" s="668" t="s">
        <v>129</v>
      </c>
      <c r="DM40" s="660"/>
      <c r="DN40" s="660"/>
      <c r="DO40" s="660"/>
      <c r="DP40" s="660"/>
      <c r="DQ40" s="660"/>
      <c r="DR40" s="660"/>
      <c r="DS40" s="660"/>
      <c r="DT40" s="660"/>
      <c r="DU40" s="660"/>
      <c r="DV40" s="661"/>
      <c r="DW40" s="664" t="s">
        <v>129</v>
      </c>
      <c r="DX40" s="689"/>
      <c r="DY40" s="689"/>
      <c r="DZ40" s="689"/>
      <c r="EA40" s="689"/>
      <c r="EB40" s="689"/>
      <c r="EC40" s="690"/>
    </row>
    <row r="41" spans="2:133" ht="11.25" customHeight="1" x14ac:dyDescent="0.2">
      <c r="B41" s="680" t="s">
        <v>350</v>
      </c>
      <c r="C41" s="681"/>
      <c r="D41" s="681"/>
      <c r="E41" s="681"/>
      <c r="F41" s="681"/>
      <c r="G41" s="681"/>
      <c r="H41" s="681"/>
      <c r="I41" s="681"/>
      <c r="J41" s="681"/>
      <c r="K41" s="681"/>
      <c r="L41" s="681"/>
      <c r="M41" s="681"/>
      <c r="N41" s="681"/>
      <c r="O41" s="681"/>
      <c r="P41" s="681"/>
      <c r="Q41" s="682"/>
      <c r="R41" s="731">
        <v>8996932</v>
      </c>
      <c r="S41" s="732"/>
      <c r="T41" s="732"/>
      <c r="U41" s="732"/>
      <c r="V41" s="732"/>
      <c r="W41" s="732"/>
      <c r="X41" s="732"/>
      <c r="Y41" s="736"/>
      <c r="Z41" s="737">
        <v>100</v>
      </c>
      <c r="AA41" s="737"/>
      <c r="AB41" s="737"/>
      <c r="AC41" s="737"/>
      <c r="AD41" s="738">
        <v>4438724</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124030</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129</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129</v>
      </c>
      <c r="CS41" s="691"/>
      <c r="CT41" s="691"/>
      <c r="CU41" s="691"/>
      <c r="CV41" s="691"/>
      <c r="CW41" s="691"/>
      <c r="CX41" s="691"/>
      <c r="CY41" s="692"/>
      <c r="CZ41" s="664" t="s">
        <v>129</v>
      </c>
      <c r="DA41" s="689"/>
      <c r="DB41" s="689"/>
      <c r="DC41" s="693"/>
      <c r="DD41" s="668" t="s">
        <v>129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354</v>
      </c>
      <c r="AR42" s="729"/>
      <c r="AS42" s="729"/>
      <c r="AT42" s="729"/>
      <c r="AU42" s="729"/>
      <c r="AV42" s="729"/>
      <c r="AW42" s="729"/>
      <c r="AX42" s="729"/>
      <c r="AY42" s="730"/>
      <c r="AZ42" s="731">
        <v>487115</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420</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478726</v>
      </c>
      <c r="CS42" s="691"/>
      <c r="CT42" s="691"/>
      <c r="CU42" s="691"/>
      <c r="CV42" s="691"/>
      <c r="CW42" s="691"/>
      <c r="CX42" s="691"/>
      <c r="CY42" s="692"/>
      <c r="CZ42" s="664">
        <v>5.5</v>
      </c>
      <c r="DA42" s="689"/>
      <c r="DB42" s="689"/>
      <c r="DC42" s="693"/>
      <c r="DD42" s="668">
        <v>11212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357</v>
      </c>
      <c r="CD43" s="656" t="s">
        <v>358</v>
      </c>
      <c r="CE43" s="657"/>
      <c r="CF43" s="657"/>
      <c r="CG43" s="657"/>
      <c r="CH43" s="657"/>
      <c r="CI43" s="657"/>
      <c r="CJ43" s="657"/>
      <c r="CK43" s="657"/>
      <c r="CL43" s="657"/>
      <c r="CM43" s="657"/>
      <c r="CN43" s="657"/>
      <c r="CO43" s="657"/>
      <c r="CP43" s="657"/>
      <c r="CQ43" s="658"/>
      <c r="CR43" s="659">
        <v>8573</v>
      </c>
      <c r="CS43" s="691"/>
      <c r="CT43" s="691"/>
      <c r="CU43" s="691"/>
      <c r="CV43" s="691"/>
      <c r="CW43" s="691"/>
      <c r="CX43" s="691"/>
      <c r="CY43" s="692"/>
      <c r="CZ43" s="664">
        <v>0.1</v>
      </c>
      <c r="DA43" s="689"/>
      <c r="DB43" s="689"/>
      <c r="DC43" s="693"/>
      <c r="DD43" s="668">
        <v>1860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354015</v>
      </c>
      <c r="CS44" s="660"/>
      <c r="CT44" s="660"/>
      <c r="CU44" s="660"/>
      <c r="CV44" s="660"/>
      <c r="CW44" s="660"/>
      <c r="CX44" s="660"/>
      <c r="CY44" s="661"/>
      <c r="CZ44" s="664">
        <v>4.0999999999999996</v>
      </c>
      <c r="DA44" s="665"/>
      <c r="DB44" s="665"/>
      <c r="DC44" s="671"/>
      <c r="DD44" s="668">
        <v>10222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195530</v>
      </c>
      <c r="CS45" s="691"/>
      <c r="CT45" s="691"/>
      <c r="CU45" s="691"/>
      <c r="CV45" s="691"/>
      <c r="CW45" s="691"/>
      <c r="CX45" s="691"/>
      <c r="CY45" s="692"/>
      <c r="CZ45" s="664">
        <v>2.2000000000000002</v>
      </c>
      <c r="DA45" s="689"/>
      <c r="DB45" s="689"/>
      <c r="DC45" s="693"/>
      <c r="DD45" s="668">
        <v>1988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363</v>
      </c>
      <c r="CG46" s="657"/>
      <c r="CH46" s="657"/>
      <c r="CI46" s="657"/>
      <c r="CJ46" s="657"/>
      <c r="CK46" s="657"/>
      <c r="CL46" s="657"/>
      <c r="CM46" s="657"/>
      <c r="CN46" s="657"/>
      <c r="CO46" s="657"/>
      <c r="CP46" s="657"/>
      <c r="CQ46" s="658"/>
      <c r="CR46" s="659">
        <v>153625</v>
      </c>
      <c r="CS46" s="660"/>
      <c r="CT46" s="660"/>
      <c r="CU46" s="660"/>
      <c r="CV46" s="660"/>
      <c r="CW46" s="660"/>
      <c r="CX46" s="660"/>
      <c r="CY46" s="661"/>
      <c r="CZ46" s="664">
        <v>1.8</v>
      </c>
      <c r="DA46" s="665"/>
      <c r="DB46" s="665"/>
      <c r="DC46" s="671"/>
      <c r="DD46" s="668">
        <v>8234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364</v>
      </c>
      <c r="CG47" s="657"/>
      <c r="CH47" s="657"/>
      <c r="CI47" s="657"/>
      <c r="CJ47" s="657"/>
      <c r="CK47" s="657"/>
      <c r="CL47" s="657"/>
      <c r="CM47" s="657"/>
      <c r="CN47" s="657"/>
      <c r="CO47" s="657"/>
      <c r="CP47" s="657"/>
      <c r="CQ47" s="658"/>
      <c r="CR47" s="659">
        <v>124711</v>
      </c>
      <c r="CS47" s="691"/>
      <c r="CT47" s="691"/>
      <c r="CU47" s="691"/>
      <c r="CV47" s="691"/>
      <c r="CW47" s="691"/>
      <c r="CX47" s="691"/>
      <c r="CY47" s="692"/>
      <c r="CZ47" s="664">
        <v>1.4</v>
      </c>
      <c r="DA47" s="689"/>
      <c r="DB47" s="689"/>
      <c r="DC47" s="693"/>
      <c r="DD47" s="668">
        <v>990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365</v>
      </c>
      <c r="CG48" s="657"/>
      <c r="CH48" s="657"/>
      <c r="CI48" s="657"/>
      <c r="CJ48" s="657"/>
      <c r="CK48" s="657"/>
      <c r="CL48" s="657"/>
      <c r="CM48" s="657"/>
      <c r="CN48" s="657"/>
      <c r="CO48" s="657"/>
      <c r="CP48" s="657"/>
      <c r="CQ48" s="658"/>
      <c r="CR48" s="659" t="s">
        <v>366</v>
      </c>
      <c r="CS48" s="660"/>
      <c r="CT48" s="660"/>
      <c r="CU48" s="660"/>
      <c r="CV48" s="660"/>
      <c r="CW48" s="660"/>
      <c r="CX48" s="660"/>
      <c r="CY48" s="661"/>
      <c r="CZ48" s="664" t="s">
        <v>366</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367</v>
      </c>
      <c r="CE49" s="681"/>
      <c r="CF49" s="681"/>
      <c r="CG49" s="681"/>
      <c r="CH49" s="681"/>
      <c r="CI49" s="681"/>
      <c r="CJ49" s="681"/>
      <c r="CK49" s="681"/>
      <c r="CL49" s="681"/>
      <c r="CM49" s="681"/>
      <c r="CN49" s="681"/>
      <c r="CO49" s="681"/>
      <c r="CP49" s="681"/>
      <c r="CQ49" s="682"/>
      <c r="CR49" s="731">
        <v>8710018</v>
      </c>
      <c r="CS49" s="718"/>
      <c r="CT49" s="718"/>
      <c r="CU49" s="718"/>
      <c r="CV49" s="718"/>
      <c r="CW49" s="718"/>
      <c r="CX49" s="718"/>
      <c r="CY49" s="747"/>
      <c r="CZ49" s="739">
        <v>100</v>
      </c>
      <c r="DA49" s="748"/>
      <c r="DB49" s="748"/>
      <c r="DC49" s="749"/>
      <c r="DD49" s="750">
        <v>4812604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1+L8v52/MwxTEfr++25IS6S3R3ZT3d2AmA5nsYynt/0TJ/fDaHYPoyk/wdCNgPHg8b84esfNnz8Giam/ROmNyQ==" saltValue="mAOsO8OCg1WLCB2SrHrgw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390</v>
      </c>
      <c r="C7" s="786"/>
      <c r="D7" s="786"/>
      <c r="E7" s="786"/>
      <c r="F7" s="786"/>
      <c r="G7" s="786"/>
      <c r="H7" s="786"/>
      <c r="I7" s="786"/>
      <c r="J7" s="786"/>
      <c r="K7" s="786"/>
      <c r="L7" s="786"/>
      <c r="M7" s="786"/>
      <c r="N7" s="786"/>
      <c r="O7" s="786"/>
      <c r="P7" s="787"/>
      <c r="Q7" s="788">
        <v>9005</v>
      </c>
      <c r="R7" s="789"/>
      <c r="S7" s="789"/>
      <c r="T7" s="789"/>
      <c r="U7" s="789"/>
      <c r="V7" s="789">
        <v>8718</v>
      </c>
      <c r="W7" s="789"/>
      <c r="X7" s="789"/>
      <c r="Y7" s="789"/>
      <c r="Z7" s="789"/>
      <c r="AA7" s="789">
        <v>287</v>
      </c>
      <c r="AB7" s="789"/>
      <c r="AC7" s="789"/>
      <c r="AD7" s="789"/>
      <c r="AE7" s="790"/>
      <c r="AF7" s="791">
        <v>281</v>
      </c>
      <c r="AG7" s="792"/>
      <c r="AH7" s="792"/>
      <c r="AI7" s="792"/>
      <c r="AJ7" s="793"/>
      <c r="AK7" s="794">
        <v>521</v>
      </c>
      <c r="AL7" s="795"/>
      <c r="AM7" s="795"/>
      <c r="AN7" s="795"/>
      <c r="AO7" s="795"/>
      <c r="AP7" s="795">
        <v>6354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565</v>
      </c>
      <c r="BS7" s="782" t="s">
        <v>564</v>
      </c>
      <c r="BT7" s="783"/>
      <c r="BU7" s="783"/>
      <c r="BV7" s="783"/>
      <c r="BW7" s="783"/>
      <c r="BX7" s="783"/>
      <c r="BY7" s="783"/>
      <c r="BZ7" s="783"/>
      <c r="CA7" s="783"/>
      <c r="CB7" s="783"/>
      <c r="CC7" s="783"/>
      <c r="CD7" s="783"/>
      <c r="CE7" s="783"/>
      <c r="CF7" s="783"/>
      <c r="CG7" s="798"/>
      <c r="CH7" s="779">
        <v>0</v>
      </c>
      <c r="CI7" s="780"/>
      <c r="CJ7" s="780"/>
      <c r="CK7" s="780"/>
      <c r="CL7" s="781"/>
      <c r="CM7" s="779">
        <v>42</v>
      </c>
      <c r="CN7" s="780"/>
      <c r="CO7" s="780"/>
      <c r="CP7" s="780"/>
      <c r="CQ7" s="781"/>
      <c r="CR7" s="779">
        <v>2</v>
      </c>
      <c r="CS7" s="780"/>
      <c r="CT7" s="780"/>
      <c r="CU7" s="780"/>
      <c r="CV7" s="781"/>
      <c r="CW7" s="779" t="s">
        <v>566</v>
      </c>
      <c r="CX7" s="780"/>
      <c r="CY7" s="780"/>
      <c r="CZ7" s="780"/>
      <c r="DA7" s="781"/>
      <c r="DB7" s="779" t="s">
        <v>566</v>
      </c>
      <c r="DC7" s="780"/>
      <c r="DD7" s="780"/>
      <c r="DE7" s="780"/>
      <c r="DF7" s="781"/>
      <c r="DG7" s="779" t="s">
        <v>566</v>
      </c>
      <c r="DH7" s="780"/>
      <c r="DI7" s="780"/>
      <c r="DJ7" s="780"/>
      <c r="DK7" s="781"/>
      <c r="DL7" s="779" t="s">
        <v>566</v>
      </c>
      <c r="DM7" s="780"/>
      <c r="DN7" s="780"/>
      <c r="DO7" s="780"/>
      <c r="DP7" s="781"/>
      <c r="DQ7" s="779" t="s">
        <v>566</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392</v>
      </c>
      <c r="B23" s="825" t="s">
        <v>393</v>
      </c>
      <c r="C23" s="826"/>
      <c r="D23" s="826"/>
      <c r="E23" s="826"/>
      <c r="F23" s="826"/>
      <c r="G23" s="826"/>
      <c r="H23" s="826"/>
      <c r="I23" s="826"/>
      <c r="J23" s="826"/>
      <c r="K23" s="826"/>
      <c r="L23" s="826"/>
      <c r="M23" s="826"/>
      <c r="N23" s="826"/>
      <c r="O23" s="826"/>
      <c r="P23" s="827"/>
      <c r="Q23" s="828">
        <v>9005</v>
      </c>
      <c r="R23" s="829"/>
      <c r="S23" s="829"/>
      <c r="T23" s="829"/>
      <c r="U23" s="829"/>
      <c r="V23" s="829">
        <v>8718</v>
      </c>
      <c r="W23" s="829"/>
      <c r="X23" s="829"/>
      <c r="Y23" s="829"/>
      <c r="Z23" s="829"/>
      <c r="AA23" s="829">
        <v>287</v>
      </c>
      <c r="AB23" s="829"/>
      <c r="AC23" s="829"/>
      <c r="AD23" s="829"/>
      <c r="AE23" s="830"/>
      <c r="AF23" s="831">
        <v>281</v>
      </c>
      <c r="AG23" s="829"/>
      <c r="AH23" s="829"/>
      <c r="AI23" s="829"/>
      <c r="AJ23" s="832"/>
      <c r="AK23" s="833"/>
      <c r="AL23" s="834"/>
      <c r="AM23" s="834"/>
      <c r="AN23" s="834"/>
      <c r="AO23" s="834"/>
      <c r="AP23" s="829">
        <v>6354</v>
      </c>
      <c r="AQ23" s="829"/>
      <c r="AR23" s="829"/>
      <c r="AS23" s="829"/>
      <c r="AT23" s="829"/>
      <c r="AU23" s="845"/>
      <c r="AV23" s="845"/>
      <c r="AW23" s="845"/>
      <c r="AX23" s="845"/>
      <c r="AY23" s="846"/>
      <c r="AZ23" s="847" t="s">
        <v>129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373</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404</v>
      </c>
      <c r="C28" s="786"/>
      <c r="D28" s="786"/>
      <c r="E28" s="786"/>
      <c r="F28" s="786"/>
      <c r="G28" s="786"/>
      <c r="H28" s="786"/>
      <c r="I28" s="786"/>
      <c r="J28" s="786"/>
      <c r="K28" s="786"/>
      <c r="L28" s="786"/>
      <c r="M28" s="786"/>
      <c r="N28" s="786"/>
      <c r="O28" s="786"/>
      <c r="P28" s="787"/>
      <c r="Q28" s="858">
        <v>2101</v>
      </c>
      <c r="R28" s="859"/>
      <c r="S28" s="859"/>
      <c r="T28" s="859"/>
      <c r="U28" s="859"/>
      <c r="V28" s="859">
        <v>2015</v>
      </c>
      <c r="W28" s="859"/>
      <c r="X28" s="859"/>
      <c r="Y28" s="859"/>
      <c r="Z28" s="859"/>
      <c r="AA28" s="859">
        <v>86</v>
      </c>
      <c r="AB28" s="859"/>
      <c r="AC28" s="859"/>
      <c r="AD28" s="859"/>
      <c r="AE28" s="860"/>
      <c r="AF28" s="861">
        <v>86</v>
      </c>
      <c r="AG28" s="859"/>
      <c r="AH28" s="859"/>
      <c r="AI28" s="859"/>
      <c r="AJ28" s="862"/>
      <c r="AK28" s="863">
        <v>124</v>
      </c>
      <c r="AL28" s="864"/>
      <c r="AM28" s="864"/>
      <c r="AN28" s="864"/>
      <c r="AO28" s="864"/>
      <c r="AP28" s="864" t="s">
        <v>566</v>
      </c>
      <c r="AQ28" s="864"/>
      <c r="AR28" s="864"/>
      <c r="AS28" s="864"/>
      <c r="AT28" s="864"/>
      <c r="AU28" s="864" t="s">
        <v>566</v>
      </c>
      <c r="AV28" s="864"/>
      <c r="AW28" s="864"/>
      <c r="AX28" s="864"/>
      <c r="AY28" s="864"/>
      <c r="AZ28" s="865" t="s">
        <v>566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405</v>
      </c>
      <c r="C29" s="817"/>
      <c r="D29" s="817"/>
      <c r="E29" s="817"/>
      <c r="F29" s="817"/>
      <c r="G29" s="817"/>
      <c r="H29" s="817"/>
      <c r="I29" s="817"/>
      <c r="J29" s="817"/>
      <c r="K29" s="817"/>
      <c r="L29" s="817"/>
      <c r="M29" s="817"/>
      <c r="N29" s="817"/>
      <c r="O29" s="817"/>
      <c r="P29" s="818"/>
      <c r="Q29" s="819">
        <v>291</v>
      </c>
      <c r="R29" s="820"/>
      <c r="S29" s="820"/>
      <c r="T29" s="820"/>
      <c r="U29" s="820"/>
      <c r="V29" s="820">
        <v>290</v>
      </c>
      <c r="W29" s="820"/>
      <c r="X29" s="820"/>
      <c r="Y29" s="820"/>
      <c r="Z29" s="820"/>
      <c r="AA29" s="820">
        <v>1</v>
      </c>
      <c r="AB29" s="820"/>
      <c r="AC29" s="820"/>
      <c r="AD29" s="820"/>
      <c r="AE29" s="821"/>
      <c r="AF29" s="822">
        <v>1</v>
      </c>
      <c r="AG29" s="823"/>
      <c r="AH29" s="823"/>
      <c r="AI29" s="823"/>
      <c r="AJ29" s="824"/>
      <c r="AK29" s="870">
        <v>59</v>
      </c>
      <c r="AL29" s="866"/>
      <c r="AM29" s="866"/>
      <c r="AN29" s="866"/>
      <c r="AO29" s="866"/>
      <c r="AP29" s="866" t="s">
        <v>566</v>
      </c>
      <c r="AQ29" s="866"/>
      <c r="AR29" s="866"/>
      <c r="AS29" s="866"/>
      <c r="AT29" s="866"/>
      <c r="AU29" s="866" t="s">
        <v>566</v>
      </c>
      <c r="AV29" s="866"/>
      <c r="AW29" s="866"/>
      <c r="AX29" s="866"/>
      <c r="AY29" s="866"/>
      <c r="AZ29" s="867" t="s">
        <v>566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406</v>
      </c>
      <c r="C30" s="817"/>
      <c r="D30" s="817"/>
      <c r="E30" s="817"/>
      <c r="F30" s="817"/>
      <c r="G30" s="817"/>
      <c r="H30" s="817"/>
      <c r="I30" s="817"/>
      <c r="J30" s="817"/>
      <c r="K30" s="817"/>
      <c r="L30" s="817"/>
      <c r="M30" s="817"/>
      <c r="N30" s="817"/>
      <c r="O30" s="817"/>
      <c r="P30" s="818"/>
      <c r="Q30" s="819">
        <v>428</v>
      </c>
      <c r="R30" s="820"/>
      <c r="S30" s="820"/>
      <c r="T30" s="820"/>
      <c r="U30" s="820"/>
      <c r="V30" s="820">
        <v>396</v>
      </c>
      <c r="W30" s="820"/>
      <c r="X30" s="820"/>
      <c r="Y30" s="820"/>
      <c r="Z30" s="820"/>
      <c r="AA30" s="820">
        <v>32</v>
      </c>
      <c r="AB30" s="820"/>
      <c r="AC30" s="820"/>
      <c r="AD30" s="820"/>
      <c r="AE30" s="821"/>
      <c r="AF30" s="822">
        <v>154</v>
      </c>
      <c r="AG30" s="823"/>
      <c r="AH30" s="823"/>
      <c r="AI30" s="823"/>
      <c r="AJ30" s="824"/>
      <c r="AK30" s="870">
        <v>136</v>
      </c>
      <c r="AL30" s="866"/>
      <c r="AM30" s="866"/>
      <c r="AN30" s="866"/>
      <c r="AO30" s="866"/>
      <c r="AP30" s="866">
        <v>2300</v>
      </c>
      <c r="AQ30" s="866"/>
      <c r="AR30" s="866"/>
      <c r="AS30" s="866"/>
      <c r="AT30" s="866"/>
      <c r="AU30" s="866">
        <v>1728</v>
      </c>
      <c r="AV30" s="866"/>
      <c r="AW30" s="866"/>
      <c r="AX30" s="866"/>
      <c r="AY30" s="866"/>
      <c r="AZ30" s="867" t="s">
        <v>566</v>
      </c>
      <c r="BA30" s="867"/>
      <c r="BB30" s="867"/>
      <c r="BC30" s="867"/>
      <c r="BD30" s="867"/>
      <c r="BE30" s="868" t="s">
        <v>407</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c r="C31" s="817"/>
      <c r="D31" s="817"/>
      <c r="E31" s="817"/>
      <c r="F31" s="817"/>
      <c r="G31" s="817"/>
      <c r="H31" s="817"/>
      <c r="I31" s="817"/>
      <c r="J31" s="817"/>
      <c r="K31" s="817"/>
      <c r="L31" s="817"/>
      <c r="M31" s="817"/>
      <c r="N31" s="817"/>
      <c r="O31" s="817"/>
      <c r="P31" s="818"/>
      <c r="Q31" s="819"/>
      <c r="R31" s="820"/>
      <c r="S31" s="820"/>
      <c r="T31" s="820"/>
      <c r="U31" s="820"/>
      <c r="V31" s="820"/>
      <c r="W31" s="820"/>
      <c r="X31" s="820"/>
      <c r="Y31" s="820"/>
      <c r="Z31" s="820"/>
      <c r="AA31" s="820"/>
      <c r="AB31" s="820"/>
      <c r="AC31" s="820"/>
      <c r="AD31" s="820"/>
      <c r="AE31" s="821"/>
      <c r="AF31" s="822"/>
      <c r="AG31" s="823"/>
      <c r="AH31" s="823"/>
      <c r="AI31" s="823"/>
      <c r="AJ31" s="824"/>
      <c r="AK31" s="870"/>
      <c r="AL31" s="866"/>
      <c r="AM31" s="866"/>
      <c r="AN31" s="866"/>
      <c r="AO31" s="866"/>
      <c r="AP31" s="866"/>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392</v>
      </c>
      <c r="B63" s="825" t="s">
        <v>409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241</v>
      </c>
      <c r="AG63" s="880"/>
      <c r="AH63" s="880"/>
      <c r="AI63" s="880"/>
      <c r="AJ63" s="881"/>
      <c r="AK63" s="882"/>
      <c r="AL63" s="877"/>
      <c r="AM63" s="877"/>
      <c r="AN63" s="877"/>
      <c r="AO63" s="877"/>
      <c r="AP63" s="880">
        <v>2300</v>
      </c>
      <c r="AQ63" s="880"/>
      <c r="AR63" s="880"/>
      <c r="AS63" s="880"/>
      <c r="AT63" s="880"/>
      <c r="AU63" s="880">
        <v>1728</v>
      </c>
      <c r="AV63" s="880"/>
      <c r="AW63" s="880"/>
      <c r="AX63" s="880"/>
      <c r="AY63" s="880"/>
      <c r="AZ63" s="884"/>
      <c r="BA63" s="884"/>
      <c r="BB63" s="884"/>
      <c r="BC63" s="884"/>
      <c r="BD63" s="884"/>
      <c r="BE63" s="885"/>
      <c r="BF63" s="885"/>
      <c r="BG63" s="885"/>
      <c r="BH63" s="885"/>
      <c r="BI63" s="886"/>
      <c r="BJ63" s="887" t="s">
        <v>129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411</v>
      </c>
      <c r="B66" s="764"/>
      <c r="C66" s="764"/>
      <c r="D66" s="764"/>
      <c r="E66" s="764"/>
      <c r="F66" s="764"/>
      <c r="G66" s="764"/>
      <c r="H66" s="764"/>
      <c r="I66" s="764"/>
      <c r="J66" s="764"/>
      <c r="K66" s="764"/>
      <c r="L66" s="764"/>
      <c r="M66" s="764"/>
      <c r="N66" s="764"/>
      <c r="O66" s="764"/>
      <c r="P66" s="765"/>
      <c r="Q66" s="769" t="s">
        <v>412</v>
      </c>
      <c r="R66" s="770"/>
      <c r="S66" s="770"/>
      <c r="T66" s="770"/>
      <c r="U66" s="771"/>
      <c r="V66" s="769" t="s">
        <v>397</v>
      </c>
      <c r="W66" s="770"/>
      <c r="X66" s="770"/>
      <c r="Y66" s="770"/>
      <c r="Z66" s="771"/>
      <c r="AA66" s="769" t="s">
        <v>398</v>
      </c>
      <c r="AB66" s="770"/>
      <c r="AC66" s="770"/>
      <c r="AD66" s="770"/>
      <c r="AE66" s="771"/>
      <c r="AF66" s="890" t="s">
        <v>413</v>
      </c>
      <c r="AG66" s="851"/>
      <c r="AH66" s="851"/>
      <c r="AI66" s="851"/>
      <c r="AJ66" s="891"/>
      <c r="AK66" s="769" t="s">
        <v>400</v>
      </c>
      <c r="AL66" s="764"/>
      <c r="AM66" s="764"/>
      <c r="AN66" s="764"/>
      <c r="AO66" s="765"/>
      <c r="AP66" s="769" t="s">
        <v>401</v>
      </c>
      <c r="AQ66" s="770"/>
      <c r="AR66" s="770"/>
      <c r="AS66" s="770"/>
      <c r="AT66" s="771"/>
      <c r="AU66" s="769" t="s">
        <v>414</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582</v>
      </c>
      <c r="C68" s="906"/>
      <c r="D68" s="906"/>
      <c r="E68" s="906"/>
      <c r="F68" s="906"/>
      <c r="G68" s="906"/>
      <c r="H68" s="906"/>
      <c r="I68" s="906"/>
      <c r="J68" s="906"/>
      <c r="K68" s="906"/>
      <c r="L68" s="906"/>
      <c r="M68" s="906"/>
      <c r="N68" s="906"/>
      <c r="O68" s="906"/>
      <c r="P68" s="907"/>
      <c r="Q68" s="908">
        <v>2843</v>
      </c>
      <c r="R68" s="902"/>
      <c r="S68" s="902"/>
      <c r="T68" s="902"/>
      <c r="U68" s="902"/>
      <c r="V68" s="902">
        <v>2688</v>
      </c>
      <c r="W68" s="902"/>
      <c r="X68" s="902"/>
      <c r="Y68" s="902"/>
      <c r="Z68" s="902"/>
      <c r="AA68" s="902">
        <v>155</v>
      </c>
      <c r="AB68" s="902"/>
      <c r="AC68" s="902"/>
      <c r="AD68" s="902"/>
      <c r="AE68" s="902"/>
      <c r="AF68" s="902">
        <v>155</v>
      </c>
      <c r="AG68" s="902"/>
      <c r="AH68" s="902"/>
      <c r="AI68" s="902"/>
      <c r="AJ68" s="902"/>
      <c r="AK68" s="902">
        <v>13</v>
      </c>
      <c r="AL68" s="902"/>
      <c r="AM68" s="902"/>
      <c r="AN68" s="902"/>
      <c r="AO68" s="902"/>
      <c r="AP68" s="902"/>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567</v>
      </c>
      <c r="C69" s="910"/>
      <c r="D69" s="910"/>
      <c r="E69" s="910"/>
      <c r="F69" s="910"/>
      <c r="G69" s="910"/>
      <c r="H69" s="910"/>
      <c r="I69" s="910"/>
      <c r="J69" s="910"/>
      <c r="K69" s="910"/>
      <c r="L69" s="910"/>
      <c r="M69" s="910"/>
      <c r="N69" s="910"/>
      <c r="O69" s="910"/>
      <c r="P69" s="911"/>
      <c r="Q69" s="912">
        <v>28</v>
      </c>
      <c r="R69" s="866"/>
      <c r="S69" s="866"/>
      <c r="T69" s="866"/>
      <c r="U69" s="866"/>
      <c r="V69" s="866">
        <v>26</v>
      </c>
      <c r="W69" s="866"/>
      <c r="X69" s="866"/>
      <c r="Y69" s="866"/>
      <c r="Z69" s="866"/>
      <c r="AA69" s="866">
        <v>2</v>
      </c>
      <c r="AB69" s="866"/>
      <c r="AC69" s="866"/>
      <c r="AD69" s="866"/>
      <c r="AE69" s="866"/>
      <c r="AF69" s="866">
        <v>2</v>
      </c>
      <c r="AG69" s="866"/>
      <c r="AH69" s="866"/>
      <c r="AI69" s="866"/>
      <c r="AJ69" s="866"/>
      <c r="AK69" s="866">
        <v>4</v>
      </c>
      <c r="AL69" s="866"/>
      <c r="AM69" s="866"/>
      <c r="AN69" s="866"/>
      <c r="AO69" s="866"/>
      <c r="AP69" s="866"/>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568</v>
      </c>
      <c r="C70" s="910"/>
      <c r="D70" s="910"/>
      <c r="E70" s="910"/>
      <c r="F70" s="910"/>
      <c r="G70" s="910"/>
      <c r="H70" s="910"/>
      <c r="I70" s="910"/>
      <c r="J70" s="910"/>
      <c r="K70" s="910"/>
      <c r="L70" s="910"/>
      <c r="M70" s="910"/>
      <c r="N70" s="910"/>
      <c r="O70" s="910"/>
      <c r="P70" s="911"/>
      <c r="Q70" s="912">
        <v>1706</v>
      </c>
      <c r="R70" s="866"/>
      <c r="S70" s="866"/>
      <c r="T70" s="866"/>
      <c r="U70" s="866"/>
      <c r="V70" s="866">
        <v>1689</v>
      </c>
      <c r="W70" s="866"/>
      <c r="X70" s="866"/>
      <c r="Y70" s="866"/>
      <c r="Z70" s="866"/>
      <c r="AA70" s="866">
        <v>17</v>
      </c>
      <c r="AB70" s="866"/>
      <c r="AC70" s="866"/>
      <c r="AD70" s="866"/>
      <c r="AE70" s="866"/>
      <c r="AF70" s="866">
        <v>17</v>
      </c>
      <c r="AG70" s="866"/>
      <c r="AH70" s="866"/>
      <c r="AI70" s="866"/>
      <c r="AJ70" s="866"/>
      <c r="AK70" s="866">
        <v>61</v>
      </c>
      <c r="AL70" s="866"/>
      <c r="AM70" s="866"/>
      <c r="AN70" s="866"/>
      <c r="AO70" s="866"/>
      <c r="AP70" s="866">
        <v>255</v>
      </c>
      <c r="AQ70" s="866"/>
      <c r="AR70" s="866"/>
      <c r="AS70" s="866"/>
      <c r="AT70" s="866"/>
      <c r="AU70" s="866">
        <v>38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569</v>
      </c>
      <c r="C71" s="910"/>
      <c r="D71" s="910"/>
      <c r="E71" s="910"/>
      <c r="F71" s="910"/>
      <c r="G71" s="910"/>
      <c r="H71" s="910"/>
      <c r="I71" s="910"/>
      <c r="J71" s="910"/>
      <c r="K71" s="910"/>
      <c r="L71" s="910"/>
      <c r="M71" s="910"/>
      <c r="N71" s="910"/>
      <c r="O71" s="910"/>
      <c r="P71" s="911"/>
      <c r="Q71" s="912">
        <v>10357</v>
      </c>
      <c r="R71" s="866"/>
      <c r="S71" s="866"/>
      <c r="T71" s="866"/>
      <c r="U71" s="866"/>
      <c r="V71" s="866">
        <v>9848</v>
      </c>
      <c r="W71" s="866"/>
      <c r="X71" s="866"/>
      <c r="Y71" s="866"/>
      <c r="Z71" s="866"/>
      <c r="AA71" s="866">
        <v>510</v>
      </c>
      <c r="AB71" s="866"/>
      <c r="AC71" s="866"/>
      <c r="AD71" s="866"/>
      <c r="AE71" s="866"/>
      <c r="AF71" s="866">
        <v>510</v>
      </c>
      <c r="AG71" s="866"/>
      <c r="AH71" s="866"/>
      <c r="AI71" s="866"/>
      <c r="AJ71" s="866"/>
      <c r="AK71" s="866">
        <v>1564</v>
      </c>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570</v>
      </c>
      <c r="C72" s="910"/>
      <c r="D72" s="910"/>
      <c r="E72" s="910"/>
      <c r="F72" s="910"/>
      <c r="G72" s="910"/>
      <c r="H72" s="910"/>
      <c r="I72" s="910"/>
      <c r="J72" s="910"/>
      <c r="K72" s="910"/>
      <c r="L72" s="910"/>
      <c r="M72" s="910"/>
      <c r="N72" s="910"/>
      <c r="O72" s="910"/>
      <c r="P72" s="911"/>
      <c r="Q72" s="912">
        <v>101</v>
      </c>
      <c r="R72" s="866"/>
      <c r="S72" s="866"/>
      <c r="T72" s="866"/>
      <c r="U72" s="866"/>
      <c r="V72" s="866">
        <v>100</v>
      </c>
      <c r="W72" s="866"/>
      <c r="X72" s="866"/>
      <c r="Y72" s="866"/>
      <c r="Z72" s="866"/>
      <c r="AA72" s="866">
        <v>1</v>
      </c>
      <c r="AB72" s="866"/>
      <c r="AC72" s="866"/>
      <c r="AD72" s="866"/>
      <c r="AE72" s="866"/>
      <c r="AF72" s="866">
        <v>1</v>
      </c>
      <c r="AG72" s="866"/>
      <c r="AH72" s="866"/>
      <c r="AI72" s="866"/>
      <c r="AJ72" s="866"/>
      <c r="AK72" s="866">
        <v>0</v>
      </c>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571</v>
      </c>
      <c r="C73" s="910"/>
      <c r="D73" s="910"/>
      <c r="E73" s="910"/>
      <c r="F73" s="910"/>
      <c r="G73" s="910"/>
      <c r="H73" s="910"/>
      <c r="I73" s="910"/>
      <c r="J73" s="910"/>
      <c r="K73" s="910"/>
      <c r="L73" s="910"/>
      <c r="M73" s="910"/>
      <c r="N73" s="910"/>
      <c r="O73" s="910"/>
      <c r="P73" s="911"/>
      <c r="Q73" s="912">
        <v>414</v>
      </c>
      <c r="R73" s="866"/>
      <c r="S73" s="866"/>
      <c r="T73" s="866"/>
      <c r="U73" s="866"/>
      <c r="V73" s="866">
        <v>387</v>
      </c>
      <c r="W73" s="866"/>
      <c r="X73" s="866"/>
      <c r="Y73" s="866"/>
      <c r="Z73" s="866"/>
      <c r="AA73" s="866">
        <v>27</v>
      </c>
      <c r="AB73" s="866"/>
      <c r="AC73" s="866"/>
      <c r="AD73" s="866"/>
      <c r="AE73" s="866"/>
      <c r="AF73" s="866">
        <v>22</v>
      </c>
      <c r="AG73" s="866"/>
      <c r="AH73" s="866"/>
      <c r="AI73" s="866"/>
      <c r="AJ73" s="866"/>
      <c r="AK73" s="866">
        <v>12</v>
      </c>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572</v>
      </c>
      <c r="C74" s="910"/>
      <c r="D74" s="910"/>
      <c r="E74" s="910"/>
      <c r="F74" s="910"/>
      <c r="G74" s="910"/>
      <c r="H74" s="910"/>
      <c r="I74" s="910"/>
      <c r="J74" s="910"/>
      <c r="K74" s="910"/>
      <c r="L74" s="910"/>
      <c r="M74" s="910"/>
      <c r="N74" s="910"/>
      <c r="O74" s="910"/>
      <c r="P74" s="911"/>
      <c r="Q74" s="912">
        <v>2383</v>
      </c>
      <c r="R74" s="866"/>
      <c r="S74" s="866"/>
      <c r="T74" s="866"/>
      <c r="U74" s="866"/>
      <c r="V74" s="866">
        <v>2200</v>
      </c>
      <c r="W74" s="866"/>
      <c r="X74" s="866"/>
      <c r="Y74" s="866"/>
      <c r="Z74" s="866"/>
      <c r="AA74" s="866">
        <v>184</v>
      </c>
      <c r="AB74" s="866"/>
      <c r="AC74" s="866"/>
      <c r="AD74" s="866"/>
      <c r="AE74" s="866"/>
      <c r="AF74" s="866">
        <v>2771</v>
      </c>
      <c r="AG74" s="866"/>
      <c r="AH74" s="866"/>
      <c r="AI74" s="866"/>
      <c r="AJ74" s="866"/>
      <c r="AK74" s="866">
        <v>35</v>
      </c>
      <c r="AL74" s="866"/>
      <c r="AM74" s="866"/>
      <c r="AN74" s="866"/>
      <c r="AO74" s="866"/>
      <c r="AP74" s="866">
        <v>1119</v>
      </c>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573</v>
      </c>
      <c r="C75" s="910"/>
      <c r="D75" s="910"/>
      <c r="E75" s="910"/>
      <c r="F75" s="910"/>
      <c r="G75" s="910"/>
      <c r="H75" s="910"/>
      <c r="I75" s="910"/>
      <c r="J75" s="910"/>
      <c r="K75" s="910"/>
      <c r="L75" s="910"/>
      <c r="M75" s="910"/>
      <c r="N75" s="910"/>
      <c r="O75" s="910"/>
      <c r="P75" s="911"/>
      <c r="Q75" s="913">
        <v>2368</v>
      </c>
      <c r="R75" s="914"/>
      <c r="S75" s="914"/>
      <c r="T75" s="914"/>
      <c r="U75" s="870"/>
      <c r="V75" s="915">
        <v>2239</v>
      </c>
      <c r="W75" s="914"/>
      <c r="X75" s="914"/>
      <c r="Y75" s="914"/>
      <c r="Z75" s="870"/>
      <c r="AA75" s="915">
        <v>129</v>
      </c>
      <c r="AB75" s="914"/>
      <c r="AC75" s="914"/>
      <c r="AD75" s="914"/>
      <c r="AE75" s="870"/>
      <c r="AF75" s="915">
        <v>2670</v>
      </c>
      <c r="AG75" s="914"/>
      <c r="AH75" s="914"/>
      <c r="AI75" s="914"/>
      <c r="AJ75" s="870"/>
      <c r="AK75" s="915">
        <v>7</v>
      </c>
      <c r="AL75" s="914"/>
      <c r="AM75" s="914"/>
      <c r="AN75" s="914"/>
      <c r="AO75" s="870"/>
      <c r="AP75" s="915">
        <v>4398</v>
      </c>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574</v>
      </c>
      <c r="C76" s="910"/>
      <c r="D76" s="910"/>
      <c r="E76" s="910"/>
      <c r="F76" s="910"/>
      <c r="G76" s="910"/>
      <c r="H76" s="910"/>
      <c r="I76" s="910"/>
      <c r="J76" s="910"/>
      <c r="K76" s="910"/>
      <c r="L76" s="910"/>
      <c r="M76" s="910"/>
      <c r="N76" s="910"/>
      <c r="O76" s="910"/>
      <c r="P76" s="911"/>
      <c r="Q76" s="913">
        <v>120</v>
      </c>
      <c r="R76" s="914"/>
      <c r="S76" s="914"/>
      <c r="T76" s="914"/>
      <c r="U76" s="870"/>
      <c r="V76" s="915">
        <v>117</v>
      </c>
      <c r="W76" s="914"/>
      <c r="X76" s="914"/>
      <c r="Y76" s="914"/>
      <c r="Z76" s="870"/>
      <c r="AA76" s="915">
        <v>3</v>
      </c>
      <c r="AB76" s="914"/>
      <c r="AC76" s="914"/>
      <c r="AD76" s="914"/>
      <c r="AE76" s="870"/>
      <c r="AF76" s="915">
        <v>3</v>
      </c>
      <c r="AG76" s="914"/>
      <c r="AH76" s="914"/>
      <c r="AI76" s="914"/>
      <c r="AJ76" s="870"/>
      <c r="AK76" s="915">
        <v>40</v>
      </c>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575</v>
      </c>
      <c r="C77" s="910"/>
      <c r="D77" s="910"/>
      <c r="E77" s="910"/>
      <c r="F77" s="910"/>
      <c r="G77" s="910"/>
      <c r="H77" s="910"/>
      <c r="I77" s="910"/>
      <c r="J77" s="910"/>
      <c r="K77" s="910"/>
      <c r="L77" s="910"/>
      <c r="M77" s="910"/>
      <c r="N77" s="910"/>
      <c r="O77" s="910"/>
      <c r="P77" s="911"/>
      <c r="Q77" s="913">
        <v>136135</v>
      </c>
      <c r="R77" s="914"/>
      <c r="S77" s="914"/>
      <c r="T77" s="914"/>
      <c r="U77" s="870"/>
      <c r="V77" s="915">
        <v>134116</v>
      </c>
      <c r="W77" s="914"/>
      <c r="X77" s="914"/>
      <c r="Y77" s="914"/>
      <c r="Z77" s="870"/>
      <c r="AA77" s="915">
        <v>2019</v>
      </c>
      <c r="AB77" s="914"/>
      <c r="AC77" s="914"/>
      <c r="AD77" s="914"/>
      <c r="AE77" s="870"/>
      <c r="AF77" s="915">
        <v>2019</v>
      </c>
      <c r="AG77" s="914"/>
      <c r="AH77" s="914"/>
      <c r="AI77" s="914"/>
      <c r="AJ77" s="870"/>
      <c r="AK77" s="915">
        <v>1629</v>
      </c>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576</v>
      </c>
      <c r="C78" s="910"/>
      <c r="D78" s="910"/>
      <c r="E78" s="910"/>
      <c r="F78" s="910"/>
      <c r="G78" s="910"/>
      <c r="H78" s="910"/>
      <c r="I78" s="910"/>
      <c r="J78" s="910"/>
      <c r="K78" s="910"/>
      <c r="L78" s="910"/>
      <c r="M78" s="910"/>
      <c r="N78" s="910"/>
      <c r="O78" s="910"/>
      <c r="P78" s="911"/>
      <c r="Q78" s="912">
        <v>1951</v>
      </c>
      <c r="R78" s="866"/>
      <c r="S78" s="866"/>
      <c r="T78" s="866"/>
      <c r="U78" s="866"/>
      <c r="V78" s="866">
        <v>1912</v>
      </c>
      <c r="W78" s="866"/>
      <c r="X78" s="866"/>
      <c r="Y78" s="866"/>
      <c r="Z78" s="866"/>
      <c r="AA78" s="866">
        <v>39</v>
      </c>
      <c r="AB78" s="866"/>
      <c r="AC78" s="866"/>
      <c r="AD78" s="866"/>
      <c r="AE78" s="866"/>
      <c r="AF78" s="866">
        <v>39</v>
      </c>
      <c r="AG78" s="866"/>
      <c r="AH78" s="866"/>
      <c r="AI78" s="866"/>
      <c r="AJ78" s="866"/>
      <c r="AK78" s="866" t="s">
        <v>583</v>
      </c>
      <c r="AL78" s="866"/>
      <c r="AM78" s="866"/>
      <c r="AN78" s="866"/>
      <c r="AO78" s="866"/>
      <c r="AP78" s="866">
        <v>82</v>
      </c>
      <c r="AQ78" s="866"/>
      <c r="AR78" s="866"/>
      <c r="AS78" s="866"/>
      <c r="AT78" s="866"/>
      <c r="AU78" s="866">
        <v>10</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392</v>
      </c>
      <c r="B88" s="825" t="s">
        <v>415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8209</v>
      </c>
      <c r="AG88" s="880"/>
      <c r="AH88" s="880"/>
      <c r="AI88" s="880"/>
      <c r="AJ88" s="880"/>
      <c r="AK88" s="877"/>
      <c r="AL88" s="877"/>
      <c r="AM88" s="877"/>
      <c r="AN88" s="877"/>
      <c r="AO88" s="877"/>
      <c r="AP88" s="880">
        <v>5854</v>
      </c>
      <c r="AQ88" s="880"/>
      <c r="AR88" s="880"/>
      <c r="AS88" s="880"/>
      <c r="AT88" s="880"/>
      <c r="AU88" s="880">
        <v>48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416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v>
      </c>
      <c r="CS102" s="888"/>
      <c r="CT102" s="888"/>
      <c r="CU102" s="888"/>
      <c r="CV102" s="927"/>
      <c r="CW102" s="926" t="s">
        <v>566</v>
      </c>
      <c r="CX102" s="888"/>
      <c r="CY102" s="888"/>
      <c r="CZ102" s="888"/>
      <c r="DA102" s="927"/>
      <c r="DB102" s="926" t="s">
        <v>566</v>
      </c>
      <c r="DC102" s="888"/>
      <c r="DD102" s="888"/>
      <c r="DE102" s="888"/>
      <c r="DF102" s="927"/>
      <c r="DG102" s="926" t="s">
        <v>566</v>
      </c>
      <c r="DH102" s="888"/>
      <c r="DI102" s="888"/>
      <c r="DJ102" s="888"/>
      <c r="DK102" s="927"/>
      <c r="DL102" s="926" t="s">
        <v>566</v>
      </c>
      <c r="DM102" s="888"/>
      <c r="DN102" s="888"/>
      <c r="DO102" s="888"/>
      <c r="DP102" s="927"/>
      <c r="DQ102" s="926" t="s">
        <v>566</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418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424</v>
      </c>
      <c r="AB109" s="929"/>
      <c r="AC109" s="929"/>
      <c r="AD109" s="929"/>
      <c r="AE109" s="930"/>
      <c r="AF109" s="928" t="s">
        <v>425</v>
      </c>
      <c r="AG109" s="929"/>
      <c r="AH109" s="929"/>
      <c r="AI109" s="929"/>
      <c r="AJ109" s="930"/>
      <c r="AK109" s="928" t="s">
        <v>309</v>
      </c>
      <c r="AL109" s="929"/>
      <c r="AM109" s="929"/>
      <c r="AN109" s="929"/>
      <c r="AO109" s="930"/>
      <c r="AP109" s="928" t="s">
        <v>426</v>
      </c>
      <c r="AQ109" s="929"/>
      <c r="AR109" s="929"/>
      <c r="AS109" s="929"/>
      <c r="AT109" s="931"/>
      <c r="AU109" s="948" t="s">
        <v>423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424</v>
      </c>
      <c r="BR109" s="929"/>
      <c r="BS109" s="929"/>
      <c r="BT109" s="929"/>
      <c r="BU109" s="930"/>
      <c r="BV109" s="928" t="s">
        <v>425</v>
      </c>
      <c r="BW109" s="929"/>
      <c r="BX109" s="929"/>
      <c r="BY109" s="929"/>
      <c r="BZ109" s="930"/>
      <c r="CA109" s="928" t="s">
        <v>309</v>
      </c>
      <c r="CB109" s="929"/>
      <c r="CC109" s="929"/>
      <c r="CD109" s="929"/>
      <c r="CE109" s="930"/>
      <c r="CF109" s="949" t="s">
        <v>426</v>
      </c>
      <c r="CG109" s="949"/>
      <c r="CH109" s="949"/>
      <c r="CI109" s="949"/>
      <c r="CJ109" s="949"/>
      <c r="CK109" s="928" t="s">
        <v>427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424</v>
      </c>
      <c r="DH109" s="929"/>
      <c r="DI109" s="929"/>
      <c r="DJ109" s="929"/>
      <c r="DK109" s="930"/>
      <c r="DL109" s="928" t="s">
        <v>425</v>
      </c>
      <c r="DM109" s="929"/>
      <c r="DN109" s="929"/>
      <c r="DO109" s="929"/>
      <c r="DP109" s="930"/>
      <c r="DQ109" s="928" t="s">
        <v>309</v>
      </c>
      <c r="DR109" s="929"/>
      <c r="DS109" s="929"/>
      <c r="DT109" s="929"/>
      <c r="DU109" s="930"/>
      <c r="DV109" s="928" t="s">
        <v>426</v>
      </c>
      <c r="DW109" s="929"/>
      <c r="DX109" s="929"/>
      <c r="DY109" s="929"/>
      <c r="DZ109" s="931"/>
    </row>
    <row r="110" spans="1:131" s="230" customFormat="1" ht="26.25" customHeight="1" x14ac:dyDescent="0.2">
      <c r="A110" s="932" t="s">
        <v>428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573747</v>
      </c>
      <c r="AB110" s="936"/>
      <c r="AC110" s="936"/>
      <c r="AD110" s="936"/>
      <c r="AE110" s="937"/>
      <c r="AF110" s="938">
        <v>586738</v>
      </c>
      <c r="AG110" s="936"/>
      <c r="AH110" s="936"/>
      <c r="AI110" s="936"/>
      <c r="AJ110" s="937"/>
      <c r="AK110" s="938">
        <v>594087</v>
      </c>
      <c r="AL110" s="936"/>
      <c r="AM110" s="936"/>
      <c r="AN110" s="936"/>
      <c r="AO110" s="937"/>
      <c r="AP110" s="939">
        <v>15.2</v>
      </c>
      <c r="AQ110" s="940"/>
      <c r="AR110" s="940"/>
      <c r="AS110" s="940"/>
      <c r="AT110" s="941"/>
      <c r="AU110" s="942" t="s">
        <v>74</v>
      </c>
      <c r="AV110" s="943"/>
      <c r="AW110" s="943"/>
      <c r="AX110" s="943"/>
      <c r="AY110" s="943"/>
      <c r="AZ110" s="965" t="s">
        <v>429</v>
      </c>
      <c r="BA110" s="933"/>
      <c r="BB110" s="933"/>
      <c r="BC110" s="933"/>
      <c r="BD110" s="933"/>
      <c r="BE110" s="933"/>
      <c r="BF110" s="933"/>
      <c r="BG110" s="933"/>
      <c r="BH110" s="933"/>
      <c r="BI110" s="933"/>
      <c r="BJ110" s="933"/>
      <c r="BK110" s="933"/>
      <c r="BL110" s="933"/>
      <c r="BM110" s="933"/>
      <c r="BN110" s="933"/>
      <c r="BO110" s="933"/>
      <c r="BP110" s="934"/>
      <c r="BQ110" s="966">
        <v>6655058</v>
      </c>
      <c r="BR110" s="967"/>
      <c r="BS110" s="967"/>
      <c r="BT110" s="967"/>
      <c r="BU110" s="967"/>
      <c r="BV110" s="967">
        <v>6735960</v>
      </c>
      <c r="BW110" s="967"/>
      <c r="BX110" s="967"/>
      <c r="BY110" s="967"/>
      <c r="BZ110" s="967"/>
      <c r="CA110" s="967">
        <v>6354485</v>
      </c>
      <c r="CB110" s="967"/>
      <c r="CC110" s="967"/>
      <c r="CD110" s="967"/>
      <c r="CE110" s="967"/>
      <c r="CF110" s="980">
        <v>162.4</v>
      </c>
      <c r="CG110" s="981"/>
      <c r="CH110" s="981"/>
      <c r="CI110" s="981"/>
      <c r="CJ110" s="981"/>
      <c r="CK110" s="982" t="s">
        <v>430</v>
      </c>
      <c r="CL110" s="983"/>
      <c r="CM110" s="965" t="s">
        <v>431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333673</v>
      </c>
      <c r="DH110" s="967"/>
      <c r="DI110" s="967"/>
      <c r="DJ110" s="967"/>
      <c r="DK110" s="967"/>
      <c r="DL110" s="967">
        <v>319445</v>
      </c>
      <c r="DM110" s="967"/>
      <c r="DN110" s="967"/>
      <c r="DO110" s="967"/>
      <c r="DP110" s="967"/>
      <c r="DQ110" s="967">
        <v>305217</v>
      </c>
      <c r="DR110" s="967"/>
      <c r="DS110" s="967"/>
      <c r="DT110" s="967"/>
      <c r="DU110" s="967"/>
      <c r="DV110" s="968">
        <v>7.8</v>
      </c>
      <c r="DW110" s="968"/>
      <c r="DX110" s="968"/>
      <c r="DY110" s="968"/>
      <c r="DZ110" s="969"/>
    </row>
    <row r="111" spans="1:131" s="230" customFormat="1" ht="26.25" customHeight="1" x14ac:dyDescent="0.2">
      <c r="A111" s="970" t="s">
        <v>432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129</v>
      </c>
      <c r="AB111" s="974"/>
      <c r="AC111" s="974"/>
      <c r="AD111" s="974"/>
      <c r="AE111" s="975"/>
      <c r="AF111" s="976" t="s">
        <v>129</v>
      </c>
      <c r="AG111" s="974"/>
      <c r="AH111" s="974"/>
      <c r="AI111" s="974"/>
      <c r="AJ111" s="975"/>
      <c r="AK111" s="976" t="s">
        <v>129</v>
      </c>
      <c r="AL111" s="974"/>
      <c r="AM111" s="974"/>
      <c r="AN111" s="974"/>
      <c r="AO111" s="975"/>
      <c r="AP111" s="977" t="s">
        <v>129</v>
      </c>
      <c r="AQ111" s="978"/>
      <c r="AR111" s="978"/>
      <c r="AS111" s="978"/>
      <c r="AT111" s="979"/>
      <c r="AU111" s="944"/>
      <c r="AV111" s="945"/>
      <c r="AW111" s="945"/>
      <c r="AX111" s="945"/>
      <c r="AY111" s="945"/>
      <c r="AZ111" s="958" t="s">
        <v>433</v>
      </c>
      <c r="BA111" s="959"/>
      <c r="BB111" s="959"/>
      <c r="BC111" s="959"/>
      <c r="BD111" s="959"/>
      <c r="BE111" s="959"/>
      <c r="BF111" s="959"/>
      <c r="BG111" s="959"/>
      <c r="BH111" s="959"/>
      <c r="BI111" s="959"/>
      <c r="BJ111" s="959"/>
      <c r="BK111" s="959"/>
      <c r="BL111" s="959"/>
      <c r="BM111" s="959"/>
      <c r="BN111" s="959"/>
      <c r="BO111" s="959"/>
      <c r="BP111" s="960"/>
      <c r="BQ111" s="961">
        <v>333673</v>
      </c>
      <c r="BR111" s="962"/>
      <c r="BS111" s="962"/>
      <c r="BT111" s="962"/>
      <c r="BU111" s="962"/>
      <c r="BV111" s="962">
        <v>319445</v>
      </c>
      <c r="BW111" s="962"/>
      <c r="BX111" s="962"/>
      <c r="BY111" s="962"/>
      <c r="BZ111" s="962"/>
      <c r="CA111" s="962">
        <v>305217</v>
      </c>
      <c r="CB111" s="962"/>
      <c r="CC111" s="962"/>
      <c r="CD111" s="962"/>
      <c r="CE111" s="962"/>
      <c r="CF111" s="956">
        <v>7.8</v>
      </c>
      <c r="CG111" s="957"/>
      <c r="CH111" s="957"/>
      <c r="CI111" s="957"/>
      <c r="CJ111" s="957"/>
      <c r="CK111" s="984"/>
      <c r="CL111" s="985"/>
      <c r="CM111" s="958" t="s">
        <v>434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129</v>
      </c>
      <c r="DH111" s="962"/>
      <c r="DI111" s="962"/>
      <c r="DJ111" s="962"/>
      <c r="DK111" s="962"/>
      <c r="DL111" s="962" t="s">
        <v>129</v>
      </c>
      <c r="DM111" s="962"/>
      <c r="DN111" s="962"/>
      <c r="DO111" s="962"/>
      <c r="DP111" s="962"/>
      <c r="DQ111" s="962" t="s">
        <v>129</v>
      </c>
      <c r="DR111" s="962"/>
      <c r="DS111" s="962"/>
      <c r="DT111" s="962"/>
      <c r="DU111" s="962"/>
      <c r="DV111" s="963" t="s">
        <v>129</v>
      </c>
      <c r="DW111" s="963"/>
      <c r="DX111" s="963"/>
      <c r="DY111" s="963"/>
      <c r="DZ111" s="964"/>
    </row>
    <row r="112" spans="1:131" s="230" customFormat="1" ht="26.25" customHeight="1" x14ac:dyDescent="0.2">
      <c r="A112" s="988" t="s">
        <v>435</v>
      </c>
      <c r="B112" s="989"/>
      <c r="C112" s="959" t="s">
        <v>436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129</v>
      </c>
      <c r="AB112" s="995"/>
      <c r="AC112" s="995"/>
      <c r="AD112" s="995"/>
      <c r="AE112" s="996"/>
      <c r="AF112" s="997" t="s">
        <v>129</v>
      </c>
      <c r="AG112" s="995"/>
      <c r="AH112" s="995"/>
      <c r="AI112" s="995"/>
      <c r="AJ112" s="996"/>
      <c r="AK112" s="997" t="s">
        <v>129</v>
      </c>
      <c r="AL112" s="995"/>
      <c r="AM112" s="995"/>
      <c r="AN112" s="995"/>
      <c r="AO112" s="996"/>
      <c r="AP112" s="998" t="s">
        <v>129</v>
      </c>
      <c r="AQ112" s="999"/>
      <c r="AR112" s="999"/>
      <c r="AS112" s="999"/>
      <c r="AT112" s="1000"/>
      <c r="AU112" s="944"/>
      <c r="AV112" s="945"/>
      <c r="AW112" s="945"/>
      <c r="AX112" s="945"/>
      <c r="AY112" s="945"/>
      <c r="AZ112" s="958" t="s">
        <v>437</v>
      </c>
      <c r="BA112" s="959"/>
      <c r="BB112" s="959"/>
      <c r="BC112" s="959"/>
      <c r="BD112" s="959"/>
      <c r="BE112" s="959"/>
      <c r="BF112" s="959"/>
      <c r="BG112" s="959"/>
      <c r="BH112" s="959"/>
      <c r="BI112" s="959"/>
      <c r="BJ112" s="959"/>
      <c r="BK112" s="959"/>
      <c r="BL112" s="959"/>
      <c r="BM112" s="959"/>
      <c r="BN112" s="959"/>
      <c r="BO112" s="959"/>
      <c r="BP112" s="960"/>
      <c r="BQ112" s="961">
        <v>1637435</v>
      </c>
      <c r="BR112" s="962"/>
      <c r="BS112" s="962"/>
      <c r="BT112" s="962"/>
      <c r="BU112" s="962"/>
      <c r="BV112" s="962">
        <v>1588835</v>
      </c>
      <c r="BW112" s="962"/>
      <c r="BX112" s="962"/>
      <c r="BY112" s="962"/>
      <c r="BZ112" s="962"/>
      <c r="CA112" s="962">
        <v>1727554</v>
      </c>
      <c r="CB112" s="962"/>
      <c r="CC112" s="962"/>
      <c r="CD112" s="962"/>
      <c r="CE112" s="962"/>
      <c r="CF112" s="956">
        <v>44.1</v>
      </c>
      <c r="CG112" s="957"/>
      <c r="CH112" s="957"/>
      <c r="CI112" s="957"/>
      <c r="CJ112" s="957"/>
      <c r="CK112" s="984"/>
      <c r="CL112" s="985"/>
      <c r="CM112" s="958" t="s">
        <v>438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129</v>
      </c>
      <c r="DH112" s="962"/>
      <c r="DI112" s="962"/>
      <c r="DJ112" s="962"/>
      <c r="DK112" s="962"/>
      <c r="DL112" s="962" t="s">
        <v>129</v>
      </c>
      <c r="DM112" s="962"/>
      <c r="DN112" s="962"/>
      <c r="DO112" s="962"/>
      <c r="DP112" s="962"/>
      <c r="DQ112" s="962" t="s">
        <v>129</v>
      </c>
      <c r="DR112" s="962"/>
      <c r="DS112" s="962"/>
      <c r="DT112" s="962"/>
      <c r="DU112" s="962"/>
      <c r="DV112" s="963" t="s">
        <v>129</v>
      </c>
      <c r="DW112" s="963"/>
      <c r="DX112" s="963"/>
      <c r="DY112" s="963"/>
      <c r="DZ112" s="964"/>
    </row>
    <row r="113" spans="1:130" s="230" customFormat="1" ht="26.25" customHeight="1" x14ac:dyDescent="0.2">
      <c r="A113" s="990"/>
      <c r="B113" s="991"/>
      <c r="C113" s="959" t="s">
        <v>439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112562</v>
      </c>
      <c r="AB113" s="974"/>
      <c r="AC113" s="974"/>
      <c r="AD113" s="974"/>
      <c r="AE113" s="975"/>
      <c r="AF113" s="976">
        <v>106238</v>
      </c>
      <c r="AG113" s="974"/>
      <c r="AH113" s="974"/>
      <c r="AI113" s="974"/>
      <c r="AJ113" s="975"/>
      <c r="AK113" s="976">
        <v>110516</v>
      </c>
      <c r="AL113" s="974"/>
      <c r="AM113" s="974"/>
      <c r="AN113" s="974"/>
      <c r="AO113" s="975"/>
      <c r="AP113" s="977">
        <v>2.8</v>
      </c>
      <c r="AQ113" s="978"/>
      <c r="AR113" s="978"/>
      <c r="AS113" s="978"/>
      <c r="AT113" s="979"/>
      <c r="AU113" s="944"/>
      <c r="AV113" s="945"/>
      <c r="AW113" s="945"/>
      <c r="AX113" s="945"/>
      <c r="AY113" s="945"/>
      <c r="AZ113" s="958" t="s">
        <v>440</v>
      </c>
      <c r="BA113" s="959"/>
      <c r="BB113" s="959"/>
      <c r="BC113" s="959"/>
      <c r="BD113" s="959"/>
      <c r="BE113" s="959"/>
      <c r="BF113" s="959"/>
      <c r="BG113" s="959"/>
      <c r="BH113" s="959"/>
      <c r="BI113" s="959"/>
      <c r="BJ113" s="959"/>
      <c r="BK113" s="959"/>
      <c r="BL113" s="959"/>
      <c r="BM113" s="959"/>
      <c r="BN113" s="959"/>
      <c r="BO113" s="959"/>
      <c r="BP113" s="960"/>
      <c r="BQ113" s="961">
        <v>198853</v>
      </c>
      <c r="BR113" s="962"/>
      <c r="BS113" s="962"/>
      <c r="BT113" s="962"/>
      <c r="BU113" s="962"/>
      <c r="BV113" s="962">
        <v>97735</v>
      </c>
      <c r="BW113" s="962"/>
      <c r="BX113" s="962"/>
      <c r="BY113" s="962"/>
      <c r="BZ113" s="962"/>
      <c r="CA113" s="962">
        <v>48138</v>
      </c>
      <c r="CB113" s="962"/>
      <c r="CC113" s="962"/>
      <c r="CD113" s="962"/>
      <c r="CE113" s="962"/>
      <c r="CF113" s="956">
        <v>1.2</v>
      </c>
      <c r="CG113" s="957"/>
      <c r="CH113" s="957"/>
      <c r="CI113" s="957"/>
      <c r="CJ113" s="957"/>
      <c r="CK113" s="984"/>
      <c r="CL113" s="985"/>
      <c r="CM113" s="958" t="s">
        <v>441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129</v>
      </c>
      <c r="DH113" s="995"/>
      <c r="DI113" s="995"/>
      <c r="DJ113" s="995"/>
      <c r="DK113" s="996"/>
      <c r="DL113" s="997" t="s">
        <v>129</v>
      </c>
      <c r="DM113" s="995"/>
      <c r="DN113" s="995"/>
      <c r="DO113" s="995"/>
      <c r="DP113" s="996"/>
      <c r="DQ113" s="997" t="s">
        <v>129</v>
      </c>
      <c r="DR113" s="995"/>
      <c r="DS113" s="995"/>
      <c r="DT113" s="995"/>
      <c r="DU113" s="996"/>
      <c r="DV113" s="998" t="s">
        <v>129</v>
      </c>
      <c r="DW113" s="999"/>
      <c r="DX113" s="999"/>
      <c r="DY113" s="999"/>
      <c r="DZ113" s="1000"/>
    </row>
    <row r="114" spans="1:130" s="230" customFormat="1" ht="26.25" customHeight="1" x14ac:dyDescent="0.2">
      <c r="A114" s="990"/>
      <c r="B114" s="991"/>
      <c r="C114" s="959" t="s">
        <v>442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98802</v>
      </c>
      <c r="AB114" s="995"/>
      <c r="AC114" s="995"/>
      <c r="AD114" s="995"/>
      <c r="AE114" s="996"/>
      <c r="AF114" s="997">
        <v>90702</v>
      </c>
      <c r="AG114" s="995"/>
      <c r="AH114" s="995"/>
      <c r="AI114" s="995"/>
      <c r="AJ114" s="996"/>
      <c r="AK114" s="997">
        <v>51408</v>
      </c>
      <c r="AL114" s="995"/>
      <c r="AM114" s="995"/>
      <c r="AN114" s="995"/>
      <c r="AO114" s="996"/>
      <c r="AP114" s="998">
        <v>1.3</v>
      </c>
      <c r="AQ114" s="999"/>
      <c r="AR114" s="999"/>
      <c r="AS114" s="999"/>
      <c r="AT114" s="1000"/>
      <c r="AU114" s="944"/>
      <c r="AV114" s="945"/>
      <c r="AW114" s="945"/>
      <c r="AX114" s="945"/>
      <c r="AY114" s="945"/>
      <c r="AZ114" s="958" t="s">
        <v>443</v>
      </c>
      <c r="BA114" s="959"/>
      <c r="BB114" s="959"/>
      <c r="BC114" s="959"/>
      <c r="BD114" s="959"/>
      <c r="BE114" s="959"/>
      <c r="BF114" s="959"/>
      <c r="BG114" s="959"/>
      <c r="BH114" s="959"/>
      <c r="BI114" s="959"/>
      <c r="BJ114" s="959"/>
      <c r="BK114" s="959"/>
      <c r="BL114" s="959"/>
      <c r="BM114" s="959"/>
      <c r="BN114" s="959"/>
      <c r="BO114" s="959"/>
      <c r="BP114" s="960"/>
      <c r="BQ114" s="961">
        <v>305224</v>
      </c>
      <c r="BR114" s="962"/>
      <c r="BS114" s="962"/>
      <c r="BT114" s="962"/>
      <c r="BU114" s="962"/>
      <c r="BV114" s="962">
        <v>276854</v>
      </c>
      <c r="BW114" s="962"/>
      <c r="BX114" s="962"/>
      <c r="BY114" s="962"/>
      <c r="BZ114" s="962"/>
      <c r="CA114" s="962">
        <v>251838</v>
      </c>
      <c r="CB114" s="962"/>
      <c r="CC114" s="962"/>
      <c r="CD114" s="962"/>
      <c r="CE114" s="962"/>
      <c r="CF114" s="956">
        <v>6.4</v>
      </c>
      <c r="CG114" s="957"/>
      <c r="CH114" s="957"/>
      <c r="CI114" s="957"/>
      <c r="CJ114" s="957"/>
      <c r="CK114" s="984"/>
      <c r="CL114" s="985"/>
      <c r="CM114" s="958" t="s">
        <v>444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129</v>
      </c>
      <c r="DH114" s="995"/>
      <c r="DI114" s="995"/>
      <c r="DJ114" s="995"/>
      <c r="DK114" s="996"/>
      <c r="DL114" s="997" t="s">
        <v>129</v>
      </c>
      <c r="DM114" s="995"/>
      <c r="DN114" s="995"/>
      <c r="DO114" s="995"/>
      <c r="DP114" s="996"/>
      <c r="DQ114" s="997" t="s">
        <v>129</v>
      </c>
      <c r="DR114" s="995"/>
      <c r="DS114" s="995"/>
      <c r="DT114" s="995"/>
      <c r="DU114" s="996"/>
      <c r="DV114" s="998" t="s">
        <v>129</v>
      </c>
      <c r="DW114" s="999"/>
      <c r="DX114" s="999"/>
      <c r="DY114" s="999"/>
      <c r="DZ114" s="1000"/>
    </row>
    <row r="115" spans="1:130" s="230" customFormat="1" ht="26.25" customHeight="1" x14ac:dyDescent="0.2">
      <c r="A115" s="990"/>
      <c r="B115" s="991"/>
      <c r="C115" s="959" t="s">
        <v>445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129</v>
      </c>
      <c r="AB115" s="974"/>
      <c r="AC115" s="974"/>
      <c r="AD115" s="974"/>
      <c r="AE115" s="975"/>
      <c r="AF115" s="976" t="s">
        <v>129</v>
      </c>
      <c r="AG115" s="974"/>
      <c r="AH115" s="974"/>
      <c r="AI115" s="974"/>
      <c r="AJ115" s="975"/>
      <c r="AK115" s="976" t="s">
        <v>129</v>
      </c>
      <c r="AL115" s="974"/>
      <c r="AM115" s="974"/>
      <c r="AN115" s="974"/>
      <c r="AO115" s="975"/>
      <c r="AP115" s="977" t="s">
        <v>129</v>
      </c>
      <c r="AQ115" s="978"/>
      <c r="AR115" s="978"/>
      <c r="AS115" s="978"/>
      <c r="AT115" s="979"/>
      <c r="AU115" s="944"/>
      <c r="AV115" s="945"/>
      <c r="AW115" s="945"/>
      <c r="AX115" s="945"/>
      <c r="AY115" s="945"/>
      <c r="AZ115" s="958" t="s">
        <v>446</v>
      </c>
      <c r="BA115" s="959"/>
      <c r="BB115" s="959"/>
      <c r="BC115" s="959"/>
      <c r="BD115" s="959"/>
      <c r="BE115" s="959"/>
      <c r="BF115" s="959"/>
      <c r="BG115" s="959"/>
      <c r="BH115" s="959"/>
      <c r="BI115" s="959"/>
      <c r="BJ115" s="959"/>
      <c r="BK115" s="959"/>
      <c r="BL115" s="959"/>
      <c r="BM115" s="959"/>
      <c r="BN115" s="959"/>
      <c r="BO115" s="959"/>
      <c r="BP115" s="960"/>
      <c r="BQ115" s="961" t="s">
        <v>129</v>
      </c>
      <c r="BR115" s="962"/>
      <c r="BS115" s="962"/>
      <c r="BT115" s="962"/>
      <c r="BU115" s="962"/>
      <c r="BV115" s="962" t="s">
        <v>129</v>
      </c>
      <c r="BW115" s="962"/>
      <c r="BX115" s="962"/>
      <c r="BY115" s="962"/>
      <c r="BZ115" s="962"/>
      <c r="CA115" s="962" t="s">
        <v>129</v>
      </c>
      <c r="CB115" s="962"/>
      <c r="CC115" s="962"/>
      <c r="CD115" s="962"/>
      <c r="CE115" s="962"/>
      <c r="CF115" s="956" t="s">
        <v>129</v>
      </c>
      <c r="CG115" s="957"/>
      <c r="CH115" s="957"/>
      <c r="CI115" s="957"/>
      <c r="CJ115" s="957"/>
      <c r="CK115" s="984"/>
      <c r="CL115" s="985"/>
      <c r="CM115" s="958" t="s">
        <v>447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129</v>
      </c>
      <c r="DH115" s="995"/>
      <c r="DI115" s="995"/>
      <c r="DJ115" s="995"/>
      <c r="DK115" s="996"/>
      <c r="DL115" s="997" t="s">
        <v>129</v>
      </c>
      <c r="DM115" s="995"/>
      <c r="DN115" s="995"/>
      <c r="DO115" s="995"/>
      <c r="DP115" s="996"/>
      <c r="DQ115" s="997" t="s">
        <v>448</v>
      </c>
      <c r="DR115" s="995"/>
      <c r="DS115" s="995"/>
      <c r="DT115" s="995"/>
      <c r="DU115" s="996"/>
      <c r="DV115" s="998" t="s">
        <v>129</v>
      </c>
      <c r="DW115" s="999"/>
      <c r="DX115" s="999"/>
      <c r="DY115" s="999"/>
      <c r="DZ115" s="1000"/>
    </row>
    <row r="116" spans="1:130" s="230" customFormat="1" ht="26.25" customHeight="1" x14ac:dyDescent="0.2">
      <c r="A116" s="992"/>
      <c r="B116" s="993"/>
      <c r="C116" s="1001" t="s">
        <v>449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129</v>
      </c>
      <c r="AB116" s="995"/>
      <c r="AC116" s="995"/>
      <c r="AD116" s="995"/>
      <c r="AE116" s="996"/>
      <c r="AF116" s="997" t="s">
        <v>129</v>
      </c>
      <c r="AG116" s="995"/>
      <c r="AH116" s="995"/>
      <c r="AI116" s="995"/>
      <c r="AJ116" s="996"/>
      <c r="AK116" s="997" t="s">
        <v>129</v>
      </c>
      <c r="AL116" s="995"/>
      <c r="AM116" s="995"/>
      <c r="AN116" s="995"/>
      <c r="AO116" s="996"/>
      <c r="AP116" s="998" t="s">
        <v>129</v>
      </c>
      <c r="AQ116" s="999"/>
      <c r="AR116" s="999"/>
      <c r="AS116" s="999"/>
      <c r="AT116" s="1000"/>
      <c r="AU116" s="944"/>
      <c r="AV116" s="945"/>
      <c r="AW116" s="945"/>
      <c r="AX116" s="945"/>
      <c r="AY116" s="945"/>
      <c r="AZ116" s="1003" t="s">
        <v>450</v>
      </c>
      <c r="BA116" s="1004"/>
      <c r="BB116" s="1004"/>
      <c r="BC116" s="1004"/>
      <c r="BD116" s="1004"/>
      <c r="BE116" s="1004"/>
      <c r="BF116" s="1004"/>
      <c r="BG116" s="1004"/>
      <c r="BH116" s="1004"/>
      <c r="BI116" s="1004"/>
      <c r="BJ116" s="1004"/>
      <c r="BK116" s="1004"/>
      <c r="BL116" s="1004"/>
      <c r="BM116" s="1004"/>
      <c r="BN116" s="1004"/>
      <c r="BO116" s="1004"/>
      <c r="BP116" s="1005"/>
      <c r="BQ116" s="961" t="s">
        <v>129</v>
      </c>
      <c r="BR116" s="962"/>
      <c r="BS116" s="962"/>
      <c r="BT116" s="962"/>
      <c r="BU116" s="962"/>
      <c r="BV116" s="962" t="s">
        <v>129</v>
      </c>
      <c r="BW116" s="962"/>
      <c r="BX116" s="962"/>
      <c r="BY116" s="962"/>
      <c r="BZ116" s="962"/>
      <c r="CA116" s="962" t="s">
        <v>129</v>
      </c>
      <c r="CB116" s="962"/>
      <c r="CC116" s="962"/>
      <c r="CD116" s="962"/>
      <c r="CE116" s="962"/>
      <c r="CF116" s="956" t="s">
        <v>129</v>
      </c>
      <c r="CG116" s="957"/>
      <c r="CH116" s="957"/>
      <c r="CI116" s="957"/>
      <c r="CJ116" s="957"/>
      <c r="CK116" s="984"/>
      <c r="CL116" s="985"/>
      <c r="CM116" s="958" t="s">
        <v>451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129</v>
      </c>
      <c r="DH116" s="995"/>
      <c r="DI116" s="995"/>
      <c r="DJ116" s="995"/>
      <c r="DK116" s="996"/>
      <c r="DL116" s="997" t="s">
        <v>129</v>
      </c>
      <c r="DM116" s="995"/>
      <c r="DN116" s="995"/>
      <c r="DO116" s="995"/>
      <c r="DP116" s="996"/>
      <c r="DQ116" s="997" t="s">
        <v>129</v>
      </c>
      <c r="DR116" s="995"/>
      <c r="DS116" s="995"/>
      <c r="DT116" s="995"/>
      <c r="DU116" s="996"/>
      <c r="DV116" s="998" t="s">
        <v>129</v>
      </c>
      <c r="DW116" s="999"/>
      <c r="DX116" s="999"/>
      <c r="DY116" s="999"/>
      <c r="DZ116" s="1000"/>
    </row>
    <row r="117" spans="1:130" s="230" customFormat="1" ht="26.25"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452</v>
      </c>
      <c r="Z117" s="930"/>
      <c r="AA117" s="1014">
        <v>785111</v>
      </c>
      <c r="AB117" s="1015"/>
      <c r="AC117" s="1015"/>
      <c r="AD117" s="1015"/>
      <c r="AE117" s="1016"/>
      <c r="AF117" s="1017">
        <v>783678</v>
      </c>
      <c r="AG117" s="1015"/>
      <c r="AH117" s="1015"/>
      <c r="AI117" s="1015"/>
      <c r="AJ117" s="1016"/>
      <c r="AK117" s="1017">
        <v>756011</v>
      </c>
      <c r="AL117" s="1015"/>
      <c r="AM117" s="1015"/>
      <c r="AN117" s="1015"/>
      <c r="AO117" s="1016"/>
      <c r="AP117" s="1018"/>
      <c r="AQ117" s="1019"/>
      <c r="AR117" s="1019"/>
      <c r="AS117" s="1019"/>
      <c r="AT117" s="1020"/>
      <c r="AU117" s="944"/>
      <c r="AV117" s="945"/>
      <c r="AW117" s="945"/>
      <c r="AX117" s="945"/>
      <c r="AY117" s="945"/>
      <c r="AZ117" s="1010" t="s">
        <v>453</v>
      </c>
      <c r="BA117" s="1011"/>
      <c r="BB117" s="1011"/>
      <c r="BC117" s="1011"/>
      <c r="BD117" s="1011"/>
      <c r="BE117" s="1011"/>
      <c r="BF117" s="1011"/>
      <c r="BG117" s="1011"/>
      <c r="BH117" s="1011"/>
      <c r="BI117" s="1011"/>
      <c r="BJ117" s="1011"/>
      <c r="BK117" s="1011"/>
      <c r="BL117" s="1011"/>
      <c r="BM117" s="1011"/>
      <c r="BN117" s="1011"/>
      <c r="BO117" s="1011"/>
      <c r="BP117" s="1012"/>
      <c r="BQ117" s="961" t="s">
        <v>129</v>
      </c>
      <c r="BR117" s="962"/>
      <c r="BS117" s="962"/>
      <c r="BT117" s="962"/>
      <c r="BU117" s="962"/>
      <c r="BV117" s="962" t="s">
        <v>129</v>
      </c>
      <c r="BW117" s="962"/>
      <c r="BX117" s="962"/>
      <c r="BY117" s="962"/>
      <c r="BZ117" s="962"/>
      <c r="CA117" s="962" t="s">
        <v>129</v>
      </c>
      <c r="CB117" s="962"/>
      <c r="CC117" s="962"/>
      <c r="CD117" s="962"/>
      <c r="CE117" s="962"/>
      <c r="CF117" s="956" t="s">
        <v>129</v>
      </c>
      <c r="CG117" s="957"/>
      <c r="CH117" s="957"/>
      <c r="CI117" s="957"/>
      <c r="CJ117" s="957"/>
      <c r="CK117" s="984"/>
      <c r="CL117" s="985"/>
      <c r="CM117" s="958" t="s">
        <v>454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129</v>
      </c>
      <c r="DH117" s="995"/>
      <c r="DI117" s="995"/>
      <c r="DJ117" s="995"/>
      <c r="DK117" s="996"/>
      <c r="DL117" s="997" t="s">
        <v>129</v>
      </c>
      <c r="DM117" s="995"/>
      <c r="DN117" s="995"/>
      <c r="DO117" s="995"/>
      <c r="DP117" s="996"/>
      <c r="DQ117" s="997" t="s">
        <v>129</v>
      </c>
      <c r="DR117" s="995"/>
      <c r="DS117" s="995"/>
      <c r="DT117" s="995"/>
      <c r="DU117" s="996"/>
      <c r="DV117" s="998" t="s">
        <v>129</v>
      </c>
      <c r="DW117" s="999"/>
      <c r="DX117" s="999"/>
      <c r="DY117" s="999"/>
      <c r="DZ117" s="1000"/>
    </row>
    <row r="118" spans="1:130" s="230" customFormat="1" ht="26.25" customHeight="1" x14ac:dyDescent="0.2">
      <c r="A118" s="948" t="s">
        <v>427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424</v>
      </c>
      <c r="AB118" s="929"/>
      <c r="AC118" s="929"/>
      <c r="AD118" s="929"/>
      <c r="AE118" s="930"/>
      <c r="AF118" s="928" t="s">
        <v>425</v>
      </c>
      <c r="AG118" s="929"/>
      <c r="AH118" s="929"/>
      <c r="AI118" s="929"/>
      <c r="AJ118" s="930"/>
      <c r="AK118" s="928" t="s">
        <v>309</v>
      </c>
      <c r="AL118" s="929"/>
      <c r="AM118" s="929"/>
      <c r="AN118" s="929"/>
      <c r="AO118" s="930"/>
      <c r="AP118" s="1006" t="s">
        <v>426</v>
      </c>
      <c r="AQ118" s="1007"/>
      <c r="AR118" s="1007"/>
      <c r="AS118" s="1007"/>
      <c r="AT118" s="1008"/>
      <c r="AU118" s="944"/>
      <c r="AV118" s="945"/>
      <c r="AW118" s="945"/>
      <c r="AX118" s="945"/>
      <c r="AY118" s="945"/>
      <c r="AZ118" s="1009" t="s">
        <v>455</v>
      </c>
      <c r="BA118" s="1001"/>
      <c r="BB118" s="1001"/>
      <c r="BC118" s="1001"/>
      <c r="BD118" s="1001"/>
      <c r="BE118" s="1001"/>
      <c r="BF118" s="1001"/>
      <c r="BG118" s="1001"/>
      <c r="BH118" s="1001"/>
      <c r="BI118" s="1001"/>
      <c r="BJ118" s="1001"/>
      <c r="BK118" s="1001"/>
      <c r="BL118" s="1001"/>
      <c r="BM118" s="1001"/>
      <c r="BN118" s="1001"/>
      <c r="BO118" s="1001"/>
      <c r="BP118" s="1002"/>
      <c r="BQ118" s="1035" t="s">
        <v>129</v>
      </c>
      <c r="BR118" s="1036"/>
      <c r="BS118" s="1036"/>
      <c r="BT118" s="1036"/>
      <c r="BU118" s="1036"/>
      <c r="BV118" s="1036" t="s">
        <v>129</v>
      </c>
      <c r="BW118" s="1036"/>
      <c r="BX118" s="1036"/>
      <c r="BY118" s="1036"/>
      <c r="BZ118" s="1036"/>
      <c r="CA118" s="1036" t="s">
        <v>129</v>
      </c>
      <c r="CB118" s="1036"/>
      <c r="CC118" s="1036"/>
      <c r="CD118" s="1036"/>
      <c r="CE118" s="1036"/>
      <c r="CF118" s="956" t="s">
        <v>129</v>
      </c>
      <c r="CG118" s="957"/>
      <c r="CH118" s="957"/>
      <c r="CI118" s="957"/>
      <c r="CJ118" s="957"/>
      <c r="CK118" s="984"/>
      <c r="CL118" s="985"/>
      <c r="CM118" s="958" t="s">
        <v>456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129</v>
      </c>
      <c r="DH118" s="995"/>
      <c r="DI118" s="995"/>
      <c r="DJ118" s="995"/>
      <c r="DK118" s="996"/>
      <c r="DL118" s="997" t="s">
        <v>129</v>
      </c>
      <c r="DM118" s="995"/>
      <c r="DN118" s="995"/>
      <c r="DO118" s="995"/>
      <c r="DP118" s="996"/>
      <c r="DQ118" s="997" t="s">
        <v>129</v>
      </c>
      <c r="DR118" s="995"/>
      <c r="DS118" s="995"/>
      <c r="DT118" s="995"/>
      <c r="DU118" s="996"/>
      <c r="DV118" s="998" t="s">
        <v>129</v>
      </c>
      <c r="DW118" s="999"/>
      <c r="DX118" s="999"/>
      <c r="DY118" s="999"/>
      <c r="DZ118" s="1000"/>
    </row>
    <row r="119" spans="1:130" s="230" customFormat="1" ht="26.25" customHeight="1" x14ac:dyDescent="0.2">
      <c r="A119" s="1092" t="s">
        <v>430</v>
      </c>
      <c r="B119" s="983"/>
      <c r="C119" s="965" t="s">
        <v>431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129</v>
      </c>
      <c r="AB119" s="936"/>
      <c r="AC119" s="936"/>
      <c r="AD119" s="936"/>
      <c r="AE119" s="937"/>
      <c r="AF119" s="938" t="s">
        <v>129</v>
      </c>
      <c r="AG119" s="936"/>
      <c r="AH119" s="936"/>
      <c r="AI119" s="936"/>
      <c r="AJ119" s="937"/>
      <c r="AK119" s="938" t="s">
        <v>129</v>
      </c>
      <c r="AL119" s="936"/>
      <c r="AM119" s="936"/>
      <c r="AN119" s="936"/>
      <c r="AO119" s="937"/>
      <c r="AP119" s="939" t="s">
        <v>129</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457</v>
      </c>
      <c r="BP119" s="1041"/>
      <c r="BQ119" s="1035">
        <v>9130243</v>
      </c>
      <c r="BR119" s="1036"/>
      <c r="BS119" s="1036"/>
      <c r="BT119" s="1036"/>
      <c r="BU119" s="1036"/>
      <c r="BV119" s="1036">
        <v>9018829</v>
      </c>
      <c r="BW119" s="1036"/>
      <c r="BX119" s="1036"/>
      <c r="BY119" s="1036"/>
      <c r="BZ119" s="1036"/>
      <c r="CA119" s="1036">
        <v>8687232</v>
      </c>
      <c r="CB119" s="1036"/>
      <c r="CC119" s="1036"/>
      <c r="CD119" s="1036"/>
      <c r="CE119" s="1036"/>
      <c r="CF119" s="1037"/>
      <c r="CG119" s="1038"/>
      <c r="CH119" s="1038"/>
      <c r="CI119" s="1038"/>
      <c r="CJ119" s="1039"/>
      <c r="CK119" s="986"/>
      <c r="CL119" s="987"/>
      <c r="CM119" s="1009" t="s">
        <v>458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448</v>
      </c>
      <c r="DH119" s="1022"/>
      <c r="DI119" s="1022"/>
      <c r="DJ119" s="1022"/>
      <c r="DK119" s="1023"/>
      <c r="DL119" s="1021" t="s">
        <v>129</v>
      </c>
      <c r="DM119" s="1022"/>
      <c r="DN119" s="1022"/>
      <c r="DO119" s="1022"/>
      <c r="DP119" s="1023"/>
      <c r="DQ119" s="1021" t="s">
        <v>129</v>
      </c>
      <c r="DR119" s="1022"/>
      <c r="DS119" s="1022"/>
      <c r="DT119" s="1022"/>
      <c r="DU119" s="1023"/>
      <c r="DV119" s="1024" t="s">
        <v>129</v>
      </c>
      <c r="DW119" s="1025"/>
      <c r="DX119" s="1025"/>
      <c r="DY119" s="1025"/>
      <c r="DZ119" s="1026"/>
    </row>
    <row r="120" spans="1:130" s="230" customFormat="1" ht="26.25" customHeight="1" x14ac:dyDescent="0.2">
      <c r="A120" s="1093"/>
      <c r="B120" s="985"/>
      <c r="C120" s="958" t="s">
        <v>434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129</v>
      </c>
      <c r="AB120" s="995"/>
      <c r="AC120" s="995"/>
      <c r="AD120" s="995"/>
      <c r="AE120" s="996"/>
      <c r="AF120" s="997" t="s">
        <v>129</v>
      </c>
      <c r="AG120" s="995"/>
      <c r="AH120" s="995"/>
      <c r="AI120" s="995"/>
      <c r="AJ120" s="996"/>
      <c r="AK120" s="997" t="s">
        <v>129</v>
      </c>
      <c r="AL120" s="995"/>
      <c r="AM120" s="995"/>
      <c r="AN120" s="995"/>
      <c r="AO120" s="996"/>
      <c r="AP120" s="998" t="s">
        <v>129</v>
      </c>
      <c r="AQ120" s="999"/>
      <c r="AR120" s="999"/>
      <c r="AS120" s="999"/>
      <c r="AT120" s="1000"/>
      <c r="AU120" s="1027" t="s">
        <v>459</v>
      </c>
      <c r="AV120" s="1028"/>
      <c r="AW120" s="1028"/>
      <c r="AX120" s="1028"/>
      <c r="AY120" s="1029"/>
      <c r="AZ120" s="965" t="s">
        <v>460</v>
      </c>
      <c r="BA120" s="933"/>
      <c r="BB120" s="933"/>
      <c r="BC120" s="933"/>
      <c r="BD120" s="933"/>
      <c r="BE120" s="933"/>
      <c r="BF120" s="933"/>
      <c r="BG120" s="933"/>
      <c r="BH120" s="933"/>
      <c r="BI120" s="933"/>
      <c r="BJ120" s="933"/>
      <c r="BK120" s="933"/>
      <c r="BL120" s="933"/>
      <c r="BM120" s="933"/>
      <c r="BN120" s="933"/>
      <c r="BO120" s="933"/>
      <c r="BP120" s="934"/>
      <c r="BQ120" s="966">
        <v>3216240</v>
      </c>
      <c r="BR120" s="967"/>
      <c r="BS120" s="967"/>
      <c r="BT120" s="967"/>
      <c r="BU120" s="967"/>
      <c r="BV120" s="967">
        <v>3908695</v>
      </c>
      <c r="BW120" s="967"/>
      <c r="BX120" s="967"/>
      <c r="BY120" s="967"/>
      <c r="BZ120" s="967"/>
      <c r="CA120" s="967">
        <v>4248508</v>
      </c>
      <c r="CB120" s="967"/>
      <c r="CC120" s="967"/>
      <c r="CD120" s="967"/>
      <c r="CE120" s="967"/>
      <c r="CF120" s="980">
        <v>108.6</v>
      </c>
      <c r="CG120" s="981"/>
      <c r="CH120" s="981"/>
      <c r="CI120" s="981"/>
      <c r="CJ120" s="981"/>
      <c r="CK120" s="1042" t="s">
        <v>461</v>
      </c>
      <c r="CL120" s="1043"/>
      <c r="CM120" s="1043"/>
      <c r="CN120" s="1043"/>
      <c r="CO120" s="1044"/>
      <c r="CP120" s="1050" t="s">
        <v>462</v>
      </c>
      <c r="CQ120" s="1051"/>
      <c r="CR120" s="1051"/>
      <c r="CS120" s="1051"/>
      <c r="CT120" s="1051"/>
      <c r="CU120" s="1051"/>
      <c r="CV120" s="1051"/>
      <c r="CW120" s="1051"/>
      <c r="CX120" s="1051"/>
      <c r="CY120" s="1051"/>
      <c r="CZ120" s="1051"/>
      <c r="DA120" s="1051"/>
      <c r="DB120" s="1051"/>
      <c r="DC120" s="1051"/>
      <c r="DD120" s="1051"/>
      <c r="DE120" s="1051"/>
      <c r="DF120" s="1052"/>
      <c r="DG120" s="966">
        <v>1637435</v>
      </c>
      <c r="DH120" s="967"/>
      <c r="DI120" s="967"/>
      <c r="DJ120" s="967"/>
      <c r="DK120" s="967"/>
      <c r="DL120" s="967">
        <v>1588835</v>
      </c>
      <c r="DM120" s="967"/>
      <c r="DN120" s="967"/>
      <c r="DO120" s="967"/>
      <c r="DP120" s="967"/>
      <c r="DQ120" s="967">
        <v>1727554</v>
      </c>
      <c r="DR120" s="967"/>
      <c r="DS120" s="967"/>
      <c r="DT120" s="967"/>
      <c r="DU120" s="967"/>
      <c r="DV120" s="968">
        <v>44.1</v>
      </c>
      <c r="DW120" s="968"/>
      <c r="DX120" s="968"/>
      <c r="DY120" s="968"/>
      <c r="DZ120" s="969"/>
    </row>
    <row r="121" spans="1:130" s="230" customFormat="1" ht="26.25" customHeight="1" x14ac:dyDescent="0.2">
      <c r="A121" s="1093"/>
      <c r="B121" s="985"/>
      <c r="C121" s="1010" t="s">
        <v>463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129</v>
      </c>
      <c r="AB121" s="995"/>
      <c r="AC121" s="995"/>
      <c r="AD121" s="995"/>
      <c r="AE121" s="996"/>
      <c r="AF121" s="997" t="s">
        <v>129</v>
      </c>
      <c r="AG121" s="995"/>
      <c r="AH121" s="995"/>
      <c r="AI121" s="995"/>
      <c r="AJ121" s="996"/>
      <c r="AK121" s="997" t="s">
        <v>129</v>
      </c>
      <c r="AL121" s="995"/>
      <c r="AM121" s="995"/>
      <c r="AN121" s="995"/>
      <c r="AO121" s="996"/>
      <c r="AP121" s="998" t="s">
        <v>129</v>
      </c>
      <c r="AQ121" s="999"/>
      <c r="AR121" s="999"/>
      <c r="AS121" s="999"/>
      <c r="AT121" s="1000"/>
      <c r="AU121" s="1030"/>
      <c r="AV121" s="1031"/>
      <c r="AW121" s="1031"/>
      <c r="AX121" s="1031"/>
      <c r="AY121" s="1032"/>
      <c r="AZ121" s="958" t="s">
        <v>464</v>
      </c>
      <c r="BA121" s="959"/>
      <c r="BB121" s="959"/>
      <c r="BC121" s="959"/>
      <c r="BD121" s="959"/>
      <c r="BE121" s="959"/>
      <c r="BF121" s="959"/>
      <c r="BG121" s="959"/>
      <c r="BH121" s="959"/>
      <c r="BI121" s="959"/>
      <c r="BJ121" s="959"/>
      <c r="BK121" s="959"/>
      <c r="BL121" s="959"/>
      <c r="BM121" s="959"/>
      <c r="BN121" s="959"/>
      <c r="BO121" s="959"/>
      <c r="BP121" s="960"/>
      <c r="BQ121" s="961">
        <v>436277</v>
      </c>
      <c r="BR121" s="962"/>
      <c r="BS121" s="962"/>
      <c r="BT121" s="962"/>
      <c r="BU121" s="962"/>
      <c r="BV121" s="962">
        <v>411615</v>
      </c>
      <c r="BW121" s="962"/>
      <c r="BX121" s="962"/>
      <c r="BY121" s="962"/>
      <c r="BZ121" s="962"/>
      <c r="CA121" s="962">
        <v>393038</v>
      </c>
      <c r="CB121" s="962"/>
      <c r="CC121" s="962"/>
      <c r="CD121" s="962"/>
      <c r="CE121" s="962"/>
      <c r="CF121" s="956">
        <v>10</v>
      </c>
      <c r="CG121" s="957"/>
      <c r="CH121" s="957"/>
      <c r="CI121" s="957"/>
      <c r="CJ121" s="957"/>
      <c r="CK121" s="1045"/>
      <c r="CL121" s="1046"/>
      <c r="CM121" s="1046"/>
      <c r="CN121" s="1046"/>
      <c r="CO121" s="1047"/>
      <c r="CP121" s="1055"/>
      <c r="CQ121" s="1056"/>
      <c r="CR121" s="1056"/>
      <c r="CS121" s="1056"/>
      <c r="CT121" s="1056"/>
      <c r="CU121" s="1056"/>
      <c r="CV121" s="1056"/>
      <c r="CW121" s="1056"/>
      <c r="CX121" s="1056"/>
      <c r="CY121" s="1056"/>
      <c r="CZ121" s="1056"/>
      <c r="DA121" s="1056"/>
      <c r="DB121" s="1056"/>
      <c r="DC121" s="1056"/>
      <c r="DD121" s="1056"/>
      <c r="DE121" s="1056"/>
      <c r="DF121" s="1057"/>
      <c r="DG121" s="961"/>
      <c r="DH121" s="962"/>
      <c r="DI121" s="962"/>
      <c r="DJ121" s="962"/>
      <c r="DK121" s="962"/>
      <c r="DL121" s="962"/>
      <c r="DM121" s="962"/>
      <c r="DN121" s="962"/>
      <c r="DO121" s="962"/>
      <c r="DP121" s="962"/>
      <c r="DQ121" s="962"/>
      <c r="DR121" s="962"/>
      <c r="DS121" s="962"/>
      <c r="DT121" s="962"/>
      <c r="DU121" s="962"/>
      <c r="DV121" s="963"/>
      <c r="DW121" s="963"/>
      <c r="DX121" s="963"/>
      <c r="DY121" s="963"/>
      <c r="DZ121" s="964"/>
    </row>
    <row r="122" spans="1:130" s="230" customFormat="1" ht="26.25" customHeight="1" x14ac:dyDescent="0.2">
      <c r="A122" s="1093"/>
      <c r="B122" s="985"/>
      <c r="C122" s="958" t="s">
        <v>444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129</v>
      </c>
      <c r="AB122" s="995"/>
      <c r="AC122" s="995"/>
      <c r="AD122" s="995"/>
      <c r="AE122" s="996"/>
      <c r="AF122" s="997" t="s">
        <v>129</v>
      </c>
      <c r="AG122" s="995"/>
      <c r="AH122" s="995"/>
      <c r="AI122" s="995"/>
      <c r="AJ122" s="996"/>
      <c r="AK122" s="997" t="s">
        <v>448</v>
      </c>
      <c r="AL122" s="995"/>
      <c r="AM122" s="995"/>
      <c r="AN122" s="995"/>
      <c r="AO122" s="996"/>
      <c r="AP122" s="998" t="s">
        <v>129</v>
      </c>
      <c r="AQ122" s="999"/>
      <c r="AR122" s="999"/>
      <c r="AS122" s="999"/>
      <c r="AT122" s="1000"/>
      <c r="AU122" s="1030"/>
      <c r="AV122" s="1031"/>
      <c r="AW122" s="1031"/>
      <c r="AX122" s="1031"/>
      <c r="AY122" s="1032"/>
      <c r="AZ122" s="1009" t="s">
        <v>465</v>
      </c>
      <c r="BA122" s="1001"/>
      <c r="BB122" s="1001"/>
      <c r="BC122" s="1001"/>
      <c r="BD122" s="1001"/>
      <c r="BE122" s="1001"/>
      <c r="BF122" s="1001"/>
      <c r="BG122" s="1001"/>
      <c r="BH122" s="1001"/>
      <c r="BI122" s="1001"/>
      <c r="BJ122" s="1001"/>
      <c r="BK122" s="1001"/>
      <c r="BL122" s="1001"/>
      <c r="BM122" s="1001"/>
      <c r="BN122" s="1001"/>
      <c r="BO122" s="1001"/>
      <c r="BP122" s="1002"/>
      <c r="BQ122" s="1035">
        <v>5769874</v>
      </c>
      <c r="BR122" s="1036"/>
      <c r="BS122" s="1036"/>
      <c r="BT122" s="1036"/>
      <c r="BU122" s="1036"/>
      <c r="BV122" s="1036">
        <v>5678021</v>
      </c>
      <c r="BW122" s="1036"/>
      <c r="BX122" s="1036"/>
      <c r="BY122" s="1036"/>
      <c r="BZ122" s="1036"/>
      <c r="CA122" s="1036">
        <v>5456001</v>
      </c>
      <c r="CB122" s="1036"/>
      <c r="CC122" s="1036"/>
      <c r="CD122" s="1036"/>
      <c r="CE122" s="1036"/>
      <c r="CF122" s="1053">
        <v>139.4</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2">
      <c r="A123" s="1093"/>
      <c r="B123" s="985"/>
      <c r="C123" s="958" t="s">
        <v>451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448</v>
      </c>
      <c r="AB123" s="995"/>
      <c r="AC123" s="995"/>
      <c r="AD123" s="995"/>
      <c r="AE123" s="996"/>
      <c r="AF123" s="997" t="s">
        <v>448</v>
      </c>
      <c r="AG123" s="995"/>
      <c r="AH123" s="995"/>
      <c r="AI123" s="995"/>
      <c r="AJ123" s="996"/>
      <c r="AK123" s="997" t="s">
        <v>129</v>
      </c>
      <c r="AL123" s="995"/>
      <c r="AM123" s="995"/>
      <c r="AN123" s="995"/>
      <c r="AO123" s="996"/>
      <c r="AP123" s="998" t="s">
        <v>129</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466</v>
      </c>
      <c r="BP123" s="1041"/>
      <c r="BQ123" s="1099">
        <v>9422391</v>
      </c>
      <c r="BR123" s="1100"/>
      <c r="BS123" s="1100"/>
      <c r="BT123" s="1100"/>
      <c r="BU123" s="1100"/>
      <c r="BV123" s="1100">
        <v>9998331</v>
      </c>
      <c r="BW123" s="1100"/>
      <c r="BX123" s="1100"/>
      <c r="BY123" s="1100"/>
      <c r="BZ123" s="1100"/>
      <c r="CA123" s="1100">
        <v>10097547</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5">
      <c r="A124" s="1093"/>
      <c r="B124" s="985"/>
      <c r="C124" s="958" t="s">
        <v>454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129</v>
      </c>
      <c r="AB124" s="995"/>
      <c r="AC124" s="995"/>
      <c r="AD124" s="995"/>
      <c r="AE124" s="996"/>
      <c r="AF124" s="997" t="s">
        <v>129</v>
      </c>
      <c r="AG124" s="995"/>
      <c r="AH124" s="995"/>
      <c r="AI124" s="995"/>
      <c r="AJ124" s="996"/>
      <c r="AK124" s="997" t="s">
        <v>129</v>
      </c>
      <c r="AL124" s="995"/>
      <c r="AM124" s="995"/>
      <c r="AN124" s="995"/>
      <c r="AO124" s="996"/>
      <c r="AP124" s="998" t="s">
        <v>448</v>
      </c>
      <c r="AQ124" s="999"/>
      <c r="AR124" s="999"/>
      <c r="AS124" s="999"/>
      <c r="AT124" s="1000"/>
      <c r="AU124" s="1095" t="s">
        <v>467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129</v>
      </c>
      <c r="BR124" s="1063"/>
      <c r="BS124" s="1063"/>
      <c r="BT124" s="1063"/>
      <c r="BU124" s="1063"/>
      <c r="BV124" s="1063" t="s">
        <v>129</v>
      </c>
      <c r="BW124" s="1063"/>
      <c r="BX124" s="1063"/>
      <c r="BY124" s="1063"/>
      <c r="BZ124" s="1063"/>
      <c r="CA124" s="1063" t="s">
        <v>129</v>
      </c>
      <c r="CB124" s="1063"/>
      <c r="CC124" s="1063"/>
      <c r="CD124" s="1063"/>
      <c r="CE124" s="1063"/>
      <c r="CF124" s="1064"/>
      <c r="CG124" s="1065"/>
      <c r="CH124" s="1065"/>
      <c r="CI124" s="1065"/>
      <c r="CJ124" s="1066"/>
      <c r="CK124" s="1048"/>
      <c r="CL124" s="1048"/>
      <c r="CM124" s="1048"/>
      <c r="CN124" s="1048"/>
      <c r="CO124" s="1049"/>
      <c r="CP124" s="1055" t="s">
        <v>468</v>
      </c>
      <c r="CQ124" s="1056"/>
      <c r="CR124" s="1056"/>
      <c r="CS124" s="1056"/>
      <c r="CT124" s="1056"/>
      <c r="CU124" s="1056"/>
      <c r="CV124" s="1056"/>
      <c r="CW124" s="1056"/>
      <c r="CX124" s="1056"/>
      <c r="CY124" s="1056"/>
      <c r="CZ124" s="1056"/>
      <c r="DA124" s="1056"/>
      <c r="DB124" s="1056"/>
      <c r="DC124" s="1056"/>
      <c r="DD124" s="1056"/>
      <c r="DE124" s="1056"/>
      <c r="DF124" s="1057"/>
      <c r="DG124" s="1040" t="s">
        <v>129</v>
      </c>
      <c r="DH124" s="1022"/>
      <c r="DI124" s="1022"/>
      <c r="DJ124" s="1022"/>
      <c r="DK124" s="1023"/>
      <c r="DL124" s="1021" t="s">
        <v>129</v>
      </c>
      <c r="DM124" s="1022"/>
      <c r="DN124" s="1022"/>
      <c r="DO124" s="1022"/>
      <c r="DP124" s="1023"/>
      <c r="DQ124" s="1021" t="s">
        <v>129</v>
      </c>
      <c r="DR124" s="1022"/>
      <c r="DS124" s="1022"/>
      <c r="DT124" s="1022"/>
      <c r="DU124" s="1023"/>
      <c r="DV124" s="1024" t="s">
        <v>129</v>
      </c>
      <c r="DW124" s="1025"/>
      <c r="DX124" s="1025"/>
      <c r="DY124" s="1025"/>
      <c r="DZ124" s="1026"/>
    </row>
    <row r="125" spans="1:130" s="230" customFormat="1" ht="26.25" customHeight="1" x14ac:dyDescent="0.2">
      <c r="A125" s="1093"/>
      <c r="B125" s="985"/>
      <c r="C125" s="958" t="s">
        <v>456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129</v>
      </c>
      <c r="AB125" s="995"/>
      <c r="AC125" s="995"/>
      <c r="AD125" s="995"/>
      <c r="AE125" s="996"/>
      <c r="AF125" s="997" t="s">
        <v>129</v>
      </c>
      <c r="AG125" s="995"/>
      <c r="AH125" s="995"/>
      <c r="AI125" s="995"/>
      <c r="AJ125" s="996"/>
      <c r="AK125" s="997" t="s">
        <v>129</v>
      </c>
      <c r="AL125" s="995"/>
      <c r="AM125" s="995"/>
      <c r="AN125" s="995"/>
      <c r="AO125" s="996"/>
      <c r="AP125" s="998" t="s">
        <v>129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469</v>
      </c>
      <c r="CL125" s="1043"/>
      <c r="CM125" s="1043"/>
      <c r="CN125" s="1043"/>
      <c r="CO125" s="1044"/>
      <c r="CP125" s="965" t="s">
        <v>470</v>
      </c>
      <c r="CQ125" s="933"/>
      <c r="CR125" s="933"/>
      <c r="CS125" s="933"/>
      <c r="CT125" s="933"/>
      <c r="CU125" s="933"/>
      <c r="CV125" s="933"/>
      <c r="CW125" s="933"/>
      <c r="CX125" s="933"/>
      <c r="CY125" s="933"/>
      <c r="CZ125" s="933"/>
      <c r="DA125" s="933"/>
      <c r="DB125" s="933"/>
      <c r="DC125" s="933"/>
      <c r="DD125" s="933"/>
      <c r="DE125" s="933"/>
      <c r="DF125" s="934"/>
      <c r="DG125" s="966" t="s">
        <v>129</v>
      </c>
      <c r="DH125" s="967"/>
      <c r="DI125" s="967"/>
      <c r="DJ125" s="967"/>
      <c r="DK125" s="967"/>
      <c r="DL125" s="967" t="s">
        <v>129</v>
      </c>
      <c r="DM125" s="967"/>
      <c r="DN125" s="967"/>
      <c r="DO125" s="967"/>
      <c r="DP125" s="967"/>
      <c r="DQ125" s="967" t="s">
        <v>448</v>
      </c>
      <c r="DR125" s="967"/>
      <c r="DS125" s="967"/>
      <c r="DT125" s="967"/>
      <c r="DU125" s="967"/>
      <c r="DV125" s="968" t="s">
        <v>129</v>
      </c>
      <c r="DW125" s="968"/>
      <c r="DX125" s="968"/>
      <c r="DY125" s="968"/>
      <c r="DZ125" s="969"/>
    </row>
    <row r="126" spans="1:130" s="230" customFormat="1" ht="26.25" customHeight="1" thickBot="1" x14ac:dyDescent="0.25">
      <c r="A126" s="1093"/>
      <c r="B126" s="985"/>
      <c r="C126" s="958" t="s">
        <v>458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129</v>
      </c>
      <c r="AB126" s="995"/>
      <c r="AC126" s="995"/>
      <c r="AD126" s="995"/>
      <c r="AE126" s="996"/>
      <c r="AF126" s="997" t="s">
        <v>129</v>
      </c>
      <c r="AG126" s="995"/>
      <c r="AH126" s="995"/>
      <c r="AI126" s="995"/>
      <c r="AJ126" s="996"/>
      <c r="AK126" s="997" t="s">
        <v>129</v>
      </c>
      <c r="AL126" s="995"/>
      <c r="AM126" s="995"/>
      <c r="AN126" s="995"/>
      <c r="AO126" s="996"/>
      <c r="AP126" s="998" t="s">
        <v>448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471</v>
      </c>
      <c r="CQ126" s="959"/>
      <c r="CR126" s="959"/>
      <c r="CS126" s="959"/>
      <c r="CT126" s="959"/>
      <c r="CU126" s="959"/>
      <c r="CV126" s="959"/>
      <c r="CW126" s="959"/>
      <c r="CX126" s="959"/>
      <c r="CY126" s="959"/>
      <c r="CZ126" s="959"/>
      <c r="DA126" s="959"/>
      <c r="DB126" s="959"/>
      <c r="DC126" s="959"/>
      <c r="DD126" s="959"/>
      <c r="DE126" s="959"/>
      <c r="DF126" s="960"/>
      <c r="DG126" s="961" t="s">
        <v>129</v>
      </c>
      <c r="DH126" s="962"/>
      <c r="DI126" s="962"/>
      <c r="DJ126" s="962"/>
      <c r="DK126" s="962"/>
      <c r="DL126" s="962" t="s">
        <v>129</v>
      </c>
      <c r="DM126" s="962"/>
      <c r="DN126" s="962"/>
      <c r="DO126" s="962"/>
      <c r="DP126" s="962"/>
      <c r="DQ126" s="962" t="s">
        <v>129</v>
      </c>
      <c r="DR126" s="962"/>
      <c r="DS126" s="962"/>
      <c r="DT126" s="962"/>
      <c r="DU126" s="962"/>
      <c r="DV126" s="963" t="s">
        <v>129</v>
      </c>
      <c r="DW126" s="963"/>
      <c r="DX126" s="963"/>
      <c r="DY126" s="963"/>
      <c r="DZ126" s="964"/>
    </row>
    <row r="127" spans="1:130" s="230" customFormat="1" ht="26.25" customHeight="1" x14ac:dyDescent="0.2">
      <c r="A127" s="1094"/>
      <c r="B127" s="987"/>
      <c r="C127" s="1009" t="s">
        <v>472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129</v>
      </c>
      <c r="AB127" s="995"/>
      <c r="AC127" s="995"/>
      <c r="AD127" s="995"/>
      <c r="AE127" s="996"/>
      <c r="AF127" s="997" t="s">
        <v>129</v>
      </c>
      <c r="AG127" s="995"/>
      <c r="AH127" s="995"/>
      <c r="AI127" s="995"/>
      <c r="AJ127" s="996"/>
      <c r="AK127" s="997" t="s">
        <v>129</v>
      </c>
      <c r="AL127" s="995"/>
      <c r="AM127" s="995"/>
      <c r="AN127" s="995"/>
      <c r="AO127" s="996"/>
      <c r="AP127" s="998" t="s">
        <v>129</v>
      </c>
      <c r="AQ127" s="999"/>
      <c r="AR127" s="999"/>
      <c r="AS127" s="999"/>
      <c r="AT127" s="1000"/>
      <c r="AU127" s="232"/>
      <c r="AV127" s="232"/>
      <c r="AW127" s="232"/>
      <c r="AX127" s="1067" t="s">
        <v>473</v>
      </c>
      <c r="AY127" s="1068"/>
      <c r="AZ127" s="1068"/>
      <c r="BA127" s="1068"/>
      <c r="BB127" s="1068"/>
      <c r="BC127" s="1068"/>
      <c r="BD127" s="1068"/>
      <c r="BE127" s="1069"/>
      <c r="BF127" s="1070" t="s">
        <v>474</v>
      </c>
      <c r="BG127" s="1068"/>
      <c r="BH127" s="1068"/>
      <c r="BI127" s="1068"/>
      <c r="BJ127" s="1068"/>
      <c r="BK127" s="1068"/>
      <c r="BL127" s="1069"/>
      <c r="BM127" s="1070" t="s">
        <v>475</v>
      </c>
      <c r="BN127" s="1068"/>
      <c r="BO127" s="1068"/>
      <c r="BP127" s="1068"/>
      <c r="BQ127" s="1068"/>
      <c r="BR127" s="1068"/>
      <c r="BS127" s="1069"/>
      <c r="BT127" s="1070" t="s">
        <v>476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477</v>
      </c>
      <c r="CQ127" s="959"/>
      <c r="CR127" s="959"/>
      <c r="CS127" s="959"/>
      <c r="CT127" s="959"/>
      <c r="CU127" s="959"/>
      <c r="CV127" s="959"/>
      <c r="CW127" s="959"/>
      <c r="CX127" s="959"/>
      <c r="CY127" s="959"/>
      <c r="CZ127" s="959"/>
      <c r="DA127" s="959"/>
      <c r="DB127" s="959"/>
      <c r="DC127" s="959"/>
      <c r="DD127" s="959"/>
      <c r="DE127" s="959"/>
      <c r="DF127" s="960"/>
      <c r="DG127" s="961" t="s">
        <v>448</v>
      </c>
      <c r="DH127" s="962"/>
      <c r="DI127" s="962"/>
      <c r="DJ127" s="962"/>
      <c r="DK127" s="962"/>
      <c r="DL127" s="962" t="s">
        <v>448</v>
      </c>
      <c r="DM127" s="962"/>
      <c r="DN127" s="962"/>
      <c r="DO127" s="962"/>
      <c r="DP127" s="962"/>
      <c r="DQ127" s="962" t="s">
        <v>129</v>
      </c>
      <c r="DR127" s="962"/>
      <c r="DS127" s="962"/>
      <c r="DT127" s="962"/>
      <c r="DU127" s="962"/>
      <c r="DV127" s="963" t="s">
        <v>129</v>
      </c>
      <c r="DW127" s="963"/>
      <c r="DX127" s="963"/>
      <c r="DY127" s="963"/>
      <c r="DZ127" s="964"/>
    </row>
    <row r="128" spans="1:130" s="230" customFormat="1" ht="26.25" customHeight="1" thickBot="1" x14ac:dyDescent="0.25">
      <c r="A128" s="1077" t="s">
        <v>478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479</v>
      </c>
      <c r="X128" s="1079"/>
      <c r="Y128" s="1079"/>
      <c r="Z128" s="1080"/>
      <c r="AA128" s="1081">
        <v>4866</v>
      </c>
      <c r="AB128" s="1082"/>
      <c r="AC128" s="1082"/>
      <c r="AD128" s="1082"/>
      <c r="AE128" s="1083"/>
      <c r="AF128" s="1084">
        <v>10520</v>
      </c>
      <c r="AG128" s="1082"/>
      <c r="AH128" s="1082"/>
      <c r="AI128" s="1082"/>
      <c r="AJ128" s="1083"/>
      <c r="AK128" s="1084">
        <v>10775</v>
      </c>
      <c r="AL128" s="1082"/>
      <c r="AM128" s="1082"/>
      <c r="AN128" s="1082"/>
      <c r="AO128" s="1083"/>
      <c r="AP128" s="1085"/>
      <c r="AQ128" s="1086"/>
      <c r="AR128" s="1086"/>
      <c r="AS128" s="1086"/>
      <c r="AT128" s="1087"/>
      <c r="AU128" s="232"/>
      <c r="AV128" s="232"/>
      <c r="AW128" s="232"/>
      <c r="AX128" s="932" t="s">
        <v>480</v>
      </c>
      <c r="AY128" s="933"/>
      <c r="AZ128" s="933"/>
      <c r="BA128" s="933"/>
      <c r="BB128" s="933"/>
      <c r="BC128" s="933"/>
      <c r="BD128" s="933"/>
      <c r="BE128" s="934"/>
      <c r="BF128" s="1088" t="s">
        <v>129</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481</v>
      </c>
      <c r="CQ128" s="762"/>
      <c r="CR128" s="762"/>
      <c r="CS128" s="762"/>
      <c r="CT128" s="762"/>
      <c r="CU128" s="762"/>
      <c r="CV128" s="762"/>
      <c r="CW128" s="762"/>
      <c r="CX128" s="762"/>
      <c r="CY128" s="762"/>
      <c r="CZ128" s="762"/>
      <c r="DA128" s="762"/>
      <c r="DB128" s="762"/>
      <c r="DC128" s="762"/>
      <c r="DD128" s="762"/>
      <c r="DE128" s="762"/>
      <c r="DF128" s="1072"/>
      <c r="DG128" s="1073" t="s">
        <v>129</v>
      </c>
      <c r="DH128" s="1074"/>
      <c r="DI128" s="1074"/>
      <c r="DJ128" s="1074"/>
      <c r="DK128" s="1074"/>
      <c r="DL128" s="1074" t="s">
        <v>129</v>
      </c>
      <c r="DM128" s="1074"/>
      <c r="DN128" s="1074"/>
      <c r="DO128" s="1074"/>
      <c r="DP128" s="1074"/>
      <c r="DQ128" s="1074" t="s">
        <v>129</v>
      </c>
      <c r="DR128" s="1074"/>
      <c r="DS128" s="1074"/>
      <c r="DT128" s="1074"/>
      <c r="DU128" s="1074"/>
      <c r="DV128" s="1075" t="s">
        <v>129</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482</v>
      </c>
      <c r="X129" s="1107"/>
      <c r="Y129" s="1107"/>
      <c r="Z129" s="1108"/>
      <c r="AA129" s="994">
        <v>4157883</v>
      </c>
      <c r="AB129" s="995"/>
      <c r="AC129" s="995"/>
      <c r="AD129" s="995"/>
      <c r="AE129" s="996"/>
      <c r="AF129" s="997">
        <v>4500536</v>
      </c>
      <c r="AG129" s="995"/>
      <c r="AH129" s="995"/>
      <c r="AI129" s="995"/>
      <c r="AJ129" s="996"/>
      <c r="AK129" s="997">
        <v>4397496</v>
      </c>
      <c r="AL129" s="995"/>
      <c r="AM129" s="995"/>
      <c r="AN129" s="995"/>
      <c r="AO129" s="996"/>
      <c r="AP129" s="1109"/>
      <c r="AQ129" s="1110"/>
      <c r="AR129" s="1110"/>
      <c r="AS129" s="1110"/>
      <c r="AT129" s="1111"/>
      <c r="AU129" s="233"/>
      <c r="AV129" s="233"/>
      <c r="AW129" s="233"/>
      <c r="AX129" s="1101" t="s">
        <v>483</v>
      </c>
      <c r="AY129" s="959"/>
      <c r="AZ129" s="959"/>
      <c r="BA129" s="959"/>
      <c r="BB129" s="959"/>
      <c r="BC129" s="959"/>
      <c r="BD129" s="959"/>
      <c r="BE129" s="960"/>
      <c r="BF129" s="1102" t="s">
        <v>129</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484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485</v>
      </c>
      <c r="X130" s="1107"/>
      <c r="Y130" s="1107"/>
      <c r="Z130" s="1108"/>
      <c r="AA130" s="994">
        <v>506907</v>
      </c>
      <c r="AB130" s="995"/>
      <c r="AC130" s="995"/>
      <c r="AD130" s="995"/>
      <c r="AE130" s="996"/>
      <c r="AF130" s="997">
        <v>493268</v>
      </c>
      <c r="AG130" s="995"/>
      <c r="AH130" s="995"/>
      <c r="AI130" s="995"/>
      <c r="AJ130" s="996"/>
      <c r="AK130" s="997">
        <v>484126</v>
      </c>
      <c r="AL130" s="995"/>
      <c r="AM130" s="995"/>
      <c r="AN130" s="995"/>
      <c r="AO130" s="996"/>
      <c r="AP130" s="1109"/>
      <c r="AQ130" s="1110"/>
      <c r="AR130" s="1110"/>
      <c r="AS130" s="1110"/>
      <c r="AT130" s="1111"/>
      <c r="AU130" s="233"/>
      <c r="AV130" s="233"/>
      <c r="AW130" s="233"/>
      <c r="AX130" s="1101" t="s">
        <v>486</v>
      </c>
      <c r="AY130" s="959"/>
      <c r="AZ130" s="959"/>
      <c r="BA130" s="959"/>
      <c r="BB130" s="959"/>
      <c r="BC130" s="959"/>
      <c r="BD130" s="959"/>
      <c r="BE130" s="960"/>
      <c r="BF130" s="1137">
        <v>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40">
        <v>3650976</v>
      </c>
      <c r="AB131" s="1022"/>
      <c r="AC131" s="1022"/>
      <c r="AD131" s="1022"/>
      <c r="AE131" s="1023"/>
      <c r="AF131" s="1021">
        <v>4007268</v>
      </c>
      <c r="AG131" s="1022"/>
      <c r="AH131" s="1022"/>
      <c r="AI131" s="1022"/>
      <c r="AJ131" s="1023"/>
      <c r="AK131" s="1021">
        <v>3913370</v>
      </c>
      <c r="AL131" s="1022"/>
      <c r="AM131" s="1022"/>
      <c r="AN131" s="1022"/>
      <c r="AO131" s="1023"/>
      <c r="AP131" s="1146"/>
      <c r="AQ131" s="1147"/>
      <c r="AR131" s="1147"/>
      <c r="AS131" s="1147"/>
      <c r="AT131" s="1148"/>
      <c r="AU131" s="233"/>
      <c r="AV131" s="233"/>
      <c r="AW131" s="233"/>
      <c r="AX131" s="1119" t="s">
        <v>488</v>
      </c>
      <c r="AY131" s="762"/>
      <c r="AZ131" s="762"/>
      <c r="BA131" s="762"/>
      <c r="BB131" s="762"/>
      <c r="BC131" s="762"/>
      <c r="BD131" s="762"/>
      <c r="BE131" s="1072"/>
      <c r="BF131" s="1120" t="s">
        <v>129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489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490</v>
      </c>
      <c r="W132" s="1130"/>
      <c r="X132" s="1130"/>
      <c r="Y132" s="1130"/>
      <c r="Z132" s="1131"/>
      <c r="AA132" s="1132">
        <v>7.486710403</v>
      </c>
      <c r="AB132" s="1133"/>
      <c r="AC132" s="1133"/>
      <c r="AD132" s="1133"/>
      <c r="AE132" s="1134"/>
      <c r="AF132" s="1135">
        <v>6.9845590560000002</v>
      </c>
      <c r="AG132" s="1133"/>
      <c r="AH132" s="1133"/>
      <c r="AI132" s="1133"/>
      <c r="AJ132" s="1134"/>
      <c r="AK132" s="1135">
        <v>6.6722521659999998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491</v>
      </c>
      <c r="W133" s="1113"/>
      <c r="X133" s="1113"/>
      <c r="Y133" s="1113"/>
      <c r="Z133" s="1114"/>
      <c r="AA133" s="1115">
        <v>8</v>
      </c>
      <c r="AB133" s="1116"/>
      <c r="AC133" s="1116"/>
      <c r="AD133" s="1116"/>
      <c r="AE133" s="1117"/>
      <c r="AF133" s="1115">
        <v>7.8</v>
      </c>
      <c r="AG133" s="1116"/>
      <c r="AH133" s="1116"/>
      <c r="AI133" s="1116"/>
      <c r="AJ133" s="1117"/>
      <c r="AK133" s="1115">
        <v>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svr5mxonGsLXwvgy9k9MWpFLV18hkjGJ82Mlq2o+Hu7LDZmzMkycB5NPDmi7PMhLYMyrL9Aityx8ilRdFskvA==" saltValue="s2Wa4Y7JJBXjkWPXYYjy9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AEEB3-60AD-42F2-9E12-D144339A0459}">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RNr1VaDG2YYVuW051sPb+rguLhwhySmR76iouJNDDYfzU/fmORUmgtoxGrGaduFq4asg67MSgNt9AZJ1by15w==" saltValue="DT9p4indcTQViho+VG0P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0jUa5ka+h6kjpn5OXeE/MaLrH0Bx9ndBtT6ztJiaPUVq4rwpmWow8B13xKMXIrl4FOH3ok4NhQdEuaeh7NwmA==" saltValue="6gJqMVDerdiXXkJRINKL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495</v>
      </c>
      <c r="AP7" s="272"/>
      <c r="AQ7" s="273" t="s">
        <v>496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497</v>
      </c>
      <c r="AQ8" s="279" t="s">
        <v>498</v>
      </c>
      <c r="AR8" s="280" t="s">
        <v>499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500</v>
      </c>
      <c r="AL9" s="1153"/>
      <c r="AM9" s="1153"/>
      <c r="AN9" s="1154"/>
      <c r="AO9" s="281">
        <v>1527034</v>
      </c>
      <c r="AP9" s="281">
        <v>87035</v>
      </c>
      <c r="AQ9" s="282">
        <v>91991</v>
      </c>
      <c r="AR9" s="283">
        <v>-5.4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501</v>
      </c>
      <c r="AL10" s="1153"/>
      <c r="AM10" s="1153"/>
      <c r="AN10" s="1154"/>
      <c r="AO10" s="284">
        <v>195120</v>
      </c>
      <c r="AP10" s="284">
        <v>11121</v>
      </c>
      <c r="AQ10" s="285">
        <v>12405</v>
      </c>
      <c r="AR10" s="286">
        <v>-10.4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502</v>
      </c>
      <c r="AL11" s="1153"/>
      <c r="AM11" s="1153"/>
      <c r="AN11" s="1154"/>
      <c r="AO11" s="284" t="s">
        <v>503</v>
      </c>
      <c r="AP11" s="284" t="s">
        <v>503</v>
      </c>
      <c r="AQ11" s="285">
        <v>395</v>
      </c>
      <c r="AR11" s="286" t="s">
        <v>503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504</v>
      </c>
      <c r="AL12" s="1153"/>
      <c r="AM12" s="1153"/>
      <c r="AN12" s="1154"/>
      <c r="AO12" s="284" t="s">
        <v>503</v>
      </c>
      <c r="AP12" s="284" t="s">
        <v>503</v>
      </c>
      <c r="AQ12" s="285">
        <v>19</v>
      </c>
      <c r="AR12" s="286" t="s">
        <v>503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505</v>
      </c>
      <c r="AL13" s="1153"/>
      <c r="AM13" s="1153"/>
      <c r="AN13" s="1154"/>
      <c r="AO13" s="284">
        <v>28908</v>
      </c>
      <c r="AP13" s="284">
        <v>1648</v>
      </c>
      <c r="AQ13" s="285">
        <v>3751</v>
      </c>
      <c r="AR13" s="286">
        <v>-56.1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506</v>
      </c>
      <c r="AL14" s="1153"/>
      <c r="AM14" s="1153"/>
      <c r="AN14" s="1154"/>
      <c r="AO14" s="284">
        <v>8573</v>
      </c>
      <c r="AP14" s="284">
        <v>489</v>
      </c>
      <c r="AQ14" s="285">
        <v>1672</v>
      </c>
      <c r="AR14" s="286">
        <v>-70.8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507</v>
      </c>
      <c r="AL15" s="1156"/>
      <c r="AM15" s="1156"/>
      <c r="AN15" s="1157"/>
      <c r="AO15" s="284">
        <v>-93962</v>
      </c>
      <c r="AP15" s="284">
        <v>-5355</v>
      </c>
      <c r="AQ15" s="285">
        <v>-6358</v>
      </c>
      <c r="AR15" s="286">
        <v>-15.8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1665673</v>
      </c>
      <c r="AP16" s="284">
        <v>94937</v>
      </c>
      <c r="AQ16" s="285">
        <v>103876</v>
      </c>
      <c r="AR16" s="286">
        <v>-8.6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509</v>
      </c>
      <c r="AP20" s="293" t="s">
        <v>510</v>
      </c>
      <c r="AQ20" s="294" t="s">
        <v>511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512</v>
      </c>
      <c r="AL21" s="1159"/>
      <c r="AM21" s="1159"/>
      <c r="AN21" s="1160"/>
      <c r="AO21" s="297">
        <v>8.15</v>
      </c>
      <c r="AP21" s="298">
        <v>9.2899999999999991</v>
      </c>
      <c r="AQ21" s="299">
        <v>-1.1399999999999999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513</v>
      </c>
      <c r="AL22" s="1159"/>
      <c r="AM22" s="1159"/>
      <c r="AN22" s="1160"/>
      <c r="AO22" s="302">
        <v>98.9</v>
      </c>
      <c r="AP22" s="303">
        <v>96.9</v>
      </c>
      <c r="AQ22" s="304">
        <v>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514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515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495</v>
      </c>
      <c r="AP30" s="272"/>
      <c r="AQ30" s="273" t="s">
        <v>496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497</v>
      </c>
      <c r="AQ31" s="279" t="s">
        <v>498</v>
      </c>
      <c r="AR31" s="280" t="s">
        <v>499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517</v>
      </c>
      <c r="AL32" s="1167"/>
      <c r="AM32" s="1167"/>
      <c r="AN32" s="1168"/>
      <c r="AO32" s="312">
        <v>594087</v>
      </c>
      <c r="AP32" s="312">
        <v>33861</v>
      </c>
      <c r="AQ32" s="313">
        <v>51927</v>
      </c>
      <c r="AR32" s="314">
        <v>-34.799999999999997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518</v>
      </c>
      <c r="AL33" s="1167"/>
      <c r="AM33" s="1167"/>
      <c r="AN33" s="1168"/>
      <c r="AO33" s="312" t="s">
        <v>503</v>
      </c>
      <c r="AP33" s="312" t="s">
        <v>503</v>
      </c>
      <c r="AQ33" s="313" t="s">
        <v>503</v>
      </c>
      <c r="AR33" s="314" t="s">
        <v>503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519</v>
      </c>
      <c r="AL34" s="1167"/>
      <c r="AM34" s="1167"/>
      <c r="AN34" s="1168"/>
      <c r="AO34" s="312" t="s">
        <v>503</v>
      </c>
      <c r="AP34" s="312" t="s">
        <v>503</v>
      </c>
      <c r="AQ34" s="313" t="s">
        <v>503</v>
      </c>
      <c r="AR34" s="314" t="s">
        <v>503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520</v>
      </c>
      <c r="AL35" s="1167"/>
      <c r="AM35" s="1167"/>
      <c r="AN35" s="1168"/>
      <c r="AO35" s="312">
        <v>110516</v>
      </c>
      <c r="AP35" s="312">
        <v>6299</v>
      </c>
      <c r="AQ35" s="313">
        <v>15337</v>
      </c>
      <c r="AR35" s="314">
        <v>-58.9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521</v>
      </c>
      <c r="AL36" s="1167"/>
      <c r="AM36" s="1167"/>
      <c r="AN36" s="1168"/>
      <c r="AO36" s="312">
        <v>51408</v>
      </c>
      <c r="AP36" s="312">
        <v>2930</v>
      </c>
      <c r="AQ36" s="313">
        <v>2347</v>
      </c>
      <c r="AR36" s="314">
        <v>24.8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522</v>
      </c>
      <c r="AL37" s="1167"/>
      <c r="AM37" s="1167"/>
      <c r="AN37" s="1168"/>
      <c r="AO37" s="312" t="s">
        <v>503</v>
      </c>
      <c r="AP37" s="312" t="s">
        <v>503</v>
      </c>
      <c r="AQ37" s="313">
        <v>463</v>
      </c>
      <c r="AR37" s="314" t="s">
        <v>503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523</v>
      </c>
      <c r="AL38" s="1170"/>
      <c r="AM38" s="1170"/>
      <c r="AN38" s="1171"/>
      <c r="AO38" s="315" t="s">
        <v>503</v>
      </c>
      <c r="AP38" s="315" t="s">
        <v>503</v>
      </c>
      <c r="AQ38" s="316">
        <v>1</v>
      </c>
      <c r="AR38" s="304" t="s">
        <v>503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524</v>
      </c>
      <c r="AL39" s="1170"/>
      <c r="AM39" s="1170"/>
      <c r="AN39" s="1171"/>
      <c r="AO39" s="312">
        <v>-10775</v>
      </c>
      <c r="AP39" s="312">
        <v>-614</v>
      </c>
      <c r="AQ39" s="313">
        <v>-3326</v>
      </c>
      <c r="AR39" s="314">
        <v>-81.5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525</v>
      </c>
      <c r="AL40" s="1167"/>
      <c r="AM40" s="1167"/>
      <c r="AN40" s="1168"/>
      <c r="AO40" s="312">
        <v>-484126</v>
      </c>
      <c r="AP40" s="312">
        <v>-27593</v>
      </c>
      <c r="AQ40" s="313">
        <v>-45680</v>
      </c>
      <c r="AR40" s="314">
        <v>-39.6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261110</v>
      </c>
      <c r="AP41" s="312">
        <v>14882</v>
      </c>
      <c r="AQ41" s="313">
        <v>21069</v>
      </c>
      <c r="AR41" s="314">
        <v>-29.4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495</v>
      </c>
      <c r="AN49" s="1163" t="s">
        <v>529</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530</v>
      </c>
      <c r="AO50" s="329" t="s">
        <v>531</v>
      </c>
      <c r="AP50" s="330" t="s">
        <v>532</v>
      </c>
      <c r="AQ50" s="331" t="s">
        <v>533</v>
      </c>
      <c r="AR50" s="332" t="s">
        <v>534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535</v>
      </c>
      <c r="AL51" s="325"/>
      <c r="AM51" s="333">
        <v>766416</v>
      </c>
      <c r="AN51" s="334">
        <v>44011</v>
      </c>
      <c r="AO51" s="335">
        <v>-46.7</v>
      </c>
      <c r="AP51" s="336">
        <v>73475</v>
      </c>
      <c r="AQ51" s="337">
        <v>9.1</v>
      </c>
      <c r="AR51" s="338">
        <v>-55.8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536</v>
      </c>
      <c r="AM52" s="341">
        <v>309297</v>
      </c>
      <c r="AN52" s="342">
        <v>17761</v>
      </c>
      <c r="AO52" s="343">
        <v>-33.9</v>
      </c>
      <c r="AP52" s="344">
        <v>43072</v>
      </c>
      <c r="AQ52" s="345">
        <v>31.1</v>
      </c>
      <c r="AR52" s="346">
        <v>-65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537</v>
      </c>
      <c r="AL53" s="325"/>
      <c r="AM53" s="333">
        <v>1787147</v>
      </c>
      <c r="AN53" s="334">
        <v>102363</v>
      </c>
      <c r="AO53" s="335">
        <v>132.6</v>
      </c>
      <c r="AP53" s="336">
        <v>87464</v>
      </c>
      <c r="AQ53" s="337">
        <v>19</v>
      </c>
      <c r="AR53" s="338">
        <v>113.6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536</v>
      </c>
      <c r="AM54" s="341">
        <v>252802</v>
      </c>
      <c r="AN54" s="342">
        <v>14480</v>
      </c>
      <c r="AO54" s="343">
        <v>-18.5</v>
      </c>
      <c r="AP54" s="344">
        <v>47479</v>
      </c>
      <c r="AQ54" s="345">
        <v>10.199999999999999</v>
      </c>
      <c r="AR54" s="346">
        <v>-28.7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538</v>
      </c>
      <c r="AL55" s="325"/>
      <c r="AM55" s="333">
        <v>1434443</v>
      </c>
      <c r="AN55" s="334">
        <v>82170</v>
      </c>
      <c r="AO55" s="335">
        <v>-19.7</v>
      </c>
      <c r="AP55" s="336">
        <v>96248</v>
      </c>
      <c r="AQ55" s="337">
        <v>10</v>
      </c>
      <c r="AR55" s="338">
        <v>-29.7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536</v>
      </c>
      <c r="AM56" s="341">
        <v>190491</v>
      </c>
      <c r="AN56" s="342">
        <v>10912</v>
      </c>
      <c r="AO56" s="343">
        <v>-24.6</v>
      </c>
      <c r="AP56" s="344">
        <v>55768</v>
      </c>
      <c r="AQ56" s="345">
        <v>17.5</v>
      </c>
      <c r="AR56" s="346">
        <v>-42.1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539</v>
      </c>
      <c r="AL57" s="325"/>
      <c r="AM57" s="333">
        <v>799257</v>
      </c>
      <c r="AN57" s="334">
        <v>45695</v>
      </c>
      <c r="AO57" s="335">
        <v>-44.4</v>
      </c>
      <c r="AP57" s="336">
        <v>76413</v>
      </c>
      <c r="AQ57" s="337">
        <v>-20.6</v>
      </c>
      <c r="AR57" s="338">
        <v>-23.8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536</v>
      </c>
      <c r="AM58" s="341">
        <v>151916</v>
      </c>
      <c r="AN58" s="342">
        <v>8685</v>
      </c>
      <c r="AO58" s="343">
        <v>-20.399999999999999</v>
      </c>
      <c r="AP58" s="344">
        <v>39658</v>
      </c>
      <c r="AQ58" s="345">
        <v>-28.9</v>
      </c>
      <c r="AR58" s="346">
        <v>8.5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540</v>
      </c>
      <c r="AL59" s="325"/>
      <c r="AM59" s="333">
        <v>354015</v>
      </c>
      <c r="AN59" s="334">
        <v>20178</v>
      </c>
      <c r="AO59" s="335">
        <v>-55.8</v>
      </c>
      <c r="AP59" s="336">
        <v>66481</v>
      </c>
      <c r="AQ59" s="337">
        <v>-13</v>
      </c>
      <c r="AR59" s="338">
        <v>-42.8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536</v>
      </c>
      <c r="AM60" s="341">
        <v>153625</v>
      </c>
      <c r="AN60" s="342">
        <v>8756</v>
      </c>
      <c r="AO60" s="343">
        <v>0.8</v>
      </c>
      <c r="AP60" s="344">
        <v>36120</v>
      </c>
      <c r="AQ60" s="345">
        <v>-8.9</v>
      </c>
      <c r="AR60" s="346">
        <v>9.6999999999999993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541</v>
      </c>
      <c r="AL61" s="347"/>
      <c r="AM61" s="348">
        <v>1028256</v>
      </c>
      <c r="AN61" s="349">
        <v>58883</v>
      </c>
      <c r="AO61" s="350">
        <v>-6.8</v>
      </c>
      <c r="AP61" s="351">
        <v>80016</v>
      </c>
      <c r="AQ61" s="352">
        <v>0.9</v>
      </c>
      <c r="AR61" s="338">
        <v>-7.7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536</v>
      </c>
      <c r="AM62" s="341">
        <v>211626</v>
      </c>
      <c r="AN62" s="342">
        <v>12119</v>
      </c>
      <c r="AO62" s="343">
        <v>-19.3</v>
      </c>
      <c r="AP62" s="344">
        <v>44419</v>
      </c>
      <c r="AQ62" s="345">
        <v>4.2</v>
      </c>
      <c r="AR62" s="346">
        <v>-23.5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HhlhIJ2S74fcAxtMgDvOjcFnGFNVuOPAyvPs1PXcghwfL1vFPcpPkPeoQ8zLazNZQy3cVnMhJ4kdin7Yn7J1w==" saltValue="3cBHgf+hQYzSCFTSe99M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543</v>
      </c>
    </row>
    <row r="121" spans="125:125" ht="13.5" hidden="1" customHeight="1" x14ac:dyDescent="0.2">
      <c r="DU121" s="259"/>
    </row>
  </sheetData>
  <sheetProtection algorithmName="SHA-512" hashValue="EXEBux32LIxXGFp/+3epEtm2WdrVqKbCY3pFOaQkjYtyv3Jfw6DlgY1omN4nQnsI/0w4H5vFNkY0Uuq3eQfj5w==" saltValue="+CHecOoj/R077xmwr/1J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544</v>
      </c>
    </row>
  </sheetData>
  <sheetProtection algorithmName="SHA-512" hashValue="tA4DippNAyRpAV77Ve49DEvA8ut+X7BUAMOGlsyV03oI4fPhowfYBxgbIGAeI2PB/E8AXXmLag2gTILpKD484A==" saltValue="8Gn3rPr22glgu8UceRun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175" t="s">
        <v>3</v>
      </c>
      <c r="D47" s="1175"/>
      <c r="E47" s="1176"/>
      <c r="F47" s="11">
        <v>12.72</v>
      </c>
      <c r="G47" s="12">
        <v>11.02</v>
      </c>
      <c r="H47" s="12">
        <v>9.27</v>
      </c>
      <c r="I47" s="12">
        <v>17.829999999999998</v>
      </c>
      <c r="J47" s="13">
        <v>21.44</v>
      </c>
    </row>
    <row r="48" spans="2:10" ht="57.75" customHeight="1" x14ac:dyDescent="0.2">
      <c r="B48" s="14"/>
      <c r="C48" s="1177" t="s">
        <v>4</v>
      </c>
      <c r="D48" s="1177"/>
      <c r="E48" s="1178"/>
      <c r="F48" s="15">
        <v>3.82</v>
      </c>
      <c r="G48" s="16">
        <v>2.74</v>
      </c>
      <c r="H48" s="16">
        <v>4.67</v>
      </c>
      <c r="I48" s="16">
        <v>6.1</v>
      </c>
      <c r="J48" s="17">
        <v>6.4</v>
      </c>
    </row>
    <row r="49" spans="2:10" ht="57.75" customHeight="1" thickBot="1" x14ac:dyDescent="0.25">
      <c r="B49" s="18"/>
      <c r="C49" s="1179" t="s">
        <v>5</v>
      </c>
      <c r="D49" s="1179"/>
      <c r="E49" s="1180"/>
      <c r="F49" s="19" t="s">
        <v>550</v>
      </c>
      <c r="G49" s="20" t="s">
        <v>551</v>
      </c>
      <c r="H49" s="20">
        <v>0.81</v>
      </c>
      <c r="I49" s="20">
        <v>11.09</v>
      </c>
      <c r="J49" s="21">
        <v>3.34</v>
      </c>
    </row>
    <row r="50" spans="2:10" ht="13.2" x14ac:dyDescent="0.2"/>
  </sheetData>
  <sheetProtection algorithmName="SHA-512" hashValue="EVdAKthGpDy3qbvLRTjTQCla+L+zpEU5Zr52zNDrKuTuqZyUWn8u7jwCtTQJdn+bcayB+NIjxU05+wKgkaj3IQ==" saltValue="1KL6HDSLstc8LFIBPUE/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187" t="s">
        <v>552</v>
      </c>
      <c r="D34" s="1187"/>
      <c r="E34" s="1188"/>
      <c r="F34" s="32">
        <v>3.81</v>
      </c>
      <c r="G34" s="33">
        <v>2.74</v>
      </c>
      <c r="H34" s="33">
        <v>4.67</v>
      </c>
      <c r="I34" s="33">
        <v>6.09</v>
      </c>
      <c r="J34" s="34">
        <v>6.4</v>
      </c>
      <c r="K34" s="22"/>
      <c r="L34" s="22"/>
      <c r="M34" s="22"/>
      <c r="N34" s="22"/>
      <c r="O34" s="22"/>
      <c r="P34" s="22"/>
    </row>
    <row r="35" spans="1:16" ht="39" customHeight="1" x14ac:dyDescent="0.2">
      <c r="A35" s="22"/>
      <c r="B35" s="35"/>
      <c r="C35" s="1181" t="s">
        <v>553</v>
      </c>
      <c r="D35" s="1182"/>
      <c r="E35" s="1183"/>
      <c r="F35" s="36">
        <v>1.35</v>
      </c>
      <c r="G35" s="37">
        <v>1.86</v>
      </c>
      <c r="H35" s="37">
        <v>2.75</v>
      </c>
      <c r="I35" s="37">
        <v>3.04</v>
      </c>
      <c r="J35" s="38">
        <v>3.49</v>
      </c>
      <c r="K35" s="22"/>
      <c r="L35" s="22"/>
      <c r="M35" s="22"/>
      <c r="N35" s="22"/>
      <c r="O35" s="22"/>
      <c r="P35" s="22"/>
    </row>
    <row r="36" spans="1:16" ht="39" customHeight="1" x14ac:dyDescent="0.2">
      <c r="A36" s="22"/>
      <c r="B36" s="35"/>
      <c r="C36" s="1181" t="s">
        <v>554</v>
      </c>
      <c r="D36" s="1182"/>
      <c r="E36" s="1183"/>
      <c r="F36" s="36">
        <v>1.88</v>
      </c>
      <c r="G36" s="37">
        <v>1.71</v>
      </c>
      <c r="H36" s="37">
        <v>3.48</v>
      </c>
      <c r="I36" s="37">
        <v>1.96</v>
      </c>
      <c r="J36" s="38">
        <v>1.95</v>
      </c>
      <c r="K36" s="22"/>
      <c r="L36" s="22"/>
      <c r="M36" s="22"/>
      <c r="N36" s="22"/>
      <c r="O36" s="22"/>
      <c r="P36" s="22"/>
    </row>
    <row r="37" spans="1:16" ht="39" customHeight="1" x14ac:dyDescent="0.2">
      <c r="A37" s="22"/>
      <c r="B37" s="35"/>
      <c r="C37" s="1181" t="s">
        <v>555</v>
      </c>
      <c r="D37" s="1182"/>
      <c r="E37" s="1183"/>
      <c r="F37" s="36">
        <v>0.12</v>
      </c>
      <c r="G37" s="37">
        <v>0</v>
      </c>
      <c r="H37" s="37">
        <v>0</v>
      </c>
      <c r="I37" s="37">
        <v>0</v>
      </c>
      <c r="J37" s="38">
        <v>0.01</v>
      </c>
      <c r="K37" s="22"/>
      <c r="L37" s="22"/>
      <c r="M37" s="22"/>
      <c r="N37" s="22"/>
      <c r="O37" s="22"/>
      <c r="P37" s="22"/>
    </row>
    <row r="38" spans="1:16" ht="39" customHeight="1" x14ac:dyDescent="0.2">
      <c r="A38" s="22"/>
      <c r="B38" s="35"/>
      <c r="C38" s="1181"/>
      <c r="D38" s="1182"/>
      <c r="E38" s="1183"/>
      <c r="F38" s="36"/>
      <c r="G38" s="37"/>
      <c r="H38" s="37"/>
      <c r="I38" s="37"/>
      <c r="J38" s="38"/>
      <c r="K38" s="22"/>
      <c r="L38" s="22"/>
      <c r="M38" s="22"/>
      <c r="N38" s="22"/>
      <c r="O38" s="22"/>
      <c r="P38" s="22"/>
    </row>
    <row r="39" spans="1:16" ht="39" customHeight="1" x14ac:dyDescent="0.2">
      <c r="A39" s="22"/>
      <c r="B39" s="35"/>
      <c r="C39" s="1181"/>
      <c r="D39" s="1182"/>
      <c r="E39" s="1183"/>
      <c r="F39" s="36"/>
      <c r="G39" s="37"/>
      <c r="H39" s="37"/>
      <c r="I39" s="37"/>
      <c r="J39" s="38"/>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556</v>
      </c>
      <c r="D42" s="1182"/>
      <c r="E42" s="1183"/>
      <c r="F42" s="36" t="s">
        <v>503</v>
      </c>
      <c r="G42" s="37" t="s">
        <v>503</v>
      </c>
      <c r="H42" s="37" t="s">
        <v>503</v>
      </c>
      <c r="I42" s="37" t="s">
        <v>503</v>
      </c>
      <c r="J42" s="38" t="s">
        <v>503</v>
      </c>
      <c r="K42" s="22"/>
      <c r="L42" s="22"/>
      <c r="M42" s="22"/>
      <c r="N42" s="22"/>
      <c r="O42" s="22"/>
      <c r="P42" s="22"/>
    </row>
    <row r="43" spans="1:16" ht="39" customHeight="1" thickBot="1" x14ac:dyDescent="0.25">
      <c r="A43" s="22"/>
      <c r="B43" s="40"/>
      <c r="C43" s="1184" t="s">
        <v>557</v>
      </c>
      <c r="D43" s="1185"/>
      <c r="E43" s="1186"/>
      <c r="F43" s="41" t="s">
        <v>503</v>
      </c>
      <c r="G43" s="42" t="s">
        <v>503</v>
      </c>
      <c r="H43" s="42" t="s">
        <v>503</v>
      </c>
      <c r="I43" s="42" t="s">
        <v>503</v>
      </c>
      <c r="J43" s="43" t="s">
        <v>503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smV5+6+DxhuNVnih8eNp46PSXsAecsv/NMP2MAePEKalp5kox2tzy4WREaRC7MFpHARIbs1YMmu1g3iM+1imw==" saltValue="wOsZooLcvepE6IVDJKPa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554</v>
      </c>
      <c r="L45" s="60">
        <v>557</v>
      </c>
      <c r="M45" s="60">
        <v>574</v>
      </c>
      <c r="N45" s="60">
        <v>587</v>
      </c>
      <c r="O45" s="61">
        <v>594</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503</v>
      </c>
      <c r="L46" s="64" t="s">
        <v>503</v>
      </c>
      <c r="M46" s="64" t="s">
        <v>503</v>
      </c>
      <c r="N46" s="64" t="s">
        <v>503</v>
      </c>
      <c r="O46" s="65" t="s">
        <v>503</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503</v>
      </c>
      <c r="L47" s="64" t="s">
        <v>503</v>
      </c>
      <c r="M47" s="64" t="s">
        <v>503</v>
      </c>
      <c r="N47" s="64" t="s">
        <v>503</v>
      </c>
      <c r="O47" s="65" t="s">
        <v>503</v>
      </c>
      <c r="P47" s="48"/>
      <c r="Q47" s="48"/>
      <c r="R47" s="48"/>
      <c r="S47" s="48"/>
      <c r="T47" s="48"/>
      <c r="U47" s="48"/>
    </row>
    <row r="48" spans="1:21" ht="30.75" customHeight="1" x14ac:dyDescent="0.2">
      <c r="A48" s="48"/>
      <c r="B48" s="1191"/>
      <c r="C48" s="1192"/>
      <c r="D48" s="62"/>
      <c r="E48" s="1197" t="s">
        <v>14</v>
      </c>
      <c r="F48" s="1197"/>
      <c r="G48" s="1197"/>
      <c r="H48" s="1197"/>
      <c r="I48" s="1197"/>
      <c r="J48" s="1198"/>
      <c r="K48" s="63">
        <v>120</v>
      </c>
      <c r="L48" s="64">
        <v>118</v>
      </c>
      <c r="M48" s="64">
        <v>113</v>
      </c>
      <c r="N48" s="64">
        <v>106</v>
      </c>
      <c r="O48" s="65">
        <v>111</v>
      </c>
      <c r="P48" s="48"/>
      <c r="Q48" s="48"/>
      <c r="R48" s="48"/>
      <c r="S48" s="48"/>
      <c r="T48" s="48"/>
      <c r="U48" s="48"/>
    </row>
    <row r="49" spans="1:21" ht="30.75" customHeight="1" x14ac:dyDescent="0.2">
      <c r="A49" s="48"/>
      <c r="B49" s="1191"/>
      <c r="C49" s="1192"/>
      <c r="D49" s="62"/>
      <c r="E49" s="1197" t="s">
        <v>15</v>
      </c>
      <c r="F49" s="1197"/>
      <c r="G49" s="1197"/>
      <c r="H49" s="1197"/>
      <c r="I49" s="1197"/>
      <c r="J49" s="1198"/>
      <c r="K49" s="63">
        <v>121</v>
      </c>
      <c r="L49" s="64">
        <v>118</v>
      </c>
      <c r="M49" s="64">
        <v>119</v>
      </c>
      <c r="N49" s="64">
        <v>109</v>
      </c>
      <c r="O49" s="65">
        <v>51</v>
      </c>
      <c r="P49" s="48"/>
      <c r="Q49" s="48"/>
      <c r="R49" s="48"/>
      <c r="S49" s="48"/>
      <c r="T49" s="48"/>
      <c r="U49" s="48"/>
    </row>
    <row r="50" spans="1:21" ht="30.75" customHeight="1" x14ac:dyDescent="0.2">
      <c r="A50" s="48"/>
      <c r="B50" s="1191"/>
      <c r="C50" s="1192"/>
      <c r="D50" s="62"/>
      <c r="E50" s="1197" t="s">
        <v>16</v>
      </c>
      <c r="F50" s="1197"/>
      <c r="G50" s="1197"/>
      <c r="H50" s="1197"/>
      <c r="I50" s="1197"/>
      <c r="J50" s="1198"/>
      <c r="K50" s="63" t="s">
        <v>503</v>
      </c>
      <c r="L50" s="64" t="s">
        <v>503</v>
      </c>
      <c r="M50" s="64" t="s">
        <v>503</v>
      </c>
      <c r="N50" s="64" t="s">
        <v>503</v>
      </c>
      <c r="O50" s="65" t="s">
        <v>503</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503</v>
      </c>
      <c r="L51" s="64" t="s">
        <v>503</v>
      </c>
      <c r="M51" s="64" t="s">
        <v>503</v>
      </c>
      <c r="N51" s="64" t="s">
        <v>503</v>
      </c>
      <c r="O51" s="65" t="s">
        <v>503</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516</v>
      </c>
      <c r="L52" s="64">
        <v>513</v>
      </c>
      <c r="M52" s="64">
        <v>512</v>
      </c>
      <c r="N52" s="64">
        <v>504</v>
      </c>
      <c r="O52" s="65">
        <v>495</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279</v>
      </c>
      <c r="L53" s="69">
        <v>280</v>
      </c>
      <c r="M53" s="69">
        <v>294</v>
      </c>
      <c r="N53" s="69">
        <v>298</v>
      </c>
      <c r="O53" s="70">
        <v>261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558</v>
      </c>
      <c r="P56" s="48"/>
      <c r="Q56" s="48"/>
      <c r="R56" s="48"/>
      <c r="S56" s="48"/>
      <c r="T56" s="48"/>
      <c r="U56" s="48"/>
    </row>
    <row r="57" spans="1:21" ht="31.5" customHeight="1" thickBot="1" x14ac:dyDescent="0.25">
      <c r="A57" s="48"/>
      <c r="B57" s="76"/>
      <c r="C57" s="77"/>
      <c r="D57" s="77"/>
      <c r="E57" s="78"/>
      <c r="F57" s="78"/>
      <c r="G57" s="78"/>
      <c r="H57" s="78"/>
      <c r="I57" s="78"/>
      <c r="J57" s="79" t="s">
        <v>2</v>
      </c>
      <c r="K57" s="80" t="s">
        <v>559</v>
      </c>
      <c r="L57" s="81" t="s">
        <v>560</v>
      </c>
      <c r="M57" s="81" t="s">
        <v>561</v>
      </c>
      <c r="N57" s="81" t="s">
        <v>562</v>
      </c>
      <c r="O57" s="82" t="s">
        <v>563</v>
      </c>
      <c r="P57" s="48"/>
      <c r="Q57" s="48"/>
      <c r="R57" s="48"/>
      <c r="S57" s="48"/>
      <c r="T57" s="48"/>
      <c r="U57" s="48"/>
    </row>
    <row r="58" spans="1:21" ht="31.5" customHeight="1" x14ac:dyDescent="0.2">
      <c r="B58" s="1205" t="s">
        <v>25</v>
      </c>
      <c r="C58" s="1206"/>
      <c r="D58" s="1211" t="s">
        <v>26</v>
      </c>
      <c r="E58" s="1212"/>
      <c r="F58" s="1212"/>
      <c r="G58" s="1212"/>
      <c r="H58" s="1212"/>
      <c r="I58" s="1212"/>
      <c r="J58" s="1213"/>
      <c r="K58" s="83"/>
      <c r="L58" s="84"/>
      <c r="M58" s="84"/>
      <c r="N58" s="84"/>
      <c r="O58" s="85"/>
    </row>
    <row r="59" spans="1:21" ht="31.5" customHeight="1" x14ac:dyDescent="0.2">
      <c r="B59" s="1207"/>
      <c r="C59" s="1208"/>
      <c r="D59" s="1214" t="s">
        <v>27</v>
      </c>
      <c r="E59" s="1215"/>
      <c r="F59" s="1215"/>
      <c r="G59" s="1215"/>
      <c r="H59" s="1215"/>
      <c r="I59" s="1215"/>
      <c r="J59" s="1216"/>
      <c r="K59" s="86"/>
      <c r="L59" s="87"/>
      <c r="M59" s="87"/>
      <c r="N59" s="87"/>
      <c r="O59" s="88"/>
    </row>
    <row r="60" spans="1:21" ht="31.5" customHeight="1" thickBot="1" x14ac:dyDescent="0.25">
      <c r="B60" s="1209"/>
      <c r="C60" s="1210"/>
      <c r="D60" s="1217" t="s">
        <v>28</v>
      </c>
      <c r="E60" s="1218"/>
      <c r="F60" s="1218"/>
      <c r="G60" s="1218"/>
      <c r="H60" s="1218"/>
      <c r="I60" s="1218"/>
      <c r="J60" s="1219"/>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n3O4I2Z8Vr2j0yHcWnxp1yr+QsciAl8FgJk3Dq3b0ly5caJmvAgVacTfGooLKOrAWUA1BYzm64BWWngEQVVQw==" saltValue="VonT+mgqdWlZ3H47A4bzc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545</v>
      </c>
      <c r="J40" s="103" t="s">
        <v>546</v>
      </c>
      <c r="K40" s="103" t="s">
        <v>547</v>
      </c>
      <c r="L40" s="103" t="s">
        <v>548</v>
      </c>
      <c r="M40" s="104" t="s">
        <v>549</v>
      </c>
    </row>
    <row r="41" spans="2:13" ht="27.75" customHeight="1" x14ac:dyDescent="0.2">
      <c r="B41" s="1220" t="s">
        <v>31</v>
      </c>
      <c r="C41" s="1221"/>
      <c r="D41" s="105"/>
      <c r="E41" s="1226" t="s">
        <v>32</v>
      </c>
      <c r="F41" s="1226"/>
      <c r="G41" s="1226"/>
      <c r="H41" s="1227"/>
      <c r="I41" s="355">
        <v>6133</v>
      </c>
      <c r="J41" s="356">
        <v>6443</v>
      </c>
      <c r="K41" s="356">
        <v>6655</v>
      </c>
      <c r="L41" s="356">
        <v>6736</v>
      </c>
      <c r="M41" s="357">
        <v>6354</v>
      </c>
    </row>
    <row r="42" spans="2:13" ht="27.75" customHeight="1" x14ac:dyDescent="0.2">
      <c r="B42" s="1222"/>
      <c r="C42" s="1223"/>
      <c r="D42" s="106"/>
      <c r="E42" s="1228" t="s">
        <v>33</v>
      </c>
      <c r="F42" s="1228"/>
      <c r="G42" s="1228"/>
      <c r="H42" s="1229"/>
      <c r="I42" s="358">
        <v>654</v>
      </c>
      <c r="J42" s="359">
        <v>348</v>
      </c>
      <c r="K42" s="359">
        <v>334</v>
      </c>
      <c r="L42" s="359">
        <v>319</v>
      </c>
      <c r="M42" s="360">
        <v>305</v>
      </c>
    </row>
    <row r="43" spans="2:13" ht="27.75" customHeight="1" x14ac:dyDescent="0.2">
      <c r="B43" s="1222"/>
      <c r="C43" s="1223"/>
      <c r="D43" s="106"/>
      <c r="E43" s="1228" t="s">
        <v>34</v>
      </c>
      <c r="F43" s="1228"/>
      <c r="G43" s="1228"/>
      <c r="H43" s="1229"/>
      <c r="I43" s="358">
        <v>1753</v>
      </c>
      <c r="J43" s="359">
        <v>1707</v>
      </c>
      <c r="K43" s="359">
        <v>1637</v>
      </c>
      <c r="L43" s="359">
        <v>1589</v>
      </c>
      <c r="M43" s="360">
        <v>1728</v>
      </c>
    </row>
    <row r="44" spans="2:13" ht="27.75" customHeight="1" x14ac:dyDescent="0.2">
      <c r="B44" s="1222"/>
      <c r="C44" s="1223"/>
      <c r="D44" s="106"/>
      <c r="E44" s="1228" t="s">
        <v>35</v>
      </c>
      <c r="F44" s="1228"/>
      <c r="G44" s="1228"/>
      <c r="H44" s="1229"/>
      <c r="I44" s="358">
        <v>415</v>
      </c>
      <c r="J44" s="359">
        <v>310</v>
      </c>
      <c r="K44" s="359">
        <v>199</v>
      </c>
      <c r="L44" s="359">
        <v>98</v>
      </c>
      <c r="M44" s="360">
        <v>48</v>
      </c>
    </row>
    <row r="45" spans="2:13" ht="27.75" customHeight="1" x14ac:dyDescent="0.2">
      <c r="B45" s="1222"/>
      <c r="C45" s="1223"/>
      <c r="D45" s="106"/>
      <c r="E45" s="1228" t="s">
        <v>36</v>
      </c>
      <c r="F45" s="1228"/>
      <c r="G45" s="1228"/>
      <c r="H45" s="1229"/>
      <c r="I45" s="358">
        <v>334</v>
      </c>
      <c r="J45" s="359">
        <v>331</v>
      </c>
      <c r="K45" s="359">
        <v>305</v>
      </c>
      <c r="L45" s="359">
        <v>277</v>
      </c>
      <c r="M45" s="360">
        <v>252</v>
      </c>
    </row>
    <row r="46" spans="2:13" ht="27.75" customHeight="1" x14ac:dyDescent="0.2">
      <c r="B46" s="1222"/>
      <c r="C46" s="1223"/>
      <c r="D46" s="107"/>
      <c r="E46" s="1228" t="s">
        <v>37</v>
      </c>
      <c r="F46" s="1228"/>
      <c r="G46" s="1228"/>
      <c r="H46" s="1229"/>
      <c r="I46" s="358" t="s">
        <v>503</v>
      </c>
      <c r="J46" s="359" t="s">
        <v>503</v>
      </c>
      <c r="K46" s="359" t="s">
        <v>503</v>
      </c>
      <c r="L46" s="359" t="s">
        <v>503</v>
      </c>
      <c r="M46" s="360" t="s">
        <v>503</v>
      </c>
    </row>
    <row r="47" spans="2:13" ht="27.75" customHeight="1" x14ac:dyDescent="0.2">
      <c r="B47" s="1222"/>
      <c r="C47" s="1223"/>
      <c r="D47" s="108"/>
      <c r="E47" s="1230" t="s">
        <v>38</v>
      </c>
      <c r="F47" s="1231"/>
      <c r="G47" s="1231"/>
      <c r="H47" s="1232"/>
      <c r="I47" s="358" t="s">
        <v>503</v>
      </c>
      <c r="J47" s="359" t="s">
        <v>503</v>
      </c>
      <c r="K47" s="359" t="s">
        <v>503</v>
      </c>
      <c r="L47" s="359" t="s">
        <v>503</v>
      </c>
      <c r="M47" s="360" t="s">
        <v>503</v>
      </c>
    </row>
    <row r="48" spans="2:13" ht="27.75" customHeight="1" x14ac:dyDescent="0.2">
      <c r="B48" s="1222"/>
      <c r="C48" s="1223"/>
      <c r="D48" s="106"/>
      <c r="E48" s="1228" t="s">
        <v>39</v>
      </c>
      <c r="F48" s="1228"/>
      <c r="G48" s="1228"/>
      <c r="H48" s="1229"/>
      <c r="I48" s="358" t="s">
        <v>503</v>
      </c>
      <c r="J48" s="359" t="s">
        <v>503</v>
      </c>
      <c r="K48" s="359" t="s">
        <v>503</v>
      </c>
      <c r="L48" s="359" t="s">
        <v>503</v>
      </c>
      <c r="M48" s="360" t="s">
        <v>503</v>
      </c>
    </row>
    <row r="49" spans="2:13" ht="27.75" customHeight="1" x14ac:dyDescent="0.2">
      <c r="B49" s="1224"/>
      <c r="C49" s="1225"/>
      <c r="D49" s="106"/>
      <c r="E49" s="1228" t="s">
        <v>40</v>
      </c>
      <c r="F49" s="1228"/>
      <c r="G49" s="1228"/>
      <c r="H49" s="1229"/>
      <c r="I49" s="358" t="s">
        <v>503</v>
      </c>
      <c r="J49" s="359" t="s">
        <v>503</v>
      </c>
      <c r="K49" s="359" t="s">
        <v>503</v>
      </c>
      <c r="L49" s="359" t="s">
        <v>503</v>
      </c>
      <c r="M49" s="360" t="s">
        <v>503</v>
      </c>
    </row>
    <row r="50" spans="2:13" ht="27.75" customHeight="1" x14ac:dyDescent="0.2">
      <c r="B50" s="1233" t="s">
        <v>41</v>
      </c>
      <c r="C50" s="1234"/>
      <c r="D50" s="109"/>
      <c r="E50" s="1228" t="s">
        <v>42</v>
      </c>
      <c r="F50" s="1228"/>
      <c r="G50" s="1228"/>
      <c r="H50" s="1229"/>
      <c r="I50" s="358">
        <v>2813</v>
      </c>
      <c r="J50" s="359">
        <v>2928</v>
      </c>
      <c r="K50" s="359">
        <v>3216</v>
      </c>
      <c r="L50" s="359">
        <v>3909</v>
      </c>
      <c r="M50" s="360">
        <v>4249</v>
      </c>
    </row>
    <row r="51" spans="2:13" ht="27.75" customHeight="1" x14ac:dyDescent="0.2">
      <c r="B51" s="1222"/>
      <c r="C51" s="1223"/>
      <c r="D51" s="106"/>
      <c r="E51" s="1228" t="s">
        <v>43</v>
      </c>
      <c r="F51" s="1228"/>
      <c r="G51" s="1228"/>
      <c r="H51" s="1229"/>
      <c r="I51" s="358">
        <v>685</v>
      </c>
      <c r="J51" s="359">
        <v>406</v>
      </c>
      <c r="K51" s="359">
        <v>436</v>
      </c>
      <c r="L51" s="359">
        <v>412</v>
      </c>
      <c r="M51" s="360">
        <v>393</v>
      </c>
    </row>
    <row r="52" spans="2:13" ht="27.75" customHeight="1" x14ac:dyDescent="0.2">
      <c r="B52" s="1224"/>
      <c r="C52" s="1225"/>
      <c r="D52" s="106"/>
      <c r="E52" s="1228" t="s">
        <v>44</v>
      </c>
      <c r="F52" s="1228"/>
      <c r="G52" s="1228"/>
      <c r="H52" s="1229"/>
      <c r="I52" s="358">
        <v>5830</v>
      </c>
      <c r="J52" s="359">
        <v>5868</v>
      </c>
      <c r="K52" s="359">
        <v>5770</v>
      </c>
      <c r="L52" s="359">
        <v>5678</v>
      </c>
      <c r="M52" s="360">
        <v>5456</v>
      </c>
    </row>
    <row r="53" spans="2:13" ht="27.75" customHeight="1" thickBot="1" x14ac:dyDescent="0.25">
      <c r="B53" s="1235" t="s">
        <v>45</v>
      </c>
      <c r="C53" s="1236"/>
      <c r="D53" s="110"/>
      <c r="E53" s="1237" t="s">
        <v>46</v>
      </c>
      <c r="F53" s="1237"/>
      <c r="G53" s="1237"/>
      <c r="H53" s="1238"/>
      <c r="I53" s="361">
        <v>-39</v>
      </c>
      <c r="J53" s="362">
        <v>-64</v>
      </c>
      <c r="K53" s="362">
        <v>-292</v>
      </c>
      <c r="L53" s="362">
        <v>-980</v>
      </c>
      <c r="M53" s="363">
        <v>-1410</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YAWUm+i0R35BqI13h3fPp9PTk1gKWiAx5ILTCW0rHz1tveKMkBvEHuBL58J5fNnLXAjkSFfsM8O7ZQyr27GzyA==" saltValue="k5AWhZCC6REvXpx+Sz71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547</v>
      </c>
      <c r="G54" s="119" t="s">
        <v>548</v>
      </c>
      <c r="H54" s="120" t="s">
        <v>549</v>
      </c>
    </row>
    <row r="55" spans="2:8" ht="52.5" customHeight="1" x14ac:dyDescent="0.2">
      <c r="B55" s="121"/>
      <c r="C55" s="1247" t="s">
        <v>49</v>
      </c>
      <c r="D55" s="1247"/>
      <c r="E55" s="1248"/>
      <c r="F55" s="122">
        <v>386</v>
      </c>
      <c r="G55" s="122">
        <v>803</v>
      </c>
      <c r="H55" s="123">
        <v>943</v>
      </c>
    </row>
    <row r="56" spans="2:8" ht="52.5" customHeight="1" x14ac:dyDescent="0.2">
      <c r="B56" s="124"/>
      <c r="C56" s="1249" t="s">
        <v>50</v>
      </c>
      <c r="D56" s="1249"/>
      <c r="E56" s="1250"/>
      <c r="F56" s="125">
        <v>1</v>
      </c>
      <c r="G56" s="125">
        <v>101</v>
      </c>
      <c r="H56" s="126">
        <v>101</v>
      </c>
    </row>
    <row r="57" spans="2:8" ht="53.25" customHeight="1" x14ac:dyDescent="0.2">
      <c r="B57" s="124"/>
      <c r="C57" s="1251" t="s">
        <v>51</v>
      </c>
      <c r="D57" s="1251"/>
      <c r="E57" s="1252"/>
      <c r="F57" s="127">
        <v>2208</v>
      </c>
      <c r="G57" s="127">
        <v>2386</v>
      </c>
      <c r="H57" s="128">
        <v>2590</v>
      </c>
    </row>
    <row r="58" spans="2:8" ht="45.75" customHeight="1" x14ac:dyDescent="0.2">
      <c r="B58" s="129"/>
      <c r="C58" s="1239" t="s">
        <v>577</v>
      </c>
      <c r="D58" s="1240"/>
      <c r="E58" s="1241"/>
      <c r="F58" s="130">
        <v>791</v>
      </c>
      <c r="G58" s="130">
        <v>908</v>
      </c>
      <c r="H58" s="131">
        <v>1150</v>
      </c>
    </row>
    <row r="59" spans="2:8" ht="45.75" customHeight="1" x14ac:dyDescent="0.2">
      <c r="B59" s="129"/>
      <c r="C59" s="1239" t="s">
        <v>578</v>
      </c>
      <c r="D59" s="1240"/>
      <c r="E59" s="1241"/>
      <c r="F59" s="130">
        <v>1036</v>
      </c>
      <c r="G59" s="130">
        <v>1090</v>
      </c>
      <c r="H59" s="131">
        <v>1013</v>
      </c>
    </row>
    <row r="60" spans="2:8" ht="45.75" customHeight="1" x14ac:dyDescent="0.2">
      <c r="B60" s="129"/>
      <c r="C60" s="1239" t="s">
        <v>579</v>
      </c>
      <c r="D60" s="1240"/>
      <c r="E60" s="1241"/>
      <c r="F60" s="130">
        <v>220</v>
      </c>
      <c r="G60" s="130">
        <v>220</v>
      </c>
      <c r="H60" s="131">
        <v>220</v>
      </c>
    </row>
    <row r="61" spans="2:8" ht="45.75" customHeight="1" x14ac:dyDescent="0.2">
      <c r="B61" s="129"/>
      <c r="C61" s="1239" t="s">
        <v>580</v>
      </c>
      <c r="D61" s="1240"/>
      <c r="E61" s="1241"/>
      <c r="F61" s="130">
        <v>101</v>
      </c>
      <c r="G61" s="130">
        <v>101</v>
      </c>
      <c r="H61" s="131">
        <v>101</v>
      </c>
    </row>
    <row r="62" spans="2:8" ht="45.75" customHeight="1" thickBot="1" x14ac:dyDescent="0.25">
      <c r="B62" s="132"/>
      <c r="C62" s="1242" t="s">
        <v>581</v>
      </c>
      <c r="D62" s="1243"/>
      <c r="E62" s="1244"/>
      <c r="F62" s="133">
        <v>40</v>
      </c>
      <c r="G62" s="133">
        <v>40</v>
      </c>
      <c r="H62" s="134">
        <v>40</v>
      </c>
    </row>
    <row r="63" spans="2:8" ht="52.5" customHeight="1" thickBot="1" x14ac:dyDescent="0.25">
      <c r="B63" s="135"/>
      <c r="C63" s="1245" t="s">
        <v>52</v>
      </c>
      <c r="D63" s="1245"/>
      <c r="E63" s="1246"/>
      <c r="F63" s="136">
        <v>2594</v>
      </c>
      <c r="G63" s="136">
        <v>3289</v>
      </c>
      <c r="H63" s="137">
        <v>3633</v>
      </c>
    </row>
    <row r="64" spans="2:8" ht="13.2" x14ac:dyDescent="0.2"/>
  </sheetData>
  <sheetProtection algorithmName="SHA-512" hashValue="4u8PqSFgIBg/kdmqH9F2/eubr0zKvUMacMsOGNRMJJhhHJMof1ooE/73LQaaqydw8D8/iMcpiNRLNGym1EUjEA==" saltValue="a72pPDaq1ATg2vM2NUb2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03E8-379C-4DF0-A578-F329FA298216}">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584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585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0" t="s">
        <v>593</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2" x14ac:dyDescent="0.2">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2" x14ac:dyDescent="0.2">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2" x14ac:dyDescent="0.2">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2" x14ac:dyDescent="0.2">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586</v>
      </c>
    </row>
    <row r="50" spans="1:109" ht="13.2" x14ac:dyDescent="0.2">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545</v>
      </c>
      <c r="BQ50" s="1257"/>
      <c r="BR50" s="1257"/>
      <c r="BS50" s="1257"/>
      <c r="BT50" s="1257"/>
      <c r="BU50" s="1257"/>
      <c r="BV50" s="1257"/>
      <c r="BW50" s="1257"/>
      <c r="BX50" s="1257" t="s">
        <v>546</v>
      </c>
      <c r="BY50" s="1257"/>
      <c r="BZ50" s="1257"/>
      <c r="CA50" s="1257"/>
      <c r="CB50" s="1257"/>
      <c r="CC50" s="1257"/>
      <c r="CD50" s="1257"/>
      <c r="CE50" s="1257"/>
      <c r="CF50" s="1257" t="s">
        <v>547</v>
      </c>
      <c r="CG50" s="1257"/>
      <c r="CH50" s="1257"/>
      <c r="CI50" s="1257"/>
      <c r="CJ50" s="1257"/>
      <c r="CK50" s="1257"/>
      <c r="CL50" s="1257"/>
      <c r="CM50" s="1257"/>
      <c r="CN50" s="1257" t="s">
        <v>548</v>
      </c>
      <c r="CO50" s="1257"/>
      <c r="CP50" s="1257"/>
      <c r="CQ50" s="1257"/>
      <c r="CR50" s="1257"/>
      <c r="CS50" s="1257"/>
      <c r="CT50" s="1257"/>
      <c r="CU50" s="1257"/>
      <c r="CV50" s="1257" t="s">
        <v>549</v>
      </c>
      <c r="CW50" s="1257"/>
      <c r="CX50" s="1257"/>
      <c r="CY50" s="1257"/>
      <c r="CZ50" s="1257"/>
      <c r="DA50" s="1257"/>
      <c r="DB50" s="1257"/>
      <c r="DC50" s="1257"/>
    </row>
    <row r="51" spans="1:109" ht="13.5" customHeight="1" x14ac:dyDescent="0.2">
      <c r="B51" s="372"/>
      <c r="G51" s="1270"/>
      <c r="H51" s="1270"/>
      <c r="I51" s="1271"/>
      <c r="J51" s="1271"/>
      <c r="K51" s="1269"/>
      <c r="L51" s="1269"/>
      <c r="M51" s="1269"/>
      <c r="N51" s="1269"/>
      <c r="AM51" s="381"/>
      <c r="AN51" s="1259" t="s">
        <v>587</v>
      </c>
      <c r="AO51" s="1259"/>
      <c r="AP51" s="1259"/>
      <c r="AQ51" s="1259"/>
      <c r="AR51" s="1259"/>
      <c r="AS51" s="1259"/>
      <c r="AT51" s="1259"/>
      <c r="AU51" s="1259"/>
      <c r="AV51" s="1259"/>
      <c r="AW51" s="1259"/>
      <c r="AX51" s="1259"/>
      <c r="AY51" s="1259"/>
      <c r="AZ51" s="1259"/>
      <c r="BA51" s="1259"/>
      <c r="BB51" s="1259" t="s">
        <v>588</v>
      </c>
      <c r="BC51" s="1259"/>
      <c r="BD51" s="1259"/>
      <c r="BE51" s="1259"/>
      <c r="BF51" s="1259"/>
      <c r="BG51" s="1259"/>
      <c r="BH51" s="1259"/>
      <c r="BI51" s="1259"/>
      <c r="BJ51" s="1259"/>
      <c r="BK51" s="1259"/>
      <c r="BL51" s="1259"/>
      <c r="BM51" s="1259"/>
      <c r="BN51" s="1259"/>
      <c r="BO51" s="1259"/>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ht="13.2" x14ac:dyDescent="0.2">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2" x14ac:dyDescent="0.2">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589</v>
      </c>
      <c r="BC53" s="1259"/>
      <c r="BD53" s="1259"/>
      <c r="BE53" s="1259"/>
      <c r="BF53" s="1259"/>
      <c r="BG53" s="1259"/>
      <c r="BH53" s="1259"/>
      <c r="BI53" s="1259"/>
      <c r="BJ53" s="1259"/>
      <c r="BK53" s="1259"/>
      <c r="BL53" s="1259"/>
      <c r="BM53" s="1259"/>
      <c r="BN53" s="1259"/>
      <c r="BO53" s="1259"/>
      <c r="BP53" s="1258">
        <v>51.7</v>
      </c>
      <c r="BQ53" s="1258"/>
      <c r="BR53" s="1258"/>
      <c r="BS53" s="1258"/>
      <c r="BT53" s="1258"/>
      <c r="BU53" s="1258"/>
      <c r="BV53" s="1258"/>
      <c r="BW53" s="1258"/>
      <c r="BX53" s="1258">
        <v>50.9</v>
      </c>
      <c r="BY53" s="1258"/>
      <c r="BZ53" s="1258"/>
      <c r="CA53" s="1258"/>
      <c r="CB53" s="1258"/>
      <c r="CC53" s="1258"/>
      <c r="CD53" s="1258"/>
      <c r="CE53" s="1258"/>
      <c r="CF53" s="1258">
        <v>51.1</v>
      </c>
      <c r="CG53" s="1258"/>
      <c r="CH53" s="1258"/>
      <c r="CI53" s="1258"/>
      <c r="CJ53" s="1258"/>
      <c r="CK53" s="1258"/>
      <c r="CL53" s="1258"/>
      <c r="CM53" s="1258"/>
      <c r="CN53" s="1258">
        <v>41.1</v>
      </c>
      <c r="CO53" s="1258"/>
      <c r="CP53" s="1258"/>
      <c r="CQ53" s="1258"/>
      <c r="CR53" s="1258"/>
      <c r="CS53" s="1258"/>
      <c r="CT53" s="1258"/>
      <c r="CU53" s="1258"/>
      <c r="CV53" s="1258">
        <v>42.6</v>
      </c>
      <c r="CW53" s="1258"/>
      <c r="CX53" s="1258"/>
      <c r="CY53" s="1258"/>
      <c r="CZ53" s="1258"/>
      <c r="DA53" s="1258"/>
      <c r="DB53" s="1258"/>
      <c r="DC53" s="1258"/>
    </row>
    <row r="54" spans="1:109" ht="13.2" x14ac:dyDescent="0.2">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2" x14ac:dyDescent="0.2">
      <c r="A55" s="380"/>
      <c r="B55" s="372"/>
      <c r="G55" s="1253"/>
      <c r="H55" s="1253"/>
      <c r="I55" s="1253"/>
      <c r="J55" s="1253"/>
      <c r="K55" s="1269"/>
      <c r="L55" s="1269"/>
      <c r="M55" s="1269"/>
      <c r="N55" s="1269"/>
      <c r="AN55" s="1257" t="s">
        <v>590</v>
      </c>
      <c r="AO55" s="1257"/>
      <c r="AP55" s="1257"/>
      <c r="AQ55" s="1257"/>
      <c r="AR55" s="1257"/>
      <c r="AS55" s="1257"/>
      <c r="AT55" s="1257"/>
      <c r="AU55" s="1257"/>
      <c r="AV55" s="1257"/>
      <c r="AW55" s="1257"/>
      <c r="AX55" s="1257"/>
      <c r="AY55" s="1257"/>
      <c r="AZ55" s="1257"/>
      <c r="BA55" s="1257"/>
      <c r="BB55" s="1259" t="s">
        <v>588</v>
      </c>
      <c r="BC55" s="1259"/>
      <c r="BD55" s="1259"/>
      <c r="BE55" s="1259"/>
      <c r="BF55" s="1259"/>
      <c r="BG55" s="1259"/>
      <c r="BH55" s="1259"/>
      <c r="BI55" s="1259"/>
      <c r="BJ55" s="1259"/>
      <c r="BK55" s="1259"/>
      <c r="BL55" s="1259"/>
      <c r="BM55" s="1259"/>
      <c r="BN55" s="1259"/>
      <c r="BO55" s="1259"/>
      <c r="BP55" s="1258">
        <v>20.5</v>
      </c>
      <c r="BQ55" s="1258"/>
      <c r="BR55" s="1258"/>
      <c r="BS55" s="1258"/>
      <c r="BT55" s="1258"/>
      <c r="BU55" s="1258"/>
      <c r="BV55" s="1258"/>
      <c r="BW55" s="1258"/>
      <c r="BX55" s="1258">
        <v>21.4</v>
      </c>
      <c r="BY55" s="1258"/>
      <c r="BZ55" s="1258"/>
      <c r="CA55" s="1258"/>
      <c r="CB55" s="1258"/>
      <c r="CC55" s="1258"/>
      <c r="CD55" s="1258"/>
      <c r="CE55" s="1258"/>
      <c r="CF55" s="1258">
        <v>12.8</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ht="13.2" x14ac:dyDescent="0.2">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ht="13.2" x14ac:dyDescent="0.2">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589</v>
      </c>
      <c r="BC57" s="1259"/>
      <c r="BD57" s="1259"/>
      <c r="BE57" s="1259"/>
      <c r="BF57" s="1259"/>
      <c r="BG57" s="1259"/>
      <c r="BH57" s="1259"/>
      <c r="BI57" s="1259"/>
      <c r="BJ57" s="1259"/>
      <c r="BK57" s="1259"/>
      <c r="BL57" s="1259"/>
      <c r="BM57" s="1259"/>
      <c r="BN57" s="1259"/>
      <c r="BO57" s="1259"/>
      <c r="BP57" s="1258">
        <v>60.3</v>
      </c>
      <c r="BQ57" s="1258"/>
      <c r="BR57" s="1258"/>
      <c r="BS57" s="1258"/>
      <c r="BT57" s="1258"/>
      <c r="BU57" s="1258"/>
      <c r="BV57" s="1258"/>
      <c r="BW57" s="1258"/>
      <c r="BX57" s="1258">
        <v>60.5</v>
      </c>
      <c r="BY57" s="1258"/>
      <c r="BZ57" s="1258"/>
      <c r="CA57" s="1258"/>
      <c r="CB57" s="1258"/>
      <c r="CC57" s="1258"/>
      <c r="CD57" s="1258"/>
      <c r="CE57" s="1258"/>
      <c r="CF57" s="1258">
        <v>61.2</v>
      </c>
      <c r="CG57" s="1258"/>
      <c r="CH57" s="1258"/>
      <c r="CI57" s="1258"/>
      <c r="CJ57" s="1258"/>
      <c r="CK57" s="1258"/>
      <c r="CL57" s="1258"/>
      <c r="CM57" s="1258"/>
      <c r="CN57" s="1258">
        <v>63.1</v>
      </c>
      <c r="CO57" s="1258"/>
      <c r="CP57" s="1258"/>
      <c r="CQ57" s="1258"/>
      <c r="CR57" s="1258"/>
      <c r="CS57" s="1258"/>
      <c r="CT57" s="1258"/>
      <c r="CU57" s="1258"/>
      <c r="CV57" s="1258">
        <v>63.5</v>
      </c>
      <c r="CW57" s="1258"/>
      <c r="CX57" s="1258"/>
      <c r="CY57" s="1258"/>
      <c r="CZ57" s="1258"/>
      <c r="DA57" s="1258"/>
      <c r="DB57" s="1258"/>
      <c r="DC57" s="1258"/>
      <c r="DD57" s="385"/>
      <c r="DE57" s="384"/>
    </row>
    <row r="58" spans="1:109" s="380" customFormat="1" ht="13.2" x14ac:dyDescent="0.2">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591</v>
      </c>
    </row>
    <row r="64" spans="1:109" ht="13.2" x14ac:dyDescent="0.2">
      <c r="B64" s="372"/>
      <c r="G64" s="379"/>
      <c r="I64" s="392"/>
      <c r="J64" s="392"/>
      <c r="K64" s="392"/>
      <c r="L64" s="392"/>
      <c r="M64" s="392"/>
      <c r="N64" s="393"/>
      <c r="AM64" s="379"/>
      <c r="AN64" s="379" t="s">
        <v>585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0" t="s">
        <v>594</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2" x14ac:dyDescent="0.2">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2" x14ac:dyDescent="0.2">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2" x14ac:dyDescent="0.2">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2" x14ac:dyDescent="0.2">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586</v>
      </c>
    </row>
    <row r="72" spans="2:107" ht="13.2" x14ac:dyDescent="0.2">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545</v>
      </c>
      <c r="BQ72" s="1257"/>
      <c r="BR72" s="1257"/>
      <c r="BS72" s="1257"/>
      <c r="BT72" s="1257"/>
      <c r="BU72" s="1257"/>
      <c r="BV72" s="1257"/>
      <c r="BW72" s="1257"/>
      <c r="BX72" s="1257" t="s">
        <v>546</v>
      </c>
      <c r="BY72" s="1257"/>
      <c r="BZ72" s="1257"/>
      <c r="CA72" s="1257"/>
      <c r="CB72" s="1257"/>
      <c r="CC72" s="1257"/>
      <c r="CD72" s="1257"/>
      <c r="CE72" s="1257"/>
      <c r="CF72" s="1257" t="s">
        <v>547</v>
      </c>
      <c r="CG72" s="1257"/>
      <c r="CH72" s="1257"/>
      <c r="CI72" s="1257"/>
      <c r="CJ72" s="1257"/>
      <c r="CK72" s="1257"/>
      <c r="CL72" s="1257"/>
      <c r="CM72" s="1257"/>
      <c r="CN72" s="1257" t="s">
        <v>548</v>
      </c>
      <c r="CO72" s="1257"/>
      <c r="CP72" s="1257"/>
      <c r="CQ72" s="1257"/>
      <c r="CR72" s="1257"/>
      <c r="CS72" s="1257"/>
      <c r="CT72" s="1257"/>
      <c r="CU72" s="1257"/>
      <c r="CV72" s="1257" t="s">
        <v>549</v>
      </c>
      <c r="CW72" s="1257"/>
      <c r="CX72" s="1257"/>
      <c r="CY72" s="1257"/>
      <c r="CZ72" s="1257"/>
      <c r="DA72" s="1257"/>
      <c r="DB72" s="1257"/>
      <c r="DC72" s="1257"/>
    </row>
    <row r="73" spans="2:107" ht="13.2" x14ac:dyDescent="0.2">
      <c r="B73" s="372"/>
      <c r="G73" s="1270"/>
      <c r="H73" s="1270"/>
      <c r="I73" s="1270"/>
      <c r="J73" s="1270"/>
      <c r="K73" s="1273"/>
      <c r="L73" s="1273"/>
      <c r="M73" s="1273"/>
      <c r="N73" s="1273"/>
      <c r="AM73" s="381"/>
      <c r="AN73" s="1259" t="s">
        <v>587</v>
      </c>
      <c r="AO73" s="1259"/>
      <c r="AP73" s="1259"/>
      <c r="AQ73" s="1259"/>
      <c r="AR73" s="1259"/>
      <c r="AS73" s="1259"/>
      <c r="AT73" s="1259"/>
      <c r="AU73" s="1259"/>
      <c r="AV73" s="1259"/>
      <c r="AW73" s="1259"/>
      <c r="AX73" s="1259"/>
      <c r="AY73" s="1259"/>
      <c r="AZ73" s="1259"/>
      <c r="BA73" s="1259"/>
      <c r="BB73" s="1259" t="s">
        <v>588</v>
      </c>
      <c r="BC73" s="1259"/>
      <c r="BD73" s="1259"/>
      <c r="BE73" s="1259"/>
      <c r="BF73" s="1259"/>
      <c r="BG73" s="1259"/>
      <c r="BH73" s="1259"/>
      <c r="BI73" s="1259"/>
      <c r="BJ73" s="1259"/>
      <c r="BK73" s="1259"/>
      <c r="BL73" s="1259"/>
      <c r="BM73" s="1259"/>
      <c r="BN73" s="1259"/>
      <c r="BO73" s="1259"/>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ht="13.2" x14ac:dyDescent="0.2">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2" x14ac:dyDescent="0.2">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592</v>
      </c>
      <c r="BC75" s="1259"/>
      <c r="BD75" s="1259"/>
      <c r="BE75" s="1259"/>
      <c r="BF75" s="1259"/>
      <c r="BG75" s="1259"/>
      <c r="BH75" s="1259"/>
      <c r="BI75" s="1259"/>
      <c r="BJ75" s="1259"/>
      <c r="BK75" s="1259"/>
      <c r="BL75" s="1259"/>
      <c r="BM75" s="1259"/>
      <c r="BN75" s="1259"/>
      <c r="BO75" s="1259"/>
      <c r="BP75" s="1258">
        <v>9.3000000000000007</v>
      </c>
      <c r="BQ75" s="1258"/>
      <c r="BR75" s="1258"/>
      <c r="BS75" s="1258"/>
      <c r="BT75" s="1258"/>
      <c r="BU75" s="1258"/>
      <c r="BV75" s="1258"/>
      <c r="BW75" s="1258"/>
      <c r="BX75" s="1258">
        <v>8.3000000000000007</v>
      </c>
      <c r="BY75" s="1258"/>
      <c r="BZ75" s="1258"/>
      <c r="CA75" s="1258"/>
      <c r="CB75" s="1258"/>
      <c r="CC75" s="1258"/>
      <c r="CD75" s="1258"/>
      <c r="CE75" s="1258"/>
      <c r="CF75" s="1258">
        <v>8</v>
      </c>
      <c r="CG75" s="1258"/>
      <c r="CH75" s="1258"/>
      <c r="CI75" s="1258"/>
      <c r="CJ75" s="1258"/>
      <c r="CK75" s="1258"/>
      <c r="CL75" s="1258"/>
      <c r="CM75" s="1258"/>
      <c r="CN75" s="1258">
        <v>7.8</v>
      </c>
      <c r="CO75" s="1258"/>
      <c r="CP75" s="1258"/>
      <c r="CQ75" s="1258"/>
      <c r="CR75" s="1258"/>
      <c r="CS75" s="1258"/>
      <c r="CT75" s="1258"/>
      <c r="CU75" s="1258"/>
      <c r="CV75" s="1258">
        <v>7</v>
      </c>
      <c r="CW75" s="1258"/>
      <c r="CX75" s="1258"/>
      <c r="CY75" s="1258"/>
      <c r="CZ75" s="1258"/>
      <c r="DA75" s="1258"/>
      <c r="DB75" s="1258"/>
      <c r="DC75" s="1258"/>
    </row>
    <row r="76" spans="2:107" ht="13.2" x14ac:dyDescent="0.2">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2" x14ac:dyDescent="0.2">
      <c r="B77" s="372"/>
      <c r="G77" s="1253"/>
      <c r="H77" s="1253"/>
      <c r="I77" s="1253"/>
      <c r="J77" s="1253"/>
      <c r="K77" s="1273"/>
      <c r="L77" s="1273"/>
      <c r="M77" s="1273"/>
      <c r="N77" s="1273"/>
      <c r="AN77" s="1257" t="s">
        <v>590</v>
      </c>
      <c r="AO77" s="1257"/>
      <c r="AP77" s="1257"/>
      <c r="AQ77" s="1257"/>
      <c r="AR77" s="1257"/>
      <c r="AS77" s="1257"/>
      <c r="AT77" s="1257"/>
      <c r="AU77" s="1257"/>
      <c r="AV77" s="1257"/>
      <c r="AW77" s="1257"/>
      <c r="AX77" s="1257"/>
      <c r="AY77" s="1257"/>
      <c r="AZ77" s="1257"/>
      <c r="BA77" s="1257"/>
      <c r="BB77" s="1259" t="s">
        <v>588</v>
      </c>
      <c r="BC77" s="1259"/>
      <c r="BD77" s="1259"/>
      <c r="BE77" s="1259"/>
      <c r="BF77" s="1259"/>
      <c r="BG77" s="1259"/>
      <c r="BH77" s="1259"/>
      <c r="BI77" s="1259"/>
      <c r="BJ77" s="1259"/>
      <c r="BK77" s="1259"/>
      <c r="BL77" s="1259"/>
      <c r="BM77" s="1259"/>
      <c r="BN77" s="1259"/>
      <c r="BO77" s="1259"/>
      <c r="BP77" s="1258">
        <v>20.5</v>
      </c>
      <c r="BQ77" s="1258"/>
      <c r="BR77" s="1258"/>
      <c r="BS77" s="1258"/>
      <c r="BT77" s="1258"/>
      <c r="BU77" s="1258"/>
      <c r="BV77" s="1258"/>
      <c r="BW77" s="1258"/>
      <c r="BX77" s="1258">
        <v>21.4</v>
      </c>
      <c r="BY77" s="1258"/>
      <c r="BZ77" s="1258"/>
      <c r="CA77" s="1258"/>
      <c r="CB77" s="1258"/>
      <c r="CC77" s="1258"/>
      <c r="CD77" s="1258"/>
      <c r="CE77" s="1258"/>
      <c r="CF77" s="1258">
        <v>12.8</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ht="13.2" x14ac:dyDescent="0.2">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2" x14ac:dyDescent="0.2">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592</v>
      </c>
      <c r="BC79" s="1259"/>
      <c r="BD79" s="1259"/>
      <c r="BE79" s="1259"/>
      <c r="BF79" s="1259"/>
      <c r="BG79" s="1259"/>
      <c r="BH79" s="1259"/>
      <c r="BI79" s="1259"/>
      <c r="BJ79" s="1259"/>
      <c r="BK79" s="1259"/>
      <c r="BL79" s="1259"/>
      <c r="BM79" s="1259"/>
      <c r="BN79" s="1259"/>
      <c r="BO79" s="1259"/>
      <c r="BP79" s="1258">
        <v>7.9</v>
      </c>
      <c r="BQ79" s="1258"/>
      <c r="BR79" s="1258"/>
      <c r="BS79" s="1258"/>
      <c r="BT79" s="1258"/>
      <c r="BU79" s="1258"/>
      <c r="BV79" s="1258"/>
      <c r="BW79" s="1258"/>
      <c r="BX79" s="1258">
        <v>7.7</v>
      </c>
      <c r="BY79" s="1258"/>
      <c r="BZ79" s="1258"/>
      <c r="CA79" s="1258"/>
      <c r="CB79" s="1258"/>
      <c r="CC79" s="1258"/>
      <c r="CD79" s="1258"/>
      <c r="CE79" s="1258"/>
      <c r="CF79" s="1258">
        <v>7.3</v>
      </c>
      <c r="CG79" s="1258"/>
      <c r="CH79" s="1258"/>
      <c r="CI79" s="1258"/>
      <c r="CJ79" s="1258"/>
      <c r="CK79" s="1258"/>
      <c r="CL79" s="1258"/>
      <c r="CM79" s="1258"/>
      <c r="CN79" s="1258">
        <v>7.2</v>
      </c>
      <c r="CO79" s="1258"/>
      <c r="CP79" s="1258"/>
      <c r="CQ79" s="1258"/>
      <c r="CR79" s="1258"/>
      <c r="CS79" s="1258"/>
      <c r="CT79" s="1258"/>
      <c r="CU79" s="1258"/>
      <c r="CV79" s="1258">
        <v>7.2</v>
      </c>
      <c r="CW79" s="1258"/>
      <c r="CX79" s="1258"/>
      <c r="CY79" s="1258"/>
      <c r="CZ79" s="1258"/>
      <c r="DA79" s="1258"/>
      <c r="DB79" s="1258"/>
      <c r="DC79" s="1258"/>
    </row>
    <row r="80" spans="2:107" ht="13.2" x14ac:dyDescent="0.2">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5LpGF2GV1NMNtrZ8kjr7Z3Q3bH6Fx5aVxHK+lShh2/274x5/rjpdzbNKoIhy5rqQ0hfIC80uiDPNrPZnqdViNQ==" saltValue="xwfrvSQqdEyEnNzVUduY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AEB0A-A881-4EDC-8D57-C7D56389129C}">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492</v>
      </c>
    </row>
  </sheetData>
  <sheetProtection algorithmName="SHA-512" hashValue="hzKEn6xZqSLrw8opnP3TBVOZqM2bezNlqSvsMnv/rRWreKKF0TQojtz1aGsCi2tABI8wGkR97F7lY5AED37vYQ==" saltValue="Gk50Q65qv6XdghOoFWaMN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C95E-591E-4591-AB89-BE06B0E40AD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492</v>
      </c>
    </row>
  </sheetData>
  <sheetProtection algorithmName="SHA-512" hashValue="anWiLkZUTgmh9ZBQm6LILEiUNUiosrdAMJPhHDcIGGL5rZ1M3urb9JaJuaUoWnEx/aA88b1XMQSrxeH2a+pYKg==" saltValue="4kRwQE91hvnbufaxAPzai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542</v>
      </c>
      <c r="G2" s="151"/>
      <c r="H2" s="152"/>
    </row>
    <row r="3" spans="1:8" x14ac:dyDescent="0.2">
      <c r="A3" s="148" t="s">
        <v>535</v>
      </c>
      <c r="B3" s="153"/>
      <c r="C3" s="154"/>
      <c r="D3" s="155">
        <v>44011</v>
      </c>
      <c r="E3" s="156"/>
      <c r="F3" s="157">
        <v>73475</v>
      </c>
      <c r="G3" s="158"/>
      <c r="H3" s="159"/>
    </row>
    <row r="4" spans="1:8" x14ac:dyDescent="0.2">
      <c r="A4" s="160"/>
      <c r="B4" s="161"/>
      <c r="C4" s="162"/>
      <c r="D4" s="163">
        <v>17761</v>
      </c>
      <c r="E4" s="164"/>
      <c r="F4" s="165">
        <v>43072</v>
      </c>
      <c r="G4" s="166"/>
      <c r="H4" s="167"/>
    </row>
    <row r="5" spans="1:8" x14ac:dyDescent="0.2">
      <c r="A5" s="148" t="s">
        <v>537</v>
      </c>
      <c r="B5" s="153"/>
      <c r="C5" s="154"/>
      <c r="D5" s="155">
        <v>102363</v>
      </c>
      <c r="E5" s="156"/>
      <c r="F5" s="157">
        <v>87464</v>
      </c>
      <c r="G5" s="158"/>
      <c r="H5" s="159"/>
    </row>
    <row r="6" spans="1:8" x14ac:dyDescent="0.2">
      <c r="A6" s="160"/>
      <c r="B6" s="161"/>
      <c r="C6" s="162"/>
      <c r="D6" s="163">
        <v>14480</v>
      </c>
      <c r="E6" s="164"/>
      <c r="F6" s="165">
        <v>47479</v>
      </c>
      <c r="G6" s="166"/>
      <c r="H6" s="167"/>
    </row>
    <row r="7" spans="1:8" x14ac:dyDescent="0.2">
      <c r="A7" s="148" t="s">
        <v>538</v>
      </c>
      <c r="B7" s="153"/>
      <c r="C7" s="154"/>
      <c r="D7" s="155">
        <v>82170</v>
      </c>
      <c r="E7" s="156"/>
      <c r="F7" s="157">
        <v>96248</v>
      </c>
      <c r="G7" s="158"/>
      <c r="H7" s="159"/>
    </row>
    <row r="8" spans="1:8" x14ac:dyDescent="0.2">
      <c r="A8" s="160"/>
      <c r="B8" s="161"/>
      <c r="C8" s="162"/>
      <c r="D8" s="163">
        <v>10912</v>
      </c>
      <c r="E8" s="164"/>
      <c r="F8" s="165">
        <v>55768</v>
      </c>
      <c r="G8" s="166"/>
      <c r="H8" s="167"/>
    </row>
    <row r="9" spans="1:8" x14ac:dyDescent="0.2">
      <c r="A9" s="148" t="s">
        <v>539</v>
      </c>
      <c r="B9" s="153"/>
      <c r="C9" s="154"/>
      <c r="D9" s="155">
        <v>45695</v>
      </c>
      <c r="E9" s="156"/>
      <c r="F9" s="157">
        <v>76413</v>
      </c>
      <c r="G9" s="158"/>
      <c r="H9" s="159"/>
    </row>
    <row r="10" spans="1:8" x14ac:dyDescent="0.2">
      <c r="A10" s="160"/>
      <c r="B10" s="161"/>
      <c r="C10" s="162"/>
      <c r="D10" s="163">
        <v>8685</v>
      </c>
      <c r="E10" s="164"/>
      <c r="F10" s="165">
        <v>39658</v>
      </c>
      <c r="G10" s="166"/>
      <c r="H10" s="167"/>
    </row>
    <row r="11" spans="1:8" x14ac:dyDescent="0.2">
      <c r="A11" s="148" t="s">
        <v>540</v>
      </c>
      <c r="B11" s="153"/>
      <c r="C11" s="154"/>
      <c r="D11" s="155">
        <v>20178</v>
      </c>
      <c r="E11" s="156"/>
      <c r="F11" s="157">
        <v>66481</v>
      </c>
      <c r="G11" s="158"/>
      <c r="H11" s="159"/>
    </row>
    <row r="12" spans="1:8" x14ac:dyDescent="0.2">
      <c r="A12" s="160"/>
      <c r="B12" s="161"/>
      <c r="C12" s="168"/>
      <c r="D12" s="163">
        <v>8756</v>
      </c>
      <c r="E12" s="164"/>
      <c r="F12" s="165">
        <v>36120</v>
      </c>
      <c r="G12" s="166"/>
      <c r="H12" s="167"/>
    </row>
    <row r="13" spans="1:8" x14ac:dyDescent="0.2">
      <c r="A13" s="148"/>
      <c r="B13" s="153"/>
      <c r="C13" s="169"/>
      <c r="D13" s="170">
        <v>58883</v>
      </c>
      <c r="E13" s="171"/>
      <c r="F13" s="172">
        <v>80016</v>
      </c>
      <c r="G13" s="173"/>
      <c r="H13" s="159"/>
    </row>
    <row r="14" spans="1:8" x14ac:dyDescent="0.2">
      <c r="A14" s="160"/>
      <c r="B14" s="161"/>
      <c r="C14" s="162"/>
      <c r="D14" s="163">
        <v>12119</v>
      </c>
      <c r="E14" s="164"/>
      <c r="F14" s="165">
        <v>44419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3.82</v>
      </c>
      <c r="C19" s="174">
        <f>ROUND(VALUE(SUBSTITUTE(実質収支比率等に係る経年分析!G$48,"▲","-")),2)</f>
        <v>2.74</v>
      </c>
      <c r="D19" s="174">
        <f>ROUND(VALUE(SUBSTITUTE(実質収支比率等に係る経年分析!H$48,"▲","-")),2)</f>
        <v>4.67</v>
      </c>
      <c r="E19" s="174">
        <f>ROUND(VALUE(SUBSTITUTE(実質収支比率等に係る経年分析!I$48,"▲","-")),2)</f>
        <v>6.1</v>
      </c>
      <c r="F19" s="174">
        <f>ROUND(VALUE(SUBSTITUTE(実質収支比率等に係る経年分析!J$48,"▲","-")),2)</f>
        <v>6.4</v>
      </c>
    </row>
    <row r="20" spans="1:11" x14ac:dyDescent="0.2">
      <c r="A20" s="174" t="s">
        <v>56</v>
      </c>
      <c r="B20" s="174">
        <f>ROUND(VALUE(SUBSTITUTE(実質収支比率等に係る経年分析!F$47,"▲","-")),2)</f>
        <v>12.72</v>
      </c>
      <c r="C20" s="174">
        <f>ROUND(VALUE(SUBSTITUTE(実質収支比率等に係る経年分析!G$47,"▲","-")),2)</f>
        <v>11.02</v>
      </c>
      <c r="D20" s="174">
        <f>ROUND(VALUE(SUBSTITUTE(実質収支比率等に係る経年分析!H$47,"▲","-")),2)</f>
        <v>9.27</v>
      </c>
      <c r="E20" s="174">
        <f>ROUND(VALUE(SUBSTITUTE(実質収支比率等に係る経年分析!I$47,"▲","-")),2)</f>
        <v>17.829999999999998</v>
      </c>
      <c r="F20" s="174">
        <f>ROUND(VALUE(SUBSTITUTE(実質収支比率等に係る経年分析!J$47,"▲","-")),2)</f>
        <v>21.44</v>
      </c>
    </row>
    <row r="21" spans="1:11" x14ac:dyDescent="0.2">
      <c r="A21" s="174" t="s">
        <v>57</v>
      </c>
      <c r="B21" s="174">
        <f>IF(ISNUMBER(VALUE(SUBSTITUTE(実質収支比率等に係る経年分析!F$49,"▲","-"))),ROUND(VALUE(SUBSTITUTE(実質収支比率等に係る経年分析!F$49,"▲","-")),2),NA())</f>
        <v>-1.86</v>
      </c>
      <c r="C21" s="174">
        <f>IF(ISNUMBER(VALUE(SUBSTITUTE(実質収支比率等に係る経年分析!G$49,"▲","-"))),ROUND(VALUE(SUBSTITUTE(実質収支比率等に係る経年分析!G$49,"▲","-")),2),NA())</f>
        <v>-2.78</v>
      </c>
      <c r="D21" s="174">
        <f>IF(ISNUMBER(VALUE(SUBSTITUTE(実質収支比率等に係る経年分析!H$49,"▲","-"))),ROUND(VALUE(SUBSTITUTE(実質収支比率等に係る経年分析!H$49,"▲","-")),2),NA())</f>
        <v>0.81</v>
      </c>
      <c r="E21" s="174">
        <f>IF(ISNUMBER(VALUE(SUBSTITUTE(実質収支比率等に係る経年分析!I$49,"▲","-"))),ROUND(VALUE(SUBSTITUTE(実質収支比率等に係る経年分析!I$49,"▲","-")),2),NA())</f>
        <v>11.09</v>
      </c>
      <c r="F21" s="174">
        <f>IF(ISNUMBER(VALUE(SUBSTITUTE(実質収支比率等に係る経年分析!J$49,"▲","-"))),ROUND(VALUE(SUBSTITUTE(実質収支比率等に係る経年分析!J$49,"▲","-")),2),NA())</f>
        <v>3.34</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1.95</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516</v>
      </c>
      <c r="E42" s="176"/>
      <c r="F42" s="176"/>
      <c r="G42" s="176">
        <f>'実質公債費比率（分子）の構造'!L$52</f>
        <v>513</v>
      </c>
      <c r="H42" s="176"/>
      <c r="I42" s="176"/>
      <c r="J42" s="176">
        <f>'実質公債費比率（分子）の構造'!M$52</f>
        <v>512</v>
      </c>
      <c r="K42" s="176"/>
      <c r="L42" s="176"/>
      <c r="M42" s="176">
        <f>'実質公債費比率（分子）の構造'!N$52</f>
        <v>504</v>
      </c>
      <c r="N42" s="176"/>
      <c r="O42" s="176"/>
      <c r="P42" s="176">
        <f>'実質公債費比率（分子）の構造'!O$52</f>
        <v>495</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121</v>
      </c>
      <c r="C45" s="176"/>
      <c r="D45" s="176"/>
      <c r="E45" s="176">
        <f>'実質公債費比率（分子）の構造'!L$49</f>
        <v>118</v>
      </c>
      <c r="F45" s="176"/>
      <c r="G45" s="176"/>
      <c r="H45" s="176">
        <f>'実質公債費比率（分子）の構造'!M$49</f>
        <v>119</v>
      </c>
      <c r="I45" s="176"/>
      <c r="J45" s="176"/>
      <c r="K45" s="176">
        <f>'実質公債費比率（分子）の構造'!N$49</f>
        <v>109</v>
      </c>
      <c r="L45" s="176"/>
      <c r="M45" s="176"/>
      <c r="N45" s="176">
        <f>'実質公債費比率（分子）の構造'!O$49</f>
        <v>51</v>
      </c>
      <c r="O45" s="176"/>
      <c r="P45" s="176"/>
    </row>
    <row r="46" spans="1:16" x14ac:dyDescent="0.2">
      <c r="A46" s="176" t="s">
        <v>68</v>
      </c>
      <c r="B46" s="176">
        <f>'実質公債費比率（分子）の構造'!K$48</f>
        <v>120</v>
      </c>
      <c r="C46" s="176"/>
      <c r="D46" s="176"/>
      <c r="E46" s="176">
        <f>'実質公債費比率（分子）の構造'!L$48</f>
        <v>118</v>
      </c>
      <c r="F46" s="176"/>
      <c r="G46" s="176"/>
      <c r="H46" s="176">
        <f>'実質公債費比率（分子）の構造'!M$48</f>
        <v>113</v>
      </c>
      <c r="I46" s="176"/>
      <c r="J46" s="176"/>
      <c r="K46" s="176">
        <f>'実質公債費比率（分子）の構造'!N$48</f>
        <v>106</v>
      </c>
      <c r="L46" s="176"/>
      <c r="M46" s="176"/>
      <c r="N46" s="176">
        <f>'実質公債費比率（分子）の構造'!O$48</f>
        <v>111</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554</v>
      </c>
      <c r="C49" s="176"/>
      <c r="D49" s="176"/>
      <c r="E49" s="176">
        <f>'実質公債費比率（分子）の構造'!L$45</f>
        <v>557</v>
      </c>
      <c r="F49" s="176"/>
      <c r="G49" s="176"/>
      <c r="H49" s="176">
        <f>'実質公債費比率（分子）の構造'!M$45</f>
        <v>574</v>
      </c>
      <c r="I49" s="176"/>
      <c r="J49" s="176"/>
      <c r="K49" s="176">
        <f>'実質公債費比率（分子）の構造'!N$45</f>
        <v>587</v>
      </c>
      <c r="L49" s="176"/>
      <c r="M49" s="176"/>
      <c r="N49" s="176">
        <f>'実質公債費比率（分子）の構造'!O$45</f>
        <v>594</v>
      </c>
      <c r="O49" s="176"/>
      <c r="P49" s="176"/>
    </row>
    <row r="50" spans="1:16" x14ac:dyDescent="0.2">
      <c r="A50" s="176" t="s">
        <v>72</v>
      </c>
      <c r="B50" s="176" t="e">
        <f>NA()</f>
        <v>#N/A</v>
      </c>
      <c r="C50" s="176">
        <f>IF(ISNUMBER('実質公債費比率（分子）の構造'!K$53),'実質公債費比率（分子）の構造'!K$53,NA())</f>
        <v>279</v>
      </c>
      <c r="D50" s="176" t="e">
        <f>NA()</f>
        <v>#N/A</v>
      </c>
      <c r="E50" s="176" t="e">
        <f>NA()</f>
        <v>#N/A</v>
      </c>
      <c r="F50" s="176">
        <f>IF(ISNUMBER('実質公債費比率（分子）の構造'!L$53),'実質公債費比率（分子）の構造'!L$53,NA())</f>
        <v>280</v>
      </c>
      <c r="G50" s="176" t="e">
        <f>NA()</f>
        <v>#N/A</v>
      </c>
      <c r="H50" s="176" t="e">
        <f>NA()</f>
        <v>#N/A</v>
      </c>
      <c r="I50" s="176">
        <f>IF(ISNUMBER('実質公債費比率（分子）の構造'!M$53),'実質公債費比率（分子）の構造'!M$53,NA())</f>
        <v>294</v>
      </c>
      <c r="J50" s="176" t="e">
        <f>NA()</f>
        <v>#N/A</v>
      </c>
      <c r="K50" s="176" t="e">
        <f>NA()</f>
        <v>#N/A</v>
      </c>
      <c r="L50" s="176">
        <f>IF(ISNUMBER('実質公債費比率（分子）の構造'!N$53),'実質公債費比率（分子）の構造'!N$53,NA())</f>
        <v>298</v>
      </c>
      <c r="M50" s="176" t="e">
        <f>NA()</f>
        <v>#N/A</v>
      </c>
      <c r="N50" s="176" t="e">
        <f>NA()</f>
        <v>#N/A</v>
      </c>
      <c r="O50" s="176">
        <f>IF(ISNUMBER('実質公債費比率（分子）の構造'!O$53),'実質公債費比率（分子）の構造'!O$53,NA())</f>
        <v>261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5830</v>
      </c>
      <c r="E56" s="175"/>
      <c r="F56" s="175"/>
      <c r="G56" s="175">
        <f>'将来負担比率（分子）の構造'!J$52</f>
        <v>5868</v>
      </c>
      <c r="H56" s="175"/>
      <c r="I56" s="175"/>
      <c r="J56" s="175">
        <f>'将来負担比率（分子）の構造'!K$52</f>
        <v>5770</v>
      </c>
      <c r="K56" s="175"/>
      <c r="L56" s="175"/>
      <c r="M56" s="175">
        <f>'将来負担比率（分子）の構造'!L$52</f>
        <v>5678</v>
      </c>
      <c r="N56" s="175"/>
      <c r="O56" s="175"/>
      <c r="P56" s="175">
        <f>'将来負担比率（分子）の構造'!M$52</f>
        <v>5456</v>
      </c>
    </row>
    <row r="57" spans="1:16" x14ac:dyDescent="0.2">
      <c r="A57" s="175" t="s">
        <v>43</v>
      </c>
      <c r="B57" s="175"/>
      <c r="C57" s="175"/>
      <c r="D57" s="175">
        <f>'将来負担比率（分子）の構造'!I$51</f>
        <v>685</v>
      </c>
      <c r="E57" s="175"/>
      <c r="F57" s="175"/>
      <c r="G57" s="175">
        <f>'将来負担比率（分子）の構造'!J$51</f>
        <v>406</v>
      </c>
      <c r="H57" s="175"/>
      <c r="I57" s="175"/>
      <c r="J57" s="175">
        <f>'将来負担比率（分子）の構造'!K$51</f>
        <v>436</v>
      </c>
      <c r="K57" s="175"/>
      <c r="L57" s="175"/>
      <c r="M57" s="175">
        <f>'将来負担比率（分子）の構造'!L$51</f>
        <v>412</v>
      </c>
      <c r="N57" s="175"/>
      <c r="O57" s="175"/>
      <c r="P57" s="175">
        <f>'将来負担比率（分子）の構造'!M$51</f>
        <v>393</v>
      </c>
    </row>
    <row r="58" spans="1:16" x14ac:dyDescent="0.2">
      <c r="A58" s="175" t="s">
        <v>42</v>
      </c>
      <c r="B58" s="175"/>
      <c r="C58" s="175"/>
      <c r="D58" s="175">
        <f>'将来負担比率（分子）の構造'!I$50</f>
        <v>2813</v>
      </c>
      <c r="E58" s="175"/>
      <c r="F58" s="175"/>
      <c r="G58" s="175">
        <f>'将来負担比率（分子）の構造'!J$50</f>
        <v>2928</v>
      </c>
      <c r="H58" s="175"/>
      <c r="I58" s="175"/>
      <c r="J58" s="175">
        <f>'将来負担比率（分子）の構造'!K$50</f>
        <v>3216</v>
      </c>
      <c r="K58" s="175"/>
      <c r="L58" s="175"/>
      <c r="M58" s="175">
        <f>'将来負担比率（分子）の構造'!L$50</f>
        <v>3909</v>
      </c>
      <c r="N58" s="175"/>
      <c r="O58" s="175"/>
      <c r="P58" s="175">
        <f>'将来負担比率（分子）の構造'!M$50</f>
        <v>4249</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334</v>
      </c>
      <c r="C62" s="175"/>
      <c r="D62" s="175"/>
      <c r="E62" s="175">
        <f>'将来負担比率（分子）の構造'!J$45</f>
        <v>331</v>
      </c>
      <c r="F62" s="175"/>
      <c r="G62" s="175"/>
      <c r="H62" s="175">
        <f>'将来負担比率（分子）の構造'!K$45</f>
        <v>305</v>
      </c>
      <c r="I62" s="175"/>
      <c r="J62" s="175"/>
      <c r="K62" s="175">
        <f>'将来負担比率（分子）の構造'!L$45</f>
        <v>277</v>
      </c>
      <c r="L62" s="175"/>
      <c r="M62" s="175"/>
      <c r="N62" s="175">
        <f>'将来負担比率（分子）の構造'!M$45</f>
        <v>252</v>
      </c>
      <c r="O62" s="175"/>
      <c r="P62" s="175"/>
    </row>
    <row r="63" spans="1:16" x14ac:dyDescent="0.2">
      <c r="A63" s="175" t="s">
        <v>35</v>
      </c>
      <c r="B63" s="175">
        <f>'将来負担比率（分子）の構造'!I$44</f>
        <v>415</v>
      </c>
      <c r="C63" s="175"/>
      <c r="D63" s="175"/>
      <c r="E63" s="175">
        <f>'将来負担比率（分子）の構造'!J$44</f>
        <v>310</v>
      </c>
      <c r="F63" s="175"/>
      <c r="G63" s="175"/>
      <c r="H63" s="175">
        <f>'将来負担比率（分子）の構造'!K$44</f>
        <v>199</v>
      </c>
      <c r="I63" s="175"/>
      <c r="J63" s="175"/>
      <c r="K63" s="175">
        <f>'将来負担比率（分子）の構造'!L$44</f>
        <v>98</v>
      </c>
      <c r="L63" s="175"/>
      <c r="M63" s="175"/>
      <c r="N63" s="175">
        <f>'将来負担比率（分子）の構造'!M$44</f>
        <v>48</v>
      </c>
      <c r="O63" s="175"/>
      <c r="P63" s="175"/>
    </row>
    <row r="64" spans="1:16" x14ac:dyDescent="0.2">
      <c r="A64" s="175" t="s">
        <v>34</v>
      </c>
      <c r="B64" s="175">
        <f>'将来負担比率（分子）の構造'!I$43</f>
        <v>1753</v>
      </c>
      <c r="C64" s="175"/>
      <c r="D64" s="175"/>
      <c r="E64" s="175">
        <f>'将来負担比率（分子）の構造'!J$43</f>
        <v>1707</v>
      </c>
      <c r="F64" s="175"/>
      <c r="G64" s="175"/>
      <c r="H64" s="175">
        <f>'将来負担比率（分子）の構造'!K$43</f>
        <v>1637</v>
      </c>
      <c r="I64" s="175"/>
      <c r="J64" s="175"/>
      <c r="K64" s="175">
        <f>'将来負担比率（分子）の構造'!L$43</f>
        <v>1589</v>
      </c>
      <c r="L64" s="175"/>
      <c r="M64" s="175"/>
      <c r="N64" s="175">
        <f>'将来負担比率（分子）の構造'!M$43</f>
        <v>1728</v>
      </c>
      <c r="O64" s="175"/>
      <c r="P64" s="175"/>
    </row>
    <row r="65" spans="1:16" x14ac:dyDescent="0.2">
      <c r="A65" s="175" t="s">
        <v>33</v>
      </c>
      <c r="B65" s="175">
        <f>'将来負担比率（分子）の構造'!I$42</f>
        <v>654</v>
      </c>
      <c r="C65" s="175"/>
      <c r="D65" s="175"/>
      <c r="E65" s="175">
        <f>'将来負担比率（分子）の構造'!J$42</f>
        <v>348</v>
      </c>
      <c r="F65" s="175"/>
      <c r="G65" s="175"/>
      <c r="H65" s="175">
        <f>'将来負担比率（分子）の構造'!K$42</f>
        <v>334</v>
      </c>
      <c r="I65" s="175"/>
      <c r="J65" s="175"/>
      <c r="K65" s="175">
        <f>'将来負担比率（分子）の構造'!L$42</f>
        <v>319</v>
      </c>
      <c r="L65" s="175"/>
      <c r="M65" s="175"/>
      <c r="N65" s="175">
        <f>'将来負担比率（分子）の構造'!M$42</f>
        <v>305</v>
      </c>
      <c r="O65" s="175"/>
      <c r="P65" s="175"/>
    </row>
    <row r="66" spans="1:16" x14ac:dyDescent="0.2">
      <c r="A66" s="175" t="s">
        <v>32</v>
      </c>
      <c r="B66" s="175">
        <f>'将来負担比率（分子）の構造'!I$41</f>
        <v>6133</v>
      </c>
      <c r="C66" s="175"/>
      <c r="D66" s="175"/>
      <c r="E66" s="175">
        <f>'将来負担比率（分子）の構造'!J$41</f>
        <v>6443</v>
      </c>
      <c r="F66" s="175"/>
      <c r="G66" s="175"/>
      <c r="H66" s="175">
        <f>'将来負担比率（分子）の構造'!K$41</f>
        <v>6655</v>
      </c>
      <c r="I66" s="175"/>
      <c r="J66" s="175"/>
      <c r="K66" s="175">
        <f>'将来負担比率（分子）の構造'!L$41</f>
        <v>6736</v>
      </c>
      <c r="L66" s="175"/>
      <c r="M66" s="175"/>
      <c r="N66" s="175">
        <f>'将来負担比率（分子）の構造'!M$41</f>
        <v>6354</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386</v>
      </c>
      <c r="C72" s="179">
        <f>基金残高に係る経年分析!G55</f>
        <v>803</v>
      </c>
      <c r="D72" s="179">
        <f>基金残高に係る経年分析!H55</f>
        <v>943</v>
      </c>
    </row>
    <row r="73" spans="1:16" x14ac:dyDescent="0.2">
      <c r="A73" s="178" t="s">
        <v>79</v>
      </c>
      <c r="B73" s="179">
        <f>基金残高に係る経年分析!F56</f>
        <v>1</v>
      </c>
      <c r="C73" s="179">
        <f>基金残高に係る経年分析!G56</f>
        <v>101</v>
      </c>
      <c r="D73" s="179">
        <f>基金残高に係る経年分析!H56</f>
        <v>101</v>
      </c>
    </row>
    <row r="74" spans="1:16" x14ac:dyDescent="0.2">
      <c r="A74" s="178" t="s">
        <v>80</v>
      </c>
      <c r="B74" s="179">
        <f>基金残高に係る経年分析!F57</f>
        <v>2208</v>
      </c>
      <c r="C74" s="179">
        <f>基金残高に係る経年分析!G57</f>
        <v>2386</v>
      </c>
      <c r="D74" s="179">
        <f>基金残高に係る経年分析!H57</f>
        <v>2590</v>
      </c>
    </row>
  </sheetData>
  <sheetProtection algorithmName="SHA-512" hashValue="bQhwiQX4UI8f0Hjzuxo87gJ6vjWh5aI2t9WBr/oEZwZc56W7YsiavXZP4LiqAh1ciU/pvwi1FUX4aRSmLUPP7Q==" saltValue="4v1nxZooEDUBRibjbaOg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2024-08-23T08:05:28Z</cp:lastPrinted>
  <dcterms:created xsi:type="dcterms:W3CDTF">2024-02-05T03:31:12Z</dcterms:created>
  <dcterms:modified xsi:type="dcterms:W3CDTF">2024-09-26T07:23:46Z</dcterms:modified>
  <cp:category/>
</cp:coreProperties>
</file>