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0246247\Desktop\財政状況医療集\"/>
    </mc:Choice>
  </mc:AlternateContent>
  <xr:revisionPtr revIDLastSave="0" documentId="13_ncr:101_{2BA285CE-3D36-4133-8160-9CCEC894950A}"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5" i="10" l="1"/>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O34" i="10"/>
  <c r="BE34" i="10"/>
  <c r="AM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<sst xmlns="http://schemas.openxmlformats.org/spreadsheetml/2006/main" count="1115" uniqueCount="603">
  <si>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</si>
  <si>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</si>
  <si>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</si>
  <si>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</si>
  <si>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</si>
  <si>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</si>
  <si>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</si>
  <si>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</si>
  <si>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</si>
  <si>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</si>
  <si>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</si>
  <si>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</si>
  <si>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</si>
  <si>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</si>
  <si>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</si>
  <si>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</si>
  <si>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</si>
  <si>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</si>
  <si>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</si>
  <si>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</si>
  <si>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</si>
  <si>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</si>
  <si>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</si>
  <si>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</si>
  <si>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</si>
  <si>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</si>
  <si>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</si>
  <si>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</si>
  <si>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</si>
  <si>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</si>
  <si>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</si>
  <si>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</si>
  <si>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</si>
  <si>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</si>
  <si>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</si>
  <si>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</si>
  <si>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</si>
  <si>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</si>
  <si>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</si>
  <si>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</si>
  <si>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</si>
  <si>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</si>
  <si>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</si>
  <si>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</si>
  <si>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</si>
  <si>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</si>
  <si>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</si>
  <si>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</si>
  <si>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</si>
  <si>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</si>
  <si>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</si>
  <si>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</si>
  <si>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</si>
  <si>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</si>
  <si>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</si>
  <si>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</si>
  <si>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</si>
  <si>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</si>
  <si>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</si>
  <si>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</si>
  <si>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</si>
  <si>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</si>
  <si>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</si>
  <si>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</si>
  <si>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</si>
  <si>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</si>
  <si>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</si>
  <si>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</si>
  <si>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</si>
  <si>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</si>
  <si>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</si>
  <si>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</si>
  <si>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</si>
  <si>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</si>
  <si>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</si>
  <si>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</si>
  <si>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</si>
  <si>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</si>
  <si>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</si>
  <si>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</si>
  <si>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</si>
  <si>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</si>
  <si>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</si>
  <si>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</si>
  <si>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</si>
  <si>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</si>
  <si>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</si>
  <si>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</si>
  <si>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</si>
  <si>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</si>
  <si>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</si>
  <si>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</si>
  <si>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</si>
  <si>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</si>
  <si>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</si>
  <si>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</si>
  <si>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</si>
  <si>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</si>
  <si>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</si>
  <si>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</si>
  <si>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大町町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</si>
  <si>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</si>
  <si>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</si>
  <si>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</si>
  <si>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</si>
  <si>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</si>
  <si>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</si>
  <si>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</si>
  <si>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</si>
  <si>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</si>
  <si>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</si>
  <si>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</si>
  <si>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</si>
  <si>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</si>
  <si>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</si>
  <si>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</si>
  <si>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</si>
  <si>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</si>
  <si>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</si>
  <si>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</si>
  <si>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</si>
  <si>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</si>
  <si>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</si>
  <si>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</si>
  <si>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</si>
  <si>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</si>
  <si>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</si>
  <si>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</si>
  <si>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</si>
  <si>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</si>
  <si>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</si>
  <si>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</si>
  <si>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</si>
  <si>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</si>
  <si>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</si>
  <si>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</si>
  <si>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</si>
  <si>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</si>
  <si>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</si>
  <si>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</si>
  <si>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</si>
  <si>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</si>
  <si>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</si>
  <si>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</si>
  <si>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</si>
  <si>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</si>
  <si>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</si>
  <si>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</si>
  <si>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</si>
  <si>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</si>
  <si>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</si>
  <si>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</si>
  <si>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</si>
  <si>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</si>
  <si>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</si>
  <si>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</si>
  <si>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</si>
  <si>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</si>
  <si>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</si>
  <si>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</si>
  <si>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</si>
  <si>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</si>
  <si>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</si>
  <si>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</si>
  <si>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</si>
  <si>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</si>
  <si>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</si>
  <si>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</si>
  <si>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</si>
  <si>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</si>
  <si>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</si>
  <si>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</si>
  <si>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</si>
  <si>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</si>
  <si>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</si>
  <si>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</si>
  <si>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</si>
  <si>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</si>
  <si>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</si>
  <si>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</si>
  <si>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</si>
  <si>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</si>
  <si>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</si>
  <si>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</si>
  <si>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</si>
  <si>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</si>
  <si>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</si>
  <si>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</si>
  <si>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</si>
  <si>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</si>
  <si>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</si>
  <si>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</si>
  <si>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</si>
  <si>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</si>
  <si>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</si>
  <si>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</si>
  <si>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</si>
  <si>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</si>
  <si>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</si>
  <si>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</si>
  <si>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</si>
  <si>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</si>
  <si>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</si>
  <si>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</si>
  <si>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</si>
  <si>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</si>
  <si>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</si>
  <si>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</si>
  <si>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</si>
  <si>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</si>
  <si>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</si>
  <si>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</si>
  <si>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</si>
  <si>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</si>
  <si>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</si>
  <si>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</si>
  <si>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</si>
  <si>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</si>
  <si>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佐賀県大町町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</si>
  <si>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</si>
  <si>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</si>
  <si>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</si>
  <si>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</si>
  <si>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</si>
  <si>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</si>
  <si>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</si>
  <si>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</si>
  <si>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</si>
  <si>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</si>
  <si>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</si>
  <si>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</si>
  <si>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</si>
  <si>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</si>
  <si>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</si>
  <si>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</si>
  <si>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</si>
  <si>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</si>
  <si>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</si>
  <si>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</si>
  <si>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</si>
  <si>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</si>
  <si>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</si>
  <si>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</si>
  <si>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</si>
  <si>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</si>
  <si>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</si>
  <si>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</si>
  <si>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</si>
  <si>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</si>
  <si>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</si>
  <si>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</si>
  <si>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</si>
  <si>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</si>
  <si>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</si>
  <si>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</si>
  <si>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</si>
  <si>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</si>
  <si>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</si>
  <si>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</si>
  <si>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</si>
  <si>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</si>
  <si>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</si>
  <si>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</si>
  <si>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</si>
  <si>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</si>
  <si>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</si>
  <si>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</si>
  <si>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</si>
  <si>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</si>
  <si>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</si>
  <si>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</si>
  <si>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</si>
  <si>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</si>
  <si>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</si>
  <si>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</si>
  <si>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</si>
  <si>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</si>
  <si>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</si>
  <si>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</si>
  <si>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</si>
  <si>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</si>
  <si>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</si>
  <si>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</si>
  <si>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</si>
  <si>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</si>
  <si>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</si>
  <si>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</si>
  <si>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</si>
  <si>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</si>
  <si>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</si>
  <si>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</si>
  <si>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</si>
  <si>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</si>
  <si>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</si>
  <si>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</si>
  <si>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</si>
  <si>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</si>
  <si>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</si>
  <si>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</si>
  <si>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</si>
  <si>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</si>
  <si>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</si>
  <si>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</si>
  <si>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</si>
  <si>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</si>
  <si>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</si>
  <si>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</si>
  <si>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</si>
  <si>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</si>
  <si>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</si>
  <si>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</si>
  <si>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</si>
  <si>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</si>
  <si>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</si>
  <si>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</si>
  <si>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</si>
  <si>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</si>
  <si>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</si>
  <si>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</si>
  <si>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</si>
  <si>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</si>
  <si>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</si>
  <si>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</si>
  <si>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</si>
  <si>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</si>
  <si>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</si>
  <si>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</si>
  <si>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</si>
  <si>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</si>
  <si>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</si>
  <si>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</si>
  <si>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</si>
  <si>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</si>
  <si>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</si>
  <si>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</si>
  <si>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</si>
  <si>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</si>
  <si>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</si>
  <si>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</si>
  <si>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</si>
  <si>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</si>
  <si>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</si>
  <si>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</si>
  <si>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</si>
  <si>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</si>
  <si>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</si>
  <si>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</si>
  <si>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</si>
  <si>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</si>
  <si>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</si>
  <si>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</si>
  <si>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</si>
  <si>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</si>
  <si>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</si>
  <si>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</si>
  <si>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</si>
  <si>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</si>
  <si>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</si>
  <si>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</si>
  <si>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</si>
  <si>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</si>
  <si>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</si>
  <si>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</si>
  <si>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</si>
  <si>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</si>
  <si>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</si>
  <si>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</si>
  <si>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</si>
  <si>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</si>
  <si>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</si>
  <si>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</si>
  <si>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佐賀県大町町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</si>
  <si>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</si>
  <si>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</si>
  <si>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</si>
  <si>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</si>
  <si>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</si>
  <si>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</si>
  <si>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</si>
  <si>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</si>
  <si>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</si>
  <si>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</si>
  <si>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</si>
  <si>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</si>
  <si>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</si>
  <si>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</si>
  <si>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</si>
  <si>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</si>
  <si>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</si>
  <si>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</si>
  <si>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</si>
  <si>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</si>
  <si>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灌漑用水ポンプ施設維持管理事業特別会計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</si>
  <si>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</si>
  <si>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</si>
  <si>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</si>
  <si>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</si>
  <si>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</si>
  <si>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</si>
  <si>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</si>
  <si>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</si>
  <si>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</si>
  <si>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</si>
  <si>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</si>
  <si>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</si>
  <si>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</si>
  <si>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</si>
  <si>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</si>
  <si>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</si>
  <si>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</si>
  <si>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</si>
  <si>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</si>
  <si>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</si>
  <si>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</si>
  <si>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</si>
  <si>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</si>
  <si>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</si>
  <si>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</si>
  <si>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</si>
  <si>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</si>
  <si>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</si>
  <si>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</si>
  <si>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</si>
  <si>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</si>
  <si>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</si>
  <si>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</si>
  <si>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</si>
  <si>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</si>
  <si>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</si>
  <si>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</si>
  <si>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</si>
  <si>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</si>
  <si>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</si>
  <si>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</si>
  <si>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</si>
  <si>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</si>
  <si>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</si>
  <si>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</si>
  <si>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</si>
  <si>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</si>
  <si>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</si>
  <si>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</si>
  <si>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</si>
  <si>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</si>
  <si>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</si>
  <si>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</si>
  <si>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</si>
  <si>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</si>
  <si>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</si>
  <si>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</si>
  <si>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</si>
  <si>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</si>
  <si>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</si>
  <si>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</si>
  <si>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</si>
  <si>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</si>
  <si>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</si>
  <si>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</si>
  <si>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</si>
  <si>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</si>
  <si>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</si>
  <si>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</si>
  <si>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</si>
  <si>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</si>
  <si>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</si>
  <si>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</si>
  <si>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</si>
  <si>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</si>
  <si>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</si>
  <si>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</si>
  <si>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</si>
  <si>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</si>
  <si>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</si>
  <si>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</si>
  <si>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</si>
  <si>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</si>
  <si>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</si>
  <si>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</si>
  <si>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</si>
  <si>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</si>
  <si>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</si>
  <si>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</si>
  <si>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</si>
  <si>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</si>
  <si>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</si>
  <si>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</si>
  <si>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</si>
  <si>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</si>
  <si>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</si>
  <si>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</si>
  <si>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</si>
  <si>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</si>
  <si>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</si>
  <si>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</si>
  <si>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</si>
  <si>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</si>
  <si>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</si>
  <si>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</si>
  <si>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</si>
  <si>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</si>
  <si>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</si>
  <si>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</si>
  <si>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</si>
  <si>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</si>
  <si>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</si>
  <si>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</si>
  <si>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</si>
  <si>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</si>
  <si>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</si>
  <si>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</si>
  <si>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</si>
  <si>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</si>
  <si>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</si>
  <si>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</si>
  <si>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</si>
  <si>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</si>
  <si>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</si>
  <si>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</si>
  <si>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</si>
  <si>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</si>
  <si>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</si>
  <si>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</si>
  <si>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</si>
  <si>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</si>
  <si>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</si>
  <si>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</si>
  <si>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</si>
  <si>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</si>
  <si>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</si>
  <si>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</si>
  <si>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</si>
  <si>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</si>
  <si>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</si>
  <si>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</si>
  <si>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</si>
  <si>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</si>
  <si>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</si>
  <si>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</si>
  <si>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</si>
  <si>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</si>
  <si>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</si>
  <si>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</si>
  <si>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</si>
  <si>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</si>
  <si>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</si>
  <si>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</si>
  <si>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</si>
  <si>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</si>
  <si>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</si>
  <si>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</si>
  <si>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</si>
  <si>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</si>
  <si>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</si>
  <si>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</si>
  <si>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</si>
  <si>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</si>
  <si>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</si>
  <si>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</si>
  <si>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</si>
  <si>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</si>
  <si>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</si>
  <si>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</si>
  <si>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</si>
  <si>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4.08</t>
  </si>
  <si>
    <t>▲ 7.79</t>
  </si>
  <si>
    <t>一般会計</t>
  </si>
  <si>
    <t>国民健康保険特別会計</t>
  </si>
  <si>
    <t>灌漑用水ポンプ施設維持管理事業特別会計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</si>
  <si>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</si>
  <si>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</si>
  <si>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</si>
  <si>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</si>
  <si>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</si>
  <si>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</si>
  <si>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</si>
  <si>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</si>
  <si>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</si>
  <si>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杵藤地区広域市町村圏組合（一般会計）</t>
    <rPh sb="0" eb="2">
      <t>キトウ</t>
    </rPh>
    <rPh sb="2" eb="4">
      <t>チク</t>
    </rPh>
    <rPh sb="4" eb="6">
      <t>コウイキ</t>
    </rPh>
    <rPh sb="6" eb="9">
      <t>シチョウソン</t>
    </rPh>
    <rPh sb="9" eb="10">
      <t>ケン</t>
    </rPh>
    <rPh sb="10" eb="12">
      <t>クミアイ</t>
    </rPh>
    <rPh sb="13" eb="15">
      <t>イッパン</t>
    </rPh>
    <rPh sb="15" eb="17">
      <t>カイケイ</t>
    </rPh>
    <phoneticPr fontId="2"/>
  </si>
  <si>
    <t>杵藤地区広域市町村圏組合（特別会計）</t>
    <rPh sb="13" eb="15">
      <t>トクベツ</t>
    </rPh>
    <rPh sb="15" eb="17">
      <t>カイケイ</t>
    </rPh>
    <phoneticPr fontId="2"/>
  </si>
  <si>
    <t>杵島工業用水道企業団</t>
    <rPh sb="0" eb="2">
      <t>キシマ</t>
    </rPh>
    <rPh sb="2" eb="4">
      <t>コウギョウ</t>
    </rPh>
    <rPh sb="4" eb="6">
      <t>ヨウスイ</t>
    </rPh>
    <rPh sb="6" eb="7">
      <t>ドウ</t>
    </rPh>
    <rPh sb="7" eb="9">
      <t>キギョウ</t>
    </rPh>
    <rPh sb="9" eb="10">
      <t>ダン</t>
    </rPh>
    <phoneticPr fontId="2"/>
  </si>
  <si>
    <t>佐賀西部広域水道企業団</t>
    <rPh sb="0" eb="2">
      <t>サガ</t>
    </rPh>
    <rPh sb="2" eb="4">
      <t>セイブ</t>
    </rPh>
    <rPh sb="4" eb="6">
      <t>コウイキ</t>
    </rPh>
    <rPh sb="6" eb="8">
      <t>スイドウ</t>
    </rPh>
    <rPh sb="8" eb="10">
      <t>キギョウ</t>
    </rPh>
    <rPh sb="10" eb="11">
      <t>ダン</t>
    </rPh>
    <phoneticPr fontId="2"/>
  </si>
  <si>
    <t>佐賀県西部広域環境組合</t>
    <rPh sb="0" eb="2">
      <t>サガ</t>
    </rPh>
    <rPh sb="2" eb="3">
      <t>ケン</t>
    </rPh>
    <rPh sb="3" eb="5">
      <t>セイブ</t>
    </rPh>
    <rPh sb="5" eb="7">
      <t>コウイキ</t>
    </rPh>
    <rPh sb="7" eb="9">
      <t>カンキョウ</t>
    </rPh>
    <rPh sb="9" eb="11">
      <t>クミアイ</t>
    </rPh>
    <phoneticPr fontId="2"/>
  </si>
  <si>
    <t>佐賀県後期高齢者医療広域連合（一般会計）</t>
    <rPh sb="0" eb="3">
      <t>サガケン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</si>
  <si>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佐賀県後期高齢者医療広域連合（特別会計）</t>
    <rPh sb="0" eb="3">
      <t>サガケン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</si>
  <si>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佐賀県市町総合事務組合（一般会計）</t>
    <rPh sb="0" eb="3">
      <t>サガケン</t>
    </rPh>
    <rPh sb="3" eb="5">
      <t>シチョウ</t>
    </rPh>
    <rPh sb="5" eb="7">
      <t>ソウゴウ</t>
    </rPh>
    <rPh sb="7" eb="9">
      <t>ジム</t>
    </rPh>
    <rPh sb="9" eb="11">
      <t>クミアイ</t>
    </rPh>
    <rPh sb="12" eb="14">
      <t>イッパン</t>
    </rPh>
    <rPh sb="14" eb="16">
      <t>カイケイ</t>
    </rPh>
    <phoneticPr fontId="2"/>
  </si>
  <si>
    <t>佐賀県市町総合事務組合（特別会計）</t>
    <rPh sb="0" eb="3">
      <t>サガケン</t>
    </rPh>
    <rPh sb="3" eb="5">
      <t>シチョウ</t>
    </rPh>
    <rPh sb="5" eb="7">
      <t>ソウゴウ</t>
    </rPh>
    <rPh sb="7" eb="9">
      <t>ジム</t>
    </rPh>
    <rPh sb="9" eb="11">
      <t>クミアイ</t>
    </rPh>
    <rPh sb="12" eb="14">
      <t>トクベツ</t>
    </rPh>
    <rPh sb="14" eb="16">
      <t>カイケイ</t>
    </rPh>
    <phoneticPr fontId="2"/>
  </si>
  <si>
    <t>杵東地区衛生処理場組合</t>
    <rPh sb="0" eb="1">
      <t>キネ</t>
    </rPh>
    <rPh sb="1" eb="2">
      <t>ヒガシ</t>
    </rPh>
    <rPh sb="2" eb="4">
      <t>チク</t>
    </rPh>
    <rPh sb="4" eb="6">
      <t>エイセイ</t>
    </rPh>
    <rPh sb="6" eb="9">
      <t>ショリジョウ</t>
    </rPh>
    <rPh sb="9" eb="11">
      <t>クミアイ</t>
    </rPh>
    <phoneticPr fontId="2"/>
  </si>
  <si>
    <t>ふるさと応援寄附金基金</t>
    <rPh sb="4" eb="6">
      <t>オウエン</t>
    </rPh>
    <rPh sb="6" eb="9">
      <t>キフキン</t>
    </rPh>
    <rPh sb="9" eb="11">
      <t>キキン</t>
    </rPh>
    <phoneticPr fontId="5"/>
  </si>
  <si>
    <t>地域福祉基金</t>
    <rPh sb="0" eb="6">
      <t>チイキフクシキキン</t>
    </rPh>
    <phoneticPr fontId="2"/>
  </si>
  <si>
    <t>移住促進対策基金</t>
    <phoneticPr fontId="2"/>
  </si>
  <si>
    <t>灌漑用水ポンプ施設維持管理事業基金</t>
    <rPh sb="0" eb="2">
      <t>カンガイ</t>
    </rPh>
    <rPh sb="2" eb="4">
      <t>ヨウスイ</t>
    </rPh>
    <rPh sb="7" eb="9">
      <t>シセツ</t>
    </rPh>
    <rPh sb="9" eb="11">
      <t>イジ</t>
    </rPh>
    <rPh sb="11" eb="13">
      <t>カンリ</t>
    </rPh>
    <rPh sb="13" eb="15">
      <t>ジギョウ</t>
    </rPh>
    <rPh sb="15" eb="17">
      <t>キキン</t>
    </rPh>
    <phoneticPr fontId="2"/>
  </si>
  <si>
    <t>公共施設整備基金</t>
    <rPh sb="0" eb="2">
      <t>コウキョウ</t>
    </rPh>
    <rPh sb="2" eb="4">
      <t>シセツ</t>
    </rPh>
    <rPh sb="4" eb="6">
      <t>セイビ</t>
    </rPh>
    <rPh sb="6" eb="8">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</si>
  <si>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</si>
  <si>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</si>
  <si>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将来負担額に対し充当可能財源等が上回っているため、令和4年度の将来負担比率は算定されない。
小中一貫校舎建設に係る地方債の償還により地方債残高が減少したことや、ふるさと応援寄附金基金等の充当可能基金の増加が要因だと考える。
地方債については償還ピークを令和３年度とみており、今後は減少する見込みであるが、資産の老朽化が進んでおり、公共施設の更新に係る地方債借入が計画されているため、充当基金の残高にも注視していく。</t>
    <rPh sb="0" eb="2">
      <t>ショウライ</t>
    </rPh>
    <rPh sb="2" eb="4">
      <t>フタン</t>
    </rPh>
    <rPh sb="4" eb="5">
      <t>ガク</t>
    </rPh>
    <rPh sb="6" eb="7">
      <t>タイ</t>
    </rPh>
    <rPh sb="8" eb="10">
      <t>ジュウトウ</t>
    </rPh>
    <rPh sb="10" eb="12">
      <t>カノウ</t>
    </rPh>
    <rPh sb="12" eb="14">
      <t>ザイゲン</t>
    </rPh>
    <rPh sb="14" eb="15">
      <t>トウ</t>
    </rPh>
    <rPh sb="16" eb="18">
      <t>ウワマワ</t>
    </rPh>
    <rPh sb="25" eb="27">
      <t>レイワ</t>
    </rPh>
    <rPh sb="28" eb="30">
      <t>ネンド</t>
    </rPh>
    <rPh sb="31" eb="33">
      <t>ショウライ</t>
    </rPh>
    <rPh sb="33" eb="35">
      <t>フタン</t>
    </rPh>
    <rPh sb="36" eb="37">
      <t>リツ</t>
    </rPh>
    <rPh sb="38" eb="40">
      <t>サンテイ</t>
    </rPh>
    <rPh sb="66" eb="69">
      <t>チホウサイ</t>
    </rPh>
    <rPh sb="69" eb="71">
      <t>ザンダカ</t>
    </rPh>
    <rPh sb="72" eb="74">
      <t>ゲンショウ</t>
    </rPh>
    <rPh sb="103" eb="105">
      <t>ヨウイン</t>
    </rPh>
    <rPh sb="107" eb="108">
      <t>カンガ</t>
    </rPh>
    <rPh sb="126" eb="128">
      <t>レイワ</t>
    </rPh>
    <rPh sb="137" eb="139">
      <t>コンゴ</t>
    </rPh>
    <rPh sb="181" eb="183">
      <t>ケイカク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</si>
  <si>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</si>
  <si>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</si>
  <si>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</si>
  <si>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</si>
  <si>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</si>
  <si>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</si>
  <si>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実質公債費比率については、類似団体と比較すると0.6ポイント下回っている。
地方債の償還金額が令和3年度より減少しており、実質公債費比率は前年から0.3ポイント減少した。
小中一貫校建設事業による地方債の償還が平成30年度から始まっており、償還が終了する令和8年度までは実質公債費比率は横ばいで推移すると考える。</t>
    <rPh sb="0" eb="2">
      <t>ジッシツ</t>
    </rPh>
    <rPh sb="2" eb="5">
      <t>コウサイヒ</t>
    </rPh>
    <rPh sb="5" eb="7">
      <t>ヒリツ</t>
    </rPh>
    <rPh sb="38" eb="41">
      <t>チホウサイ</t>
    </rPh>
    <rPh sb="42" eb="46">
      <t>ショウカンキンガク</t>
    </rPh>
    <rPh sb="47" eb="49">
      <t>レイワ</t>
    </rPh>
    <rPh sb="50" eb="52">
      <t>ネンド</t>
    </rPh>
    <rPh sb="54" eb="56">
      <t>ゲンショウ</t>
    </rPh>
    <rPh sb="61" eb="68">
      <t>ジッシツコウサイヒヒリツ</t>
    </rPh>
    <rPh sb="69" eb="71">
      <t>ゼンネン</t>
    </rPh>
    <rPh sb="80" eb="82">
      <t>ゲンショウ</t>
    </rPh>
    <rPh sb="105" eb="107">
      <t>ヘイセイ</t>
    </rPh>
    <rPh sb="109" eb="111">
      <t>ネンド</t>
    </rPh>
    <rPh sb="113" eb="114">
      <t>ハジ</t>
    </rPh>
    <rPh sb="120" eb="122">
      <t>ショウカン</t>
    </rPh>
    <rPh sb="123" eb="125">
      <t>シュウリョウ</t>
    </rPh>
    <rPh sb="127" eb="129">
      <t>レイワ</t>
    </rPh>
    <rPh sb="130" eb="131">
      <t>ネン</t>
    </rPh>
    <rPh sb="131" eb="132">
      <t>ド</t>
    </rPh>
    <rPh sb="135" eb="137">
      <t>ジッシツ</t>
    </rPh>
    <rPh sb="137" eb="140">
      <t>コウサイヒ</t>
    </rPh>
    <rPh sb="140" eb="142">
      <t>ヒリツ</t>
    </rPh>
    <rPh sb="143" eb="144">
      <t>ヨコ</t>
    </rPh>
    <rPh sb="147" eb="149">
      <t>スイイ</t>
    </rPh>
    <rPh sb="152" eb="153">
      <t>カンガ</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</si>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</sst>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E74B927-5E0B-4BC4-8D45-11E73D48821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67A9-48A9-963F-DBCEA0F26D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21975</c:v>
                </c:pt>
                <c:pt idx="1">
                  <c:v>23996</c:v>
                </c:pt>
                <c:pt idx="2">
                  <c:v>78241</c:v>
                </c:pt>
                <c:pt idx="3">
                  <c:v>76064</c:v>
                </c:pt>
                <c:pt idx="4">
                  <c:v>105926</c:v>
                </c:pt>
              </c:numCache>
            </c:numRef>
          </c:val>
          <c:smooth val="0"/>
          <c:extLst>
            <c:ext xmlns:c16="http://schemas.microsoft.com/office/drawing/2014/chart" uri="{C3380CC4-5D6E-409C-BE32-E72D297353CC}">
              <c16:uniqueId val="{00000001-67A9-48A9-963F-DBCEA0F26D3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7.08</c:v>
                </c:pt>
                <c:pt idx="1">
                  <c:v>6.84</c:v>
                </c:pt>
                <c:pt idx="2">
                  <c:v>2.19</c:v>
                </c:pt>
                <c:pt idx="3">
                  <c:v>6.49</c:v>
                </c:pt>
                <c:pt idx="4">
                  <c:v>6.83</c:v>
                </c:pt>
              </c:numCache>
            </c:numRef>
          </c:val>
          <c:extLst>
            <c:ext xmlns:c16="http://schemas.microsoft.com/office/drawing/2014/chart" uri="{C3380CC4-5D6E-409C-BE32-E72D297353CC}">
              <c16:uniqueId val="{00000000-6F36-4A7C-A0A3-7A0EBAAE481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42.76</c:v>
                </c:pt>
                <c:pt idx="1">
                  <c:v>43.15</c:v>
                </c:pt>
                <c:pt idx="2">
                  <c:v>41.13</c:v>
                </c:pt>
                <c:pt idx="3">
                  <c:v>39.06</c:v>
                </c:pt>
                <c:pt idx="4">
                  <c:v>42.94</c:v>
                </c:pt>
              </c:numCache>
            </c:numRef>
          </c:val>
          <c:extLst>
            <c:ext xmlns:c16="http://schemas.microsoft.com/office/drawing/2014/chart" uri="{C3380CC4-5D6E-409C-BE32-E72D297353CC}">
              <c16:uniqueId val="{00000001-6F36-4A7C-A0A3-7A0EBAAE481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7.61</c:v>
                </c:pt>
                <c:pt idx="1">
                  <c:v>-4.08</c:v>
                </c:pt>
                <c:pt idx="2">
                  <c:v>-7.79</c:v>
                </c:pt>
                <c:pt idx="3">
                  <c:v>3.32</c:v>
                </c:pt>
                <c:pt idx="4">
                  <c:v>0.28999999999999998</c:v>
                </c:pt>
              </c:numCache>
            </c:numRef>
          </c:val>
          <c:smooth val="0"/>
          <c:extLst>
            <c:ext xmlns:c16="http://schemas.microsoft.com/office/drawing/2014/chart" uri="{C3380CC4-5D6E-409C-BE32-E72D297353CC}">
              <c16:uniqueId val="{00000002-6F36-4A7C-A0A3-7A0EBAAE481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3.54</c:v>
                </c:pt>
                <c:pt idx="2">
                  <c:v>#N/A</c:v>
                </c:pt>
                <c:pt idx="3">
                  <c:v>4.12</c:v>
                </c:pt>
                <c:pt idx="4">
                  <c:v>0</c:v>
                </c:pt>
                <c:pt idx="5">
                  <c:v>0</c:v>
                </c:pt>
                <c:pt idx="6">
                  <c:v>0</c:v>
                </c:pt>
                <c:pt idx="7">
                  <c:v>0</c:v>
                </c:pt>
                <c:pt idx="8">
                  <c:v>0</c:v>
                </c:pt>
                <c:pt idx="9">
                  <c:v>0</c:v>
                </c:pt>
              </c:numCache>
            </c:numRef>
          </c:val>
          <c:extLst>
            <c:ext xmlns:c16="http://schemas.microsoft.com/office/drawing/2014/chart" uri="{C3380CC4-5D6E-409C-BE32-E72D297353CC}">
              <c16:uniqueId val="{00000000-7A3E-4BE4-ACF3-DD88CC768D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3E-4BE4-ACF3-DD88CC768D9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A3E-4BE4-ACF3-DD88CC768D9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A3E-4BE4-ACF3-DD88CC768D9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A3E-4BE4-ACF3-DD88CC768D94}"/>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7A3E-4BE4-ACF3-DD88CC768D94}"/>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7A3E-4BE4-ACF3-DD88CC768D94}"/>
            </c:ext>
          </c:extLst>
        </c:ser>
        <c:ser>
          <c:idx val="7"/>
          <c:order val="7"/>
          <c:tx>
            <c:strRef>
              <c:f>データシート!$A$34</c:f>
              <c:strCache>
                <c:ptCount val="1"/>
                <c:pt idx="0">
                  <c:v>灌漑用水ポンプ施設維持管理事業特別会計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7-7A3E-4BE4-ACF3-DD88CC768D94}"/>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c:v>
                </c:pt>
                <c:pt idx="2">
                  <c:v>#N/A</c:v>
                </c:pt>
                <c:pt idx="3">
                  <c:v>1.86</c:v>
                </c:pt>
                <c:pt idx="4">
                  <c:v>#N/A</c:v>
                </c:pt>
                <c:pt idx="5">
                  <c:v>0.3</c:v>
                </c:pt>
                <c:pt idx="6">
                  <c:v>#N/A</c:v>
                </c:pt>
                <c:pt idx="7">
                  <c:v>1.1499999999999999</c:v>
                </c:pt>
                <c:pt idx="8">
                  <c:v>#N/A</c:v>
                </c:pt>
                <c:pt idx="9">
                  <c:v>2.34</c:v>
                </c:pt>
              </c:numCache>
            </c:numRef>
          </c:val>
          <c:extLst>
            <c:ext xmlns:c16="http://schemas.microsoft.com/office/drawing/2014/chart" uri="{C3380CC4-5D6E-409C-BE32-E72D297353CC}">
              <c16:uniqueId val="{00000008-7A3E-4BE4-ACF3-DD88CC768D9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7.07</c:v>
                </c:pt>
                <c:pt idx="2">
                  <c:v>#N/A</c:v>
                </c:pt>
                <c:pt idx="3">
                  <c:v>6.83</c:v>
                </c:pt>
                <c:pt idx="4">
                  <c:v>#N/A</c:v>
                </c:pt>
                <c:pt idx="5">
                  <c:v>2.19</c:v>
                </c:pt>
                <c:pt idx="6">
                  <c:v>#N/A</c:v>
                </c:pt>
                <c:pt idx="7">
                  <c:v>6.49</c:v>
                </c:pt>
                <c:pt idx="8">
                  <c:v>#N/A</c:v>
                </c:pt>
                <c:pt idx="9">
                  <c:v>6.83</c:v>
                </c:pt>
              </c:numCache>
            </c:numRef>
          </c:val>
          <c:extLst>
            <c:ext xmlns:c16="http://schemas.microsoft.com/office/drawing/2014/chart" uri="{C3380CC4-5D6E-409C-BE32-E72D297353CC}">
              <c16:uniqueId val="{00000009-7A3E-4BE4-ACF3-DD88CC768D9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557</c:v>
                </c:pt>
                <c:pt idx="5">
                  <c:v>562</c:v>
                </c:pt>
                <c:pt idx="8">
                  <c:v>553</c:v>
                </c:pt>
                <c:pt idx="11">
                  <c:v>552</c:v>
                </c:pt>
                <c:pt idx="14">
                  <c:v>527</c:v>
                </c:pt>
              </c:numCache>
            </c:numRef>
          </c:val>
          <c:extLst>
            <c:ext xmlns:c16="http://schemas.microsoft.com/office/drawing/2014/chart" uri="{C3380CC4-5D6E-409C-BE32-E72D297353CC}">
              <c16:uniqueId val="{00000000-26BC-4AF6-8424-664AEC9C57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6BC-4AF6-8424-664AEC9C57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6BC-4AF6-8424-664AEC9C57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23</c:v>
                </c:pt>
                <c:pt idx="3">
                  <c:v>28</c:v>
                </c:pt>
                <c:pt idx="6">
                  <c:v>27</c:v>
                </c:pt>
                <c:pt idx="9">
                  <c:v>25</c:v>
                </c:pt>
                <c:pt idx="12">
                  <c:v>27</c:v>
                </c:pt>
              </c:numCache>
            </c:numRef>
          </c:val>
          <c:extLst>
            <c:ext xmlns:c16="http://schemas.microsoft.com/office/drawing/2014/chart" uri="{C3380CC4-5D6E-409C-BE32-E72D297353CC}">
              <c16:uniqueId val="{00000003-26BC-4AF6-8424-664AEC9C57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c:v>
                </c:pt>
                <c:pt idx="3">
                  <c:v>5</c:v>
                </c:pt>
                <c:pt idx="6">
                  <c:v>0</c:v>
                </c:pt>
                <c:pt idx="9">
                  <c:v>0</c:v>
                </c:pt>
                <c:pt idx="12">
                  <c:v>0</c:v>
                </c:pt>
              </c:numCache>
            </c:numRef>
          </c:val>
          <c:extLst>
            <c:ext xmlns:c16="http://schemas.microsoft.com/office/drawing/2014/chart" uri="{C3380CC4-5D6E-409C-BE32-E72D297353CC}">
              <c16:uniqueId val="{00000004-26BC-4AF6-8424-664AEC9C57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BC-4AF6-8424-664AEC9C57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6BC-4AF6-8424-664AEC9C57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685</c:v>
                </c:pt>
                <c:pt idx="3">
                  <c:v>686</c:v>
                </c:pt>
                <c:pt idx="6">
                  <c:v>684</c:v>
                </c:pt>
                <c:pt idx="9">
                  <c:v>694</c:v>
                </c:pt>
                <c:pt idx="12">
                  <c:v>658</c:v>
                </c:pt>
              </c:numCache>
            </c:numRef>
          </c:val>
          <c:extLst>
            <c:ext xmlns:c16="http://schemas.microsoft.com/office/drawing/2014/chart" uri="{C3380CC4-5D6E-409C-BE32-E72D297353CC}">
              <c16:uniqueId val="{00000007-26BC-4AF6-8424-664AEC9C57D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158</c:v>
                </c:pt>
                <c:pt idx="2">
                  <c:v>#N/A</c:v>
                </c:pt>
                <c:pt idx="3">
                  <c:v>#N/A</c:v>
                </c:pt>
                <c:pt idx="4">
                  <c:v>157</c:v>
                </c:pt>
                <c:pt idx="5">
                  <c:v>#N/A</c:v>
                </c:pt>
                <c:pt idx="6">
                  <c:v>#N/A</c:v>
                </c:pt>
                <c:pt idx="7">
                  <c:v>158</c:v>
                </c:pt>
                <c:pt idx="8">
                  <c:v>#N/A</c:v>
                </c:pt>
                <c:pt idx="9">
                  <c:v>#N/A</c:v>
                </c:pt>
                <c:pt idx="10">
                  <c:v>167</c:v>
                </c:pt>
                <c:pt idx="11">
                  <c:v>#N/A</c:v>
                </c:pt>
                <c:pt idx="12">
                  <c:v>#N/A</c:v>
                </c:pt>
                <c:pt idx="13">
                  <c:v>158</c:v>
                </c:pt>
                <c:pt idx="14">
                  <c:v>#N/A</c:v>
                </c:pt>
              </c:numCache>
            </c:numRef>
          </c:val>
          <c:smooth val="0"/>
          <c:extLst>
            <c:ext xmlns:c16="http://schemas.microsoft.com/office/drawing/2014/chart" uri="{C3380CC4-5D6E-409C-BE32-E72D297353CC}">
              <c16:uniqueId val="{00000008-26BC-4AF6-8424-664AEC9C57D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4347</c:v>
                </c:pt>
                <c:pt idx="5">
                  <c:v>3984</c:v>
                </c:pt>
                <c:pt idx="8">
                  <c:v>3875</c:v>
                </c:pt>
                <c:pt idx="11">
                  <c:v>3796</c:v>
                </c:pt>
                <c:pt idx="14">
                  <c:v>3722</c:v>
                </c:pt>
              </c:numCache>
            </c:numRef>
          </c:val>
          <c:extLst>
            <c:ext xmlns:c16="http://schemas.microsoft.com/office/drawing/2014/chart" uri="{C3380CC4-5D6E-409C-BE32-E72D297353CC}">
              <c16:uniqueId val="{00000000-CA80-4223-8957-081D85F957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56</c:v>
                </c:pt>
                <c:pt idx="5">
                  <c:v>46</c:v>
                </c:pt>
                <c:pt idx="8">
                  <c:v>39</c:v>
                </c:pt>
                <c:pt idx="11">
                  <c:v>33</c:v>
                </c:pt>
                <c:pt idx="14">
                  <c:v>28</c:v>
                </c:pt>
              </c:numCache>
            </c:numRef>
          </c:val>
          <c:extLst>
            <c:ext xmlns:c16="http://schemas.microsoft.com/office/drawing/2014/chart" uri="{C3380CC4-5D6E-409C-BE32-E72D297353CC}">
              <c16:uniqueId val="{00000001-CA80-4223-8957-081D85F957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3171</c:v>
                </c:pt>
                <c:pt idx="5">
                  <c:v>3631</c:v>
                </c:pt>
                <c:pt idx="8">
                  <c:v>3925</c:v>
                </c:pt>
                <c:pt idx="11">
                  <c:v>4164</c:v>
                </c:pt>
                <c:pt idx="14">
                  <c:v>4611</c:v>
                </c:pt>
              </c:numCache>
            </c:numRef>
          </c:val>
          <c:extLst>
            <c:ext xmlns:c16="http://schemas.microsoft.com/office/drawing/2014/chart" uri="{C3380CC4-5D6E-409C-BE32-E72D297353CC}">
              <c16:uniqueId val="{00000002-CA80-4223-8957-081D85F957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80-4223-8957-081D85F957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80-4223-8957-081D85F957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80-4223-8957-081D85F957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892</c:v>
                </c:pt>
                <c:pt idx="3">
                  <c:v>871</c:v>
                </c:pt>
                <c:pt idx="6">
                  <c:v>898</c:v>
                </c:pt>
                <c:pt idx="9">
                  <c:v>740</c:v>
                </c:pt>
                <c:pt idx="12">
                  <c:v>756</c:v>
                </c:pt>
              </c:numCache>
            </c:numRef>
          </c:val>
          <c:extLst>
            <c:ext xmlns:c16="http://schemas.microsoft.com/office/drawing/2014/chart" uri="{C3380CC4-5D6E-409C-BE32-E72D297353CC}">
              <c16:uniqueId val="{00000006-CA80-4223-8957-081D85F957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427</c:v>
                </c:pt>
                <c:pt idx="3">
                  <c:v>389</c:v>
                </c:pt>
                <c:pt idx="6">
                  <c:v>353</c:v>
                </c:pt>
                <c:pt idx="9">
                  <c:v>939</c:v>
                </c:pt>
                <c:pt idx="12">
                  <c:v>872</c:v>
                </c:pt>
              </c:numCache>
            </c:numRef>
          </c:val>
          <c:extLst>
            <c:ext xmlns:c16="http://schemas.microsoft.com/office/drawing/2014/chart" uri="{C3380CC4-5D6E-409C-BE32-E72D297353CC}">
              <c16:uniqueId val="{00000007-CA80-4223-8957-081D85F957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83</c:v>
                </c:pt>
                <c:pt idx="3">
                  <c:v>68</c:v>
                </c:pt>
                <c:pt idx="6">
                  <c:v>0</c:v>
                </c:pt>
                <c:pt idx="9">
                  <c:v>0</c:v>
                </c:pt>
                <c:pt idx="12">
                  <c:v>0</c:v>
                </c:pt>
              </c:numCache>
            </c:numRef>
          </c:val>
          <c:extLst>
            <c:ext xmlns:c16="http://schemas.microsoft.com/office/drawing/2014/chart" uri="{C3380CC4-5D6E-409C-BE32-E72D297353CC}">
              <c16:uniqueId val="{00000008-CA80-4223-8957-081D85F957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A80-4223-8957-081D85F957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5354</c:v>
                </c:pt>
                <c:pt idx="3">
                  <c:v>4923</c:v>
                </c:pt>
                <c:pt idx="6">
                  <c:v>4836</c:v>
                </c:pt>
                <c:pt idx="9">
                  <c:v>4794</c:v>
                </c:pt>
                <c:pt idx="12">
                  <c:v>4785</c:v>
                </c:pt>
              </c:numCache>
            </c:numRef>
          </c:val>
          <c:extLst>
            <c:ext xmlns:c16="http://schemas.microsoft.com/office/drawing/2014/chart" uri="{C3380CC4-5D6E-409C-BE32-E72D297353CC}">
              <c16:uniqueId val="{0000000A-CA80-4223-8957-081D85F9577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A80-4223-8957-081D85F9577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1064</c:v>
                </c:pt>
                <c:pt idx="1">
                  <c:v>1064</c:v>
                </c:pt>
                <c:pt idx="2">
                  <c:v>1155</c:v>
                </c:pt>
              </c:numCache>
            </c:numRef>
          </c:val>
          <c:extLst>
            <c:ext xmlns:c16="http://schemas.microsoft.com/office/drawing/2014/chart" uri="{C3380CC4-5D6E-409C-BE32-E72D297353CC}">
              <c16:uniqueId val="{00000000-0B6D-487B-9A6C-B6840E5737F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324</c:v>
                </c:pt>
                <c:pt idx="1">
                  <c:v>294</c:v>
                </c:pt>
                <c:pt idx="2">
                  <c:v>475</c:v>
                </c:pt>
              </c:numCache>
            </c:numRef>
          </c:val>
          <c:extLst>
            <c:ext xmlns:c16="http://schemas.microsoft.com/office/drawing/2014/chart" uri="{C3380CC4-5D6E-409C-BE32-E72D297353CC}">
              <c16:uniqueId val="{00000001-0B6D-487B-9A6C-B6840E5737F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2537</c:v>
                </c:pt>
                <c:pt idx="1">
                  <c:v>2805</c:v>
                </c:pt>
                <c:pt idx="2">
                  <c:v>2980</c:v>
                </c:pt>
              </c:numCache>
            </c:numRef>
          </c:val>
          <c:extLst>
            <c:ext xmlns:c16="http://schemas.microsoft.com/office/drawing/2014/chart" uri="{C3380CC4-5D6E-409C-BE32-E72D297353CC}">
              <c16:uniqueId val="{00000002-0B6D-487B-9A6C-B6840E5737F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{3405797D-4E72-4F1F-9F6E-4A81A77FF9F6}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204-459A-93C8-DF6F7E38E7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{15587C94-4D9F-471E-8DD6-F2E56622A8DF}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04-459A-93C8-DF6F7E38E7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{53A5292B-6767-4763-8082-BD1244C7EBF6}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04-459A-93C8-DF6F7E38E7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{46AEBD2D-3AF5-43E2-BBB0-AE2E4CE0C0C1}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04-459A-93C8-DF6F7E38E7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{CFD0DE5B-B9E7-466B-9E34-937F7AFBA8C8}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04-459A-93C8-DF6F7E38E78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{737FFF0B-2F27-47BD-8733-8014DF3A79DE}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204-459A-93C8-DF6F7E38E78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{94139867-2838-42DB-B239-64AE6CD52A72}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204-459A-93C8-DF6F7E38E78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{5FD654BA-B4D5-49BB-AF0D-ECC042C5EAD0}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204-459A-93C8-DF6F7E38E78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{C8A4FBE7-59C1-430B-A1C9-C2779716DA2C}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204-459A-93C8-DF6F7E38E7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c:v>
                </c:pt>
                <c:pt idx="8">
                  <c:v>59.4</c:v>
                </c:pt>
                <c:pt idx="16">
                  <c:v>63.1</c:v>
                </c:pt>
                <c:pt idx="24">
                  <c:v>60.7</c:v>
                </c:pt>
                <c:pt idx="32">
                  <c:v>61.1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204-459A-93C8-DF6F7E38E78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{B8AA3EC2-E693-40CB-906C-BE3FC7591314}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204-459A-93C8-DF6F7E38E78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{E59BF5D9-490D-457E-9F25-5FDA4C35B081}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04-459A-93C8-DF6F7E38E7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{3C4C7848-26F0-47DD-B1C1-9A8C00E59BAA}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04-459A-93C8-DF6F7E38E7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{14E3BF96-1412-49EB-9B29-6A7CE50BF7D2}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04-459A-93C8-DF6F7E38E7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{EC20C6D3-0B96-4914-8584-A4EC3CF8BBCA}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04-459A-93C8-DF6F7E38E78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{027AAD8A-0F7B-42F4-AC23-B51A17B0AA00}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204-459A-93C8-DF6F7E38E78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{1361380D-67B6-4A9E-82F4-99DDED44DBD5}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204-459A-93C8-DF6F7E38E78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{29DEFEFA-148A-46DB-A3CA-B0DEA5595440}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204-459A-93C8-DF6F7E38E78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{B7DD3E03-0FA4-4C68-A11C-5AF3EE14628F}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204-459A-93C8-DF6F7E38E7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62.6</c:v>
                </c:pt>
                <c:pt idx="32">
                  <c:v>63</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2204-459A-93C8-DF6F7E38E78D}"/>
            </c:ext>
          </c:extLst>
        </c:ser>
        <c:dLbls>
          <c:showLegendKey val="0"/>
          <c:showVal val="1"/>
          <c:showCatName val="0"/>
          <c:showSerName val="0"/>
          <c:showPercent val="0"/>
          <c:showBubbleSize val="0"/>
        </c:dLbls>
        <c:axId val="46179840"/>
        <c:axId val="46181760"/>
      </c:scatterChart>
      <c:valAx>
        <c:axId val="46179840"/>
        <c:scaling>
          <c:orientation val="maxMin"/>
          <c:max val="63.5"/>
          <c:min val="62.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{927EE18C-AE92-4FE9-954E-03E2AB1E6E8B}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900-45F9-B23A-95AD8EE524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{AA3B70C7-94AC-45BE-B255-AA6BE192ACCE}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00-45F9-B23A-95AD8EE524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{F0833352-98B0-4702-AA73-A7804393E89E}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00-45F9-B23A-95AD8EE524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{B783126F-44D6-49A4-8239-3219528E2340}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00-45F9-B23A-95AD8EE524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{65D72197-1D8D-48C4-AACE-AF3BAAA3A367}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00-45F9-B23A-95AD8EE52474}"/>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{22AE70C2-5128-4FBA-B671-8F73EB5BC64F}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900-45F9-B23A-95AD8EE5247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{22074895-E317-4219-ABFE-2EB93696692D}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900-45F9-B23A-95AD8EE5247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{E02B33D2-E448-4D82-A456-64E573911FC1}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900-45F9-B23A-95AD8EE5247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{5894ECA6-9D8D-4DA8-9B83-6F8906EE59C5}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900-45F9-B23A-95AD8EE524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7.8</c:v>
                </c:pt>
                <c:pt idx="16">
                  <c:v>8</c:v>
                </c:pt>
                <c:pt idx="24">
                  <c:v>7.8</c:v>
                </c:pt>
                <c:pt idx="32">
                  <c:v>7.5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900-45F9-B23A-95AD8EE5247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{88312A95-BD6D-4EA6-BD87-FA3F61F10CAD}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900-45F9-B23A-95AD8EE5247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{F020E018-E5BE-43E9-A81D-7DB8BDCE7587}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00-45F9-B23A-95AD8EE524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{C1D11F83-2582-43D8-890B-07CCCE928992}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00-45F9-B23A-95AD8EE524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{942516E5-03B4-4CA0-BD8F-E6FB33EBFC63}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00-45F9-B23A-95AD8EE524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{9B9787F5-301C-40B6-B75B-3385F8B8B7F9}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00-45F9-B23A-95AD8EE52474}"/>
                </c:ext>
              </c:extLst>
            </c:dLbl>
            <c:dLbl>
              <c:idx val="8"/>
              <c:layout>
                <c:manualLayout>
                  <c:x val="-4.4905057365901141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{5575BFB4-2179-4028-A54F-3D96841E8E6F}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900-45F9-B23A-95AD8EE52474}"/>
                </c:ext>
              </c:extLst>
            </c:dLbl>
            <c:dLbl>
              <c:idx val="16"/>
              <c:layout>
                <c:manualLayout>
                  <c:x val="-1.8235628084249993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{06BD1FB4-36A7-4D86-B8F0-4534C75CB5E9}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900-45F9-B23A-95AD8EE5247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{500CB6BB-FE13-478E-A706-4BCB54D7EF9F}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900-45F9-B23A-95AD8EE5247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{E3AFA5D7-9939-4A2B-9FEE-47B2CEF6492B}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900-45F9-B23A-95AD8EE524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E900-45F9-B23A-95AD8EE52474}"/>
            </c:ext>
          </c:extLst>
        </c:ser>
        <c:dLbls>
          <c:showLegendKey val="0"/>
          <c:showVal val="1"/>
          <c:showCatName val="0"/>
          <c:showSerName val="0"/>
          <c:showPercent val="0"/>
          <c:showBubbleSize val="0"/>
        </c:dLbls>
        <c:axId val="84219776"/>
        <c:axId val="84234240"/>
      </c:scatterChart>
      <c:valAx>
        <c:axId val="84219776"/>
        <c:scaling>
          <c:orientation val="maxMin"/>
          <c:max val="8.9"/>
          <c:min val="7.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09F74D0-6FB1-477B-8007-91BBB31F6AF7}"/>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2386BA40-359D-4E3E-8263-CBBCB96ADFA8}"/>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7FFC50EE-F918-4FAB-A13F-BA9C6D92DC44}"/>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FF733921-8E94-4166-9492-23F5484108B6}"/>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佐賀県大町町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2C956A8A-FC35-42FB-A604-B579C3A1C3A3}"/>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1EFDC19C-7CDF-4513-9E81-71C2462963E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AECF6DD-1DF8-4EEC-960C-938A5DD798B7}"/>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56A676A-D2DB-4149-876B-51365B1AF161}"/>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1A2C0B89-F5D6-4F48-A812-E21A11C97963}"/>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4900C60-BB36-4C45-9AA2-94325D7C8A7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6,136
6,118
11.50
6,150,673
5,946,642
183,866
2,690,134
4,785,202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A52B3085-7F28-40E4-BB7B-3DE7C33D080B}"/>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7E3C5FA-C7F1-4166-8B87-F03C20AA2108}"/>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CFCEDCC7-A90B-4AB7-A982-3F90A811C275}"/>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7AD854B3-9A61-4175-989E-90113510D842}"/>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4186CF1-CC3C-4E4F-9BD5-5D5D1C74C6A3}"/>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29C790C-9F17-4EFA-9A4A-56430DC02A71}"/>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79D27A64-67AE-4A74-8CB0-6DEAAC97D40A}"/>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77CDD4A5-B740-47DD-88D1-C9F653160116}"/>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95E6016C-E908-4056-A313-74F990A042C7}"/>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6B95829-1612-46A7-B683-E21563F3397A}"/>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98F1CA86-3D03-4BC3-A337-9C1DBB4F783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62CB9B7-7C92-4C7B-9B25-56AB56709B47}"/>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8AF90D57-F51F-4853-BC88-C936B1DD17B5}"/>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A71F54F8-77F0-43D8-9F66-309EB4B22C4C}"/>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1471DDEE-08C9-4C9F-9AD5-3589DBB1EF8E}"/>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F0F2F2CE-64A6-41F8-9FC2-5B1D9B331DA6}"/>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678CDF09-482A-4BAE-8FA6-923DCA30D83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CB732CBF-4261-47FA-9CB7-4C7CA9182E98}"/>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768B8A8B-50C3-46DB-9F5F-53A641BDED73}"/>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4B4C060B-325A-4783-9127-4B0EFFAC813F}"/>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6112E93A-0BE2-499F-99CA-13BD2C69113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1F221BE-2907-4667-96BD-4A31A3A20CEF}"/>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F78B4F62-C29E-4AC6-B031-DF95AFAB111E}"/>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F568800C-1FD5-46A8-A5B4-77D66D13F7A9}"/>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2DC71BB7-1D81-48A4-AC26-E9F522EBEFF6}"/>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5FD9ED5-C8E5-4219-B2D3-5B2189E5F749}"/>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9979CC7B-1D78-4DC5-91A9-F075D3679787}"/>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B39AAF8B-5DF6-49B2-B061-2349CAD196CF}"/>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9C22845-1B18-4E18-BDCC-C900AE76C0B7}"/>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427E2DB-F442-4FD1-B285-45E230F7A2DF}"/>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322D1BDB-AB2F-426A-91E2-16FA4EEAE0DE}"/>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97E37F79-FF79-475E-A9D3-7BCC616E1F0E}"/>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3B30D0B7-7020-47F7-8AEC-69A436224181}"/>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EC4290F-E3F2-49D5-BD45-E92A0392ABDC}"/>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BF2CCB25-7886-45AC-8730-C9881C802E63}"/>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FDC47D83-E90E-4CB7-87FB-131D6203EC7C}"/>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19EE7700-D6DF-4627-ABCF-07D7A727CE2E}"/>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基準財政収入額は、法人税の増加等により前年から</a:t>
          </a:r>
          <a:r>
            <a:rPr kumimoji="1" lang="en-US" altLang="ja-JP" sz="1300">
              <a:latin typeface="ＭＳ Ｐゴシック" panose="020B0600070205080204" pitchFamily="50" charset="-128"/>
              <a:ea typeface="ＭＳ Ｐゴシック" panose="020B0600070205080204" pitchFamily="50" charset="-128"/>
            </a:rPr>
            <a:t>16,541</a:t>
          </a:r>
          <a:r>
            <a:rPr kumimoji="1" lang="ja-JP" altLang="en-US" sz="1300">
              <a:latin typeface="ＭＳ Ｐゴシック" panose="020B0600070205080204" pitchFamily="50" charset="-128"/>
              <a:ea typeface="ＭＳ Ｐゴシック" panose="020B0600070205080204" pitchFamily="50" charset="-128"/>
            </a:rPr>
            <a:t>千円（前年比</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％）増加し、基準財政需要額は、臨時財政対策債の減少等により前年から</a:t>
          </a:r>
          <a:r>
            <a:rPr kumimoji="1" lang="en-US" altLang="ja-JP" sz="1300">
              <a:latin typeface="ＭＳ Ｐゴシック" panose="020B0600070205080204" pitchFamily="50" charset="-128"/>
              <a:ea typeface="ＭＳ Ｐゴシック" panose="020B0600070205080204" pitchFamily="50" charset="-128"/>
            </a:rPr>
            <a:t>28,509</a:t>
          </a:r>
          <a:r>
            <a:rPr kumimoji="1" lang="ja-JP" altLang="en-US" sz="1300">
              <a:latin typeface="ＭＳ Ｐゴシック" panose="020B0600070205080204" pitchFamily="50" charset="-128"/>
              <a:ea typeface="ＭＳ Ｐゴシック" panose="020B0600070205080204" pitchFamily="50" charset="-128"/>
            </a:rPr>
            <a:t>千円（前年比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％）増加したため、財政力指数は前年から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今後も地方税の徴収率を高く維持し、移住・定住促進事業による税収の増額を図り、財政基盤の強化に努める。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B1F9D12-39EC-417D-AF62-30885B20879E}"/>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4CD86ECB-C8D2-4FA8-BB9F-52B7F13603C9}"/>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8BE083BC-2C53-4CCC-A759-A733020E9295}"/>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DACA6ED3-2A25-4CF2-900E-E4613D255C4A}"/>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362E700D-27DE-4496-B685-835DF5F21B36}"/>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3B31985C-8D95-42D7-B8B9-7BB745EF4DA8}"/>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47C895E4-27D5-4781-AB14-D443B8F6302D}"/>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3DD830E7-FA21-47B0-AC0D-F3C646F26B1E}"/>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BD68EA5F-DDF6-4249-BCB7-42CF4480E0F2}"/>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28F6BBCF-CB3A-4140-9FB7-A92049DFCEA8}"/>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EEB6FA0F-8308-4A84-853A-781CB8851406}"/>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491D7E0B-C0FE-4C4F-9D4D-A7A5EB0D23CA}"/>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1976840F-AFE5-4F3E-80CF-FE9FF5990734}"/>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F3272D70-519F-413C-B650-D1AD50006502}"/>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EC0C237-5568-4BCF-9A9E-6497C7668EB4}"/>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FB3D5B38-65F5-46D9-8851-0ECBD04E4616}"/>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6F05964B-BACA-4136-8C77-CC438F0AD782}"/>
            </a:ext>
          </a:extLst>
        </xdr:cNvPr>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23A1DBEE-5292-4B1D-B8B2-27EA8B32D47A}"/>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ACC164C-8E47-4601-A160-6B9D3626400A}"/>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854BC5DA-49A4-4C55-BEFC-E8836B4DAB6C}"/>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4E4C8C62-8D37-4697-BA2A-4738B645FD6D}"/>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141212</xdr:rowOff>
    </xdr:to>
    <xdr:cxnSp macro="">
      <xdr:nvCxnSpPr>
        <xdr:cNvPr id="70" name="直線コネクタ 69">
          <a:extLst>
            <a:ext uri="{FF2B5EF4-FFF2-40B4-BE49-F238E27FC236}">
              <a16:creationId xmlns:a16="http://schemas.microsoft.com/office/drawing/2014/main" id="{E7BB81A8-0DB5-43F4-BAC5-367B2B556217}"/>
            </a:ext>
          </a:extLst>
        </xdr:cNvPr>
        <xdr:cNvCxnSpPr/>
      </xdr:nvCxnSpPr>
      <xdr:spPr>
        <a:xfrm>
          <a:off x="4114800" y="75020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9CB3601-8444-4944-8AE7-4FA0C0109829}"/>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15EE0E04-632B-4B21-B9CF-0CA919F6E4D2}"/>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A50AE210-A6C3-4FD8-999C-815348E1E0AC}"/>
            </a:ext>
          </a:extLst>
        </xdr:cNvPr>
        <xdr:cNvCxnSpPr/>
      </xdr:nvCxnSpPr>
      <xdr:spPr>
        <a:xfrm>
          <a:off x="3225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9EFA3F25-3052-413E-BE45-1891DAD1AA08}"/>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id="{DDC49914-161C-432D-AD21-1A289E5BAED2}"/>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118231</xdr:rowOff>
    </xdr:to>
    <xdr:cxnSp macro="">
      <xdr:nvCxnSpPr>
        <xdr:cNvPr id="76" name="直線コネクタ 75">
          <a:extLst>
            <a:ext uri="{FF2B5EF4-FFF2-40B4-BE49-F238E27FC236}">
              <a16:creationId xmlns:a16="http://schemas.microsoft.com/office/drawing/2014/main" id="{4ED7E927-50E9-4EB2-9D1A-EE1687CF4302}"/>
            </a:ext>
          </a:extLst>
        </xdr:cNvPr>
        <xdr:cNvCxnSpPr/>
      </xdr:nvCxnSpPr>
      <xdr:spPr>
        <a:xfrm>
          <a:off x="2336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4DEB300A-97B4-4075-A125-B21C19C9AA1F}"/>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61F515AA-0FE8-460A-AC34-2D74E256068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106741</xdr:rowOff>
    </xdr:from>
    <xdr:to>
      <xdr:col>11</xdr:col>
      <xdr:colOff>31750</xdr:colOff>
      <xdr:row>43</xdr:row>
      <xdr:rowOff>118231</xdr:rowOff>
    </xdr:to>
    <xdr:cxnSp macro="">
      <xdr:nvCxnSpPr>
        <xdr:cNvPr id="79" name="直線コネクタ 78">
          <a:extLst>
            <a:ext uri="{FF2B5EF4-FFF2-40B4-BE49-F238E27FC236}">
              <a16:creationId xmlns:a16="http://schemas.microsoft.com/office/drawing/2014/main" id="{F02ABA09-E3AF-4650-BDB2-9AECE7E5AAB9}"/>
            </a:ext>
          </a:extLst>
        </xdr:cNvPr>
        <xdr:cNvCxnSpPr/>
      </xdr:nvCxnSpPr>
      <xdr:spPr>
        <a:xfrm>
          <a:off x="1447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DEFDCA7C-BDF9-45E5-B624-A978387F5B98}"/>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a:extLst>
            <a:ext uri="{FF2B5EF4-FFF2-40B4-BE49-F238E27FC236}">
              <a16:creationId xmlns:a16="http://schemas.microsoft.com/office/drawing/2014/main" id="{5B8CAB62-A4B3-46A3-A6E5-B847362ACA6C}"/>
            </a:ext>
          </a:extLst>
        </xdr:cNvPr>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18553F80-05C2-4842-9144-93528E57DD5A}"/>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AD642AB7-8FA8-4033-AC1D-9B88E37C0D82}"/>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BA67B836-A937-43F8-AD05-BF21D50E93FE}"/>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8D9E12D-B686-450B-ACE5-FAA627B536C2}"/>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9DB8FEB4-9D02-4CE6-B997-A7F1D2DF6E3D}"/>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653A9A79-1C54-431D-95D7-D51143794DF6}"/>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2EEB8E46-BBE9-4D06-B0E0-611983179DCC}"/>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a:extLst>
            <a:ext uri="{FF2B5EF4-FFF2-40B4-BE49-F238E27FC236}">
              <a16:creationId xmlns:a16="http://schemas.microsoft.com/office/drawing/2014/main" id="{300DC5B9-0345-4DCE-8415-696EA4BBDC8D}"/>
            </a:ext>
          </a:extLst>
        </xdr:cNvPr>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62489</xdr:rowOff>
    </xdr:from>
    <xdr:ext cx="762000" cy="259045"/>
    <xdr:sp macro="" textlink="">
      <xdr:nvSpPr>
        <xdr:cNvPr id="90" name="財政力該当値テキスト">
          <a:extLst>
            <a:ext uri="{FF2B5EF4-FFF2-40B4-BE49-F238E27FC236}">
              <a16:creationId xmlns:a16="http://schemas.microsoft.com/office/drawing/2014/main" id="{BDDF3BAD-DD58-4B6C-A30A-03D60C2A6A56}"/>
            </a:ext>
          </a:extLst>
        </xdr:cNvPr>
        <xdr:cNvSpPr txBox="1"/>
      </xdr:nvSpPr>
      <xdr:spPr>
        <a:xfrm>
          <a:off x="5041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a16="http://schemas.microsoft.com/office/drawing/2014/main" id="{BFCA9344-EA32-47B1-8CB4-0130A660CA78}"/>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a:extLst>
            <a:ext uri="{FF2B5EF4-FFF2-40B4-BE49-F238E27FC236}">
              <a16:creationId xmlns:a16="http://schemas.microsoft.com/office/drawing/2014/main" id="{5DC5423B-CFF4-46ED-BF8D-4DF813A3CF7D}"/>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a:extLst>
            <a:ext uri="{FF2B5EF4-FFF2-40B4-BE49-F238E27FC236}">
              <a16:creationId xmlns:a16="http://schemas.microsoft.com/office/drawing/2014/main" id="{7EBDFD61-A096-422C-B9DD-41F12A3859C9}"/>
            </a:ext>
          </a:extLst>
        </xdr:cNvPr>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a:extLst>
            <a:ext uri="{FF2B5EF4-FFF2-40B4-BE49-F238E27FC236}">
              <a16:creationId xmlns:a16="http://schemas.microsoft.com/office/drawing/2014/main" id="{234712A9-E422-45FC-B60B-EDFFAE79080F}"/>
            </a:ext>
          </a:extLst>
        </xdr:cNvPr>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a:extLst>
            <a:ext uri="{FF2B5EF4-FFF2-40B4-BE49-F238E27FC236}">
              <a16:creationId xmlns:a16="http://schemas.microsoft.com/office/drawing/2014/main" id="{C4BEC283-D59D-471E-8F49-CEFD6CBFCD7B}"/>
            </a:ext>
          </a:extLst>
        </xdr:cNvPr>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a:extLst>
            <a:ext uri="{FF2B5EF4-FFF2-40B4-BE49-F238E27FC236}">
              <a16:creationId xmlns:a16="http://schemas.microsoft.com/office/drawing/2014/main" id="{0AF1A42A-51F8-4F03-BBA5-0D407E9D11EF}"/>
            </a:ext>
          </a:extLst>
        </xdr:cNvPr>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97" name="楕円 96">
          <a:extLst>
            <a:ext uri="{FF2B5EF4-FFF2-40B4-BE49-F238E27FC236}">
              <a16:creationId xmlns:a16="http://schemas.microsoft.com/office/drawing/2014/main" id="{435B55C8-45DC-404F-9ED0-2F269F848F1A}"/>
            </a:ext>
          </a:extLst>
        </xdr:cNvPr>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98" name="テキスト ボックス 97">
          <a:extLst>
            <a:ext uri="{FF2B5EF4-FFF2-40B4-BE49-F238E27FC236}">
              <a16:creationId xmlns:a16="http://schemas.microsoft.com/office/drawing/2014/main" id="{3F8BC022-808A-4F07-BD0C-19448BCAE1B3}"/>
            </a:ext>
          </a:extLst>
        </xdr:cNvPr>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B7A46A96-9AB1-45C5-8F60-1282AADF5A79}"/>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D1721BC3-53A4-4BFD-B8B5-A867838E81F1}"/>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70A6AFA1-670C-4B9A-A31F-376079E14DD2}"/>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58D83E7D-220C-449F-8330-5D3057CE9561}"/>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176B0125-801A-4CEB-BA7F-7ED11160470A}"/>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15486D5E-A3A2-4EA1-94FA-DAC3B4124762}"/>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1FC9ED24-C426-4A93-9739-582A47DAD419}"/>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8693580D-FACB-400F-95C8-43F65FDF9609}"/>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C1061DCD-08AB-4160-A652-FE4323261BAA}"/>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6D200A19-2D3D-4A6C-9558-CF68559F1817}"/>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FD31139F-1BB2-47C5-888A-720A27856405}"/>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1836712C-EA8B-4C44-895C-28C1BA61055B}"/>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47C5E202-0085-48A8-930C-700260DAD354}"/>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歳出は、補助費や物件費等の増加により経常一般財源が</a:t>
          </a:r>
          <a:r>
            <a:rPr kumimoji="1" lang="en-US" altLang="ja-JP" sz="1300">
              <a:latin typeface="ＭＳ Ｐゴシック" panose="020B0600070205080204" pitchFamily="50" charset="-128"/>
              <a:ea typeface="ＭＳ Ｐゴシック" panose="020B0600070205080204" pitchFamily="50" charset="-128"/>
            </a:rPr>
            <a:t>26,031</a:t>
          </a:r>
          <a:r>
            <a:rPr kumimoji="1" lang="ja-JP" altLang="en-US" sz="1300">
              <a:latin typeface="ＭＳ Ｐゴシック" panose="020B0600070205080204" pitchFamily="50" charset="-128"/>
              <a:ea typeface="ＭＳ Ｐゴシック" panose="020B0600070205080204" pitchFamily="50" charset="-128"/>
            </a:rPr>
            <a:t>千円増加し、歳入は、普通交付税や地方税等の増加により経常一般財源が</a:t>
          </a:r>
          <a:r>
            <a:rPr kumimoji="1" lang="en-US" altLang="ja-JP" sz="1300">
              <a:latin typeface="ＭＳ Ｐゴシック" panose="020B0600070205080204" pitchFamily="50" charset="-128"/>
              <a:ea typeface="ＭＳ Ｐゴシック" panose="020B0600070205080204" pitchFamily="50" charset="-128"/>
            </a:rPr>
            <a:t>14,457</a:t>
          </a:r>
          <a:r>
            <a:rPr kumimoji="1" lang="ja-JP" altLang="en-US" sz="1300">
              <a:latin typeface="ＭＳ Ｐゴシック" panose="020B0600070205080204" pitchFamily="50" charset="-128"/>
              <a:ea typeface="ＭＳ Ｐゴシック" panose="020B0600070205080204" pitchFamily="50" charset="-128"/>
            </a:rPr>
            <a:t>千円増加した結果、経常収支比率が</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ポイント上昇したが、類似団体平均と同水準となっている。</a:t>
          </a:r>
        </a:p>
        <a:p>
          <a:r>
            <a:rPr kumimoji="1" lang="ja-JP" altLang="en-US" sz="1300">
              <a:latin typeface="ＭＳ Ｐゴシック" panose="020B0600070205080204" pitchFamily="50" charset="-128"/>
              <a:ea typeface="ＭＳ Ｐゴシック" panose="020B0600070205080204" pitchFamily="50" charset="-128"/>
            </a:rPr>
            <a:t>　地方税の大きな増収も厳しいと思われるため、物件費及び補助費等の抑制を図っていく。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B4064129-15EE-462C-AD9B-F48E096C4193}"/>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25586DD9-4055-4E60-903F-A59AF02E9161}"/>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BDA8BFDB-6CF0-4470-A720-7CF7ED707D77}"/>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C96011C6-4814-4648-BBDF-38783CFD999B}"/>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BE252B61-1E4A-4097-A524-FD01F1010BC4}"/>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5EEA95B0-CDC6-4AEE-A0A0-D34A75CE9D5E}"/>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3AD1926A-5139-4D1F-8F03-7FBAB068CCAA}"/>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17DE317D-59E6-4F00-BFED-B4ABC35AEC48}"/>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DF6287AC-53EC-4E0D-87DE-142E4985FF55}"/>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4B1624BD-4A9A-4B13-AE5A-464847F8D199}"/>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CA988A9A-E0CD-408E-8D63-5E098FB709D9}"/>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C3DE3F8E-7DBE-45BF-AFF4-776760B0CE41}"/>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F1253A55-22B5-4FA0-AE74-623CAA8397FC}"/>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EB51CE57-BA8D-4AD9-B5BE-E7A92EE09EA1}"/>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6CC31777-04DA-4297-BA0D-93414D9EEE66}"/>
            </a:ext>
          </a:extLst>
        </xdr:cNvPr>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2C95EBDE-D0F7-4E01-93A3-F727D3614E69}"/>
            </a:ext>
          </a:extLst>
        </xdr:cNvPr>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DD586AE2-5BD7-4645-BADB-15FDDBE6138F}"/>
            </a:ext>
          </a:extLst>
        </xdr:cNvPr>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78ACA044-3D40-4D66-97B4-CBBD55E3EFBD}"/>
            </a:ext>
          </a:extLst>
        </xdr:cNvPr>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48577D31-FFF9-46E2-B6AA-C0C43E78DB10}"/>
            </a:ext>
          </a:extLst>
        </xdr:cNvPr>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63</xdr:row>
      <xdr:rowOff>85344</xdr:rowOff>
    </xdr:to>
    <xdr:cxnSp macro="">
      <xdr:nvCxnSpPr>
        <xdr:cNvPr id="131" name="直線コネクタ 130">
          <a:extLst>
            <a:ext uri="{FF2B5EF4-FFF2-40B4-BE49-F238E27FC236}">
              <a16:creationId xmlns:a16="http://schemas.microsoft.com/office/drawing/2014/main" id="{864A8FEB-E256-463B-B6F9-DBC8F3C69411}"/>
            </a:ext>
          </a:extLst>
        </xdr:cNvPr>
        <xdr:cNvCxnSpPr/>
      </xdr:nvCxnSpPr>
      <xdr:spPr>
        <a:xfrm>
          <a:off x="4114800" y="1086739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51071</xdr:rowOff>
    </xdr:from>
    <xdr:ext cx="762000" cy="259045"/>
    <xdr:sp macro="" textlink="">
      <xdr:nvSpPr>
        <xdr:cNvPr id="132" name="財政構造の弾力性平均値テキスト">
          <a:extLst>
            <a:ext uri="{FF2B5EF4-FFF2-40B4-BE49-F238E27FC236}">
              <a16:creationId xmlns:a16="http://schemas.microsoft.com/office/drawing/2014/main" id="{B27B53A5-0384-4942-B31B-CB5ECDCEA30F}"/>
            </a:ext>
          </a:extLst>
        </xdr:cNvPr>
        <xdr:cNvSpPr txBox="1"/>
      </xdr:nvSpPr>
      <xdr:spPr>
        <a:xfrm>
          <a:off x="5041900" y="10680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0DDC25D7-A5B8-4B87-BCAF-C826E82F9C0B}"/>
            </a:ext>
          </a:extLst>
        </xdr:cNvPr>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66040</xdr:rowOff>
    </xdr:from>
    <xdr:to>
      <xdr:col>19</xdr:col>
      <xdr:colOff>133350</xdr:colOff>
      <xdr:row>65</xdr:row>
      <xdr:rowOff>128524</xdr:rowOff>
    </xdr:to>
    <xdr:cxnSp macro="">
      <xdr:nvCxnSpPr>
        <xdr:cNvPr id="134" name="直線コネクタ 133">
          <a:extLst>
            <a:ext uri="{FF2B5EF4-FFF2-40B4-BE49-F238E27FC236}">
              <a16:creationId xmlns:a16="http://schemas.microsoft.com/office/drawing/2014/main" id="{D53FDA12-BA7E-4500-9E05-2155E14172DE}"/>
            </a:ext>
          </a:extLst>
        </xdr:cNvPr>
        <xdr:cNvCxnSpPr/>
      </xdr:nvCxnSpPr>
      <xdr:spPr>
        <a:xfrm flipV="1">
          <a:off x="3225800" y="10867390"/>
          <a:ext cx="889000" cy="4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40058629-9382-4217-9C2F-33CB33E6FE5F}"/>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6" name="テキスト ボックス 135">
          <a:extLst>
            <a:ext uri="{FF2B5EF4-FFF2-40B4-BE49-F238E27FC236}">
              <a16:creationId xmlns:a16="http://schemas.microsoft.com/office/drawing/2014/main" id="{E06979D8-1691-42D4-B83D-89AC89899CBA}"/>
            </a:ext>
          </a:extLst>
        </xdr:cNvPr>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128524</xdr:rowOff>
    </xdr:from>
    <xdr:to>
      <xdr:col>15</xdr:col>
      <xdr:colOff>82550</xdr:colOff>
      <xdr:row>66</xdr:row>
      <xdr:rowOff>116332</xdr:rowOff>
    </xdr:to>
    <xdr:cxnSp macro="">
      <xdr:nvCxnSpPr>
        <xdr:cNvPr id="137" name="直線コネクタ 136">
          <a:extLst>
            <a:ext uri="{FF2B5EF4-FFF2-40B4-BE49-F238E27FC236}">
              <a16:creationId xmlns:a16="http://schemas.microsoft.com/office/drawing/2014/main" id="{B1C70E84-175F-472C-B433-B7B79AC90436}"/>
            </a:ext>
          </a:extLst>
        </xdr:cNvPr>
        <xdr:cNvCxnSpPr/>
      </xdr:nvCxnSpPr>
      <xdr:spPr>
        <a:xfrm flipV="1">
          <a:off x="2336800" y="11272774"/>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875261FD-E803-4D0C-868C-1F9A5063C06E}"/>
            </a:ext>
          </a:extLst>
        </xdr:cNvPr>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134129</xdr:rowOff>
    </xdr:from>
    <xdr:ext cx="762000" cy="259045"/>
    <xdr:sp macro="" textlink="">
      <xdr:nvSpPr>
        <xdr:cNvPr id="139" name="テキスト ボックス 138">
          <a:extLst>
            <a:ext uri="{FF2B5EF4-FFF2-40B4-BE49-F238E27FC236}">
              <a16:creationId xmlns:a16="http://schemas.microsoft.com/office/drawing/2014/main" id="{79EC1FC0-E960-4AF0-8429-852139CB98BF}"/>
            </a:ext>
          </a:extLst>
        </xdr:cNvPr>
        <xdr:cNvSpPr txBox="1"/>
      </xdr:nvSpPr>
      <xdr:spPr>
        <a:xfrm>
          <a:off x="2844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65786</xdr:rowOff>
    </xdr:from>
    <xdr:to>
      <xdr:col>11</xdr:col>
      <xdr:colOff>31750</xdr:colOff>
      <xdr:row>66</xdr:row>
      <xdr:rowOff>116332</xdr:rowOff>
    </xdr:to>
    <xdr:cxnSp macro="">
      <xdr:nvCxnSpPr>
        <xdr:cNvPr id="140" name="直線コネクタ 139">
          <a:extLst>
            <a:ext uri="{FF2B5EF4-FFF2-40B4-BE49-F238E27FC236}">
              <a16:creationId xmlns:a16="http://schemas.microsoft.com/office/drawing/2014/main" id="{24B86609-F595-4CC7-B665-17E2A85724A6}"/>
            </a:ext>
          </a:extLst>
        </xdr:cNvPr>
        <xdr:cNvCxnSpPr/>
      </xdr:nvCxnSpPr>
      <xdr:spPr>
        <a:xfrm>
          <a:off x="1447800" y="11210036"/>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A1CBBF5A-D0DA-453A-9CC7-5759563AB42E}"/>
            </a:ext>
          </a:extLst>
        </xdr:cNvPr>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42" name="テキスト ボックス 141">
          <a:extLst>
            <a:ext uri="{FF2B5EF4-FFF2-40B4-BE49-F238E27FC236}">
              <a16:creationId xmlns:a16="http://schemas.microsoft.com/office/drawing/2014/main" id="{402C1C02-2CAF-4824-8CAC-3A421AD50ED9}"/>
            </a:ext>
          </a:extLst>
        </xdr:cNvPr>
        <xdr:cNvSpPr txBox="1"/>
      </xdr:nvSpPr>
      <xdr:spPr>
        <a:xfrm>
          <a:off x="1955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80F0E84F-1791-4FCE-A445-ED6D34271521}"/>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4" name="テキスト ボックス 143">
          <a:extLst>
            <a:ext uri="{FF2B5EF4-FFF2-40B4-BE49-F238E27FC236}">
              <a16:creationId xmlns:a16="http://schemas.microsoft.com/office/drawing/2014/main" id="{30366FC8-F52C-48FC-8A9F-999EEEA70596}"/>
            </a:ext>
          </a:extLst>
        </xdr:cNvPr>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23D50A76-56FC-4848-B7ED-4B098969A41F}"/>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9C26342E-10D4-463C-BB97-F7974543A1F2}"/>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DA608758-277C-417F-842F-D59C4134B6A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4FAC71D5-8D4C-474E-967F-A3C885428E12}"/>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AE202BBA-234D-48CA-ABA6-E3C2A365A32A}"/>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50" name="楕円 149">
          <a:extLst>
            <a:ext uri="{FF2B5EF4-FFF2-40B4-BE49-F238E27FC236}">
              <a16:creationId xmlns:a16="http://schemas.microsoft.com/office/drawing/2014/main" id="{474B0FF6-3C2C-439F-97BC-230E803C07F1}"/>
            </a:ext>
          </a:extLst>
        </xdr:cNvPr>
        <xdr:cNvSpPr/>
      </xdr:nvSpPr>
      <xdr:spPr>
        <a:xfrm>
          <a:off x="49022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6621</xdr:rowOff>
    </xdr:from>
    <xdr:ext cx="762000" cy="259045"/>
    <xdr:sp macro="" textlink="">
      <xdr:nvSpPr>
        <xdr:cNvPr id="151" name="財政構造の弾力性該当値テキスト">
          <a:extLst>
            <a:ext uri="{FF2B5EF4-FFF2-40B4-BE49-F238E27FC236}">
              <a16:creationId xmlns:a16="http://schemas.microsoft.com/office/drawing/2014/main" id="{A58813DA-FEF5-41AC-85F5-B7A24628FF14}"/>
            </a:ext>
          </a:extLst>
        </xdr:cNvPr>
        <xdr:cNvSpPr txBox="1"/>
      </xdr:nvSpPr>
      <xdr:spPr>
        <a:xfrm>
          <a:off x="5041900" y="10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52" name="楕円 151">
          <a:extLst>
            <a:ext uri="{FF2B5EF4-FFF2-40B4-BE49-F238E27FC236}">
              <a16:creationId xmlns:a16="http://schemas.microsoft.com/office/drawing/2014/main" id="{84DE4CE1-2BB9-47AF-9E04-F2F767AA9879}"/>
            </a:ext>
          </a:extLst>
        </xdr:cNvPr>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101617</xdr:rowOff>
    </xdr:from>
    <xdr:ext cx="736600" cy="259045"/>
    <xdr:sp macro="" textlink="">
      <xdr:nvSpPr>
        <xdr:cNvPr id="153" name="テキスト ボックス 152">
          <a:extLst>
            <a:ext uri="{FF2B5EF4-FFF2-40B4-BE49-F238E27FC236}">
              <a16:creationId xmlns:a16="http://schemas.microsoft.com/office/drawing/2014/main" id="{2A006D28-7360-4FB9-8570-2FF96B6B44EF}"/>
            </a:ext>
          </a:extLst>
        </xdr:cNvPr>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77724</xdr:rowOff>
    </xdr:from>
    <xdr:to>
      <xdr:col>15</xdr:col>
      <xdr:colOff>133350</xdr:colOff>
      <xdr:row>66</xdr:row>
      <xdr:rowOff>7874</xdr:rowOff>
    </xdr:to>
    <xdr:sp macro="" textlink="">
      <xdr:nvSpPr>
        <xdr:cNvPr id="154" name="楕円 153">
          <a:extLst>
            <a:ext uri="{FF2B5EF4-FFF2-40B4-BE49-F238E27FC236}">
              <a16:creationId xmlns:a16="http://schemas.microsoft.com/office/drawing/2014/main" id="{1294FD2A-9C22-4111-BBD7-209050E4B096}"/>
            </a:ext>
          </a:extLst>
        </xdr:cNvPr>
        <xdr:cNvSpPr/>
      </xdr:nvSpPr>
      <xdr:spPr>
        <a:xfrm>
          <a:off x="3175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164101</xdr:rowOff>
    </xdr:from>
    <xdr:ext cx="762000" cy="259045"/>
    <xdr:sp macro="" textlink="">
      <xdr:nvSpPr>
        <xdr:cNvPr id="155" name="テキスト ボックス 154">
          <a:extLst>
            <a:ext uri="{FF2B5EF4-FFF2-40B4-BE49-F238E27FC236}">
              <a16:creationId xmlns:a16="http://schemas.microsoft.com/office/drawing/2014/main" id="{76202871-7EA6-4905-886C-28262A27B1DD}"/>
            </a:ext>
          </a:extLst>
        </xdr:cNvPr>
        <xdr:cNvSpPr txBox="1"/>
      </xdr:nvSpPr>
      <xdr:spPr>
        <a:xfrm>
          <a:off x="2844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65532</xdr:rowOff>
    </xdr:from>
    <xdr:to>
      <xdr:col>11</xdr:col>
      <xdr:colOff>82550</xdr:colOff>
      <xdr:row>66</xdr:row>
      <xdr:rowOff>167132</xdr:rowOff>
    </xdr:to>
    <xdr:sp macro="" textlink="">
      <xdr:nvSpPr>
        <xdr:cNvPr id="156" name="楕円 155">
          <a:extLst>
            <a:ext uri="{FF2B5EF4-FFF2-40B4-BE49-F238E27FC236}">
              <a16:creationId xmlns:a16="http://schemas.microsoft.com/office/drawing/2014/main" id="{CC9E10C7-D643-4CDF-9791-E75ACC5A8001}"/>
            </a:ext>
          </a:extLst>
        </xdr:cNvPr>
        <xdr:cNvSpPr/>
      </xdr:nvSpPr>
      <xdr:spPr>
        <a:xfrm>
          <a:off x="22860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151909</xdr:rowOff>
    </xdr:from>
    <xdr:ext cx="762000" cy="259045"/>
    <xdr:sp macro="" textlink="">
      <xdr:nvSpPr>
        <xdr:cNvPr id="157" name="テキスト ボックス 156">
          <a:extLst>
            <a:ext uri="{FF2B5EF4-FFF2-40B4-BE49-F238E27FC236}">
              <a16:creationId xmlns:a16="http://schemas.microsoft.com/office/drawing/2014/main" id="{0A9EAA3A-FF46-40AF-B206-669535AE2F70}"/>
            </a:ext>
          </a:extLst>
        </xdr:cNvPr>
        <xdr:cNvSpPr txBox="1"/>
      </xdr:nvSpPr>
      <xdr:spPr>
        <a:xfrm>
          <a:off x="1955800" y="1146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14986</xdr:rowOff>
    </xdr:from>
    <xdr:to>
      <xdr:col>7</xdr:col>
      <xdr:colOff>31750</xdr:colOff>
      <xdr:row>65</xdr:row>
      <xdr:rowOff>116586</xdr:rowOff>
    </xdr:to>
    <xdr:sp macro="" textlink="">
      <xdr:nvSpPr>
        <xdr:cNvPr id="158" name="楕円 157">
          <a:extLst>
            <a:ext uri="{FF2B5EF4-FFF2-40B4-BE49-F238E27FC236}">
              <a16:creationId xmlns:a16="http://schemas.microsoft.com/office/drawing/2014/main" id="{D880FB9A-A112-4CF6-B6E9-F9EF55E8D459}"/>
            </a:ext>
          </a:extLst>
        </xdr:cNvPr>
        <xdr:cNvSpPr/>
      </xdr:nvSpPr>
      <xdr:spPr>
        <a:xfrm>
          <a:off x="1397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101363</xdr:rowOff>
    </xdr:from>
    <xdr:ext cx="762000" cy="259045"/>
    <xdr:sp macro="" textlink="">
      <xdr:nvSpPr>
        <xdr:cNvPr id="159" name="テキスト ボックス 158">
          <a:extLst>
            <a:ext uri="{FF2B5EF4-FFF2-40B4-BE49-F238E27FC236}">
              <a16:creationId xmlns:a16="http://schemas.microsoft.com/office/drawing/2014/main" id="{ED76AC75-0C97-4EC7-B41C-82CDB3CE4516}"/>
            </a:ext>
          </a:extLst>
        </xdr:cNvPr>
        <xdr:cNvSpPr txBox="1"/>
      </xdr:nvSpPr>
      <xdr:spPr>
        <a:xfrm>
          <a:off x="1066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2BD91B4D-F236-4124-BC5A-FC9DB7C23449}"/>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FCB5682A-69B1-45D0-84AA-673E392DC4A8}"/>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F4AAB961-C4E0-4057-B3C2-DADEDBCCCC0E}"/>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[309,758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693E8294-6C62-4BFB-97E7-98EA886D203E}"/>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D0222173-EA12-4A82-9F01-19E5CBE5FDBA}"/>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81B74ED3-2047-4CB7-9C60-3B0B3C0AD813}"/>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291DB221-07A2-48E3-A186-BB780F5469E5}"/>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7D75C326-B033-4931-BCBF-B5AFDCA9E42C}"/>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27EDECA4-552D-4B1C-B94B-A2E2927A0EB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8E5001A4-A18D-4020-88CC-CCF4D74A4EC7}"/>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9AE7DB88-7CE7-4BCE-AE5E-F399449E7B97}"/>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E89349EE-F16B-4FA0-A171-CA231D7D6365}"/>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FEE29A02-6354-42F8-B197-1DD7CA3A68CC}"/>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災害対応に係る時間外手当の減少等により、前年から</a:t>
          </a:r>
          <a:r>
            <a:rPr kumimoji="1" lang="en-US" altLang="ja-JP" sz="1300">
              <a:latin typeface="ＭＳ Ｐゴシック" panose="020B0600070205080204" pitchFamily="50" charset="-128"/>
              <a:ea typeface="ＭＳ Ｐゴシック" panose="020B0600070205080204" pitchFamily="50" charset="-128"/>
            </a:rPr>
            <a:t>43,323</a:t>
          </a:r>
          <a:r>
            <a:rPr kumimoji="1" lang="ja-JP" altLang="en-US" sz="1300">
              <a:latin typeface="ＭＳ Ｐゴシック" panose="020B0600070205080204" pitchFamily="50" charset="-128"/>
              <a:ea typeface="ＭＳ Ｐゴシック" panose="020B0600070205080204" pitchFamily="50" charset="-128"/>
            </a:rPr>
            <a:t>円減少した結果、類似団体平均を</a:t>
          </a:r>
          <a:r>
            <a:rPr kumimoji="1" lang="en-US" altLang="ja-JP" sz="1300">
              <a:latin typeface="ＭＳ Ｐゴシック" panose="020B0600070205080204" pitchFamily="50" charset="-128"/>
              <a:ea typeface="ＭＳ Ｐゴシック" panose="020B0600070205080204" pitchFamily="50" charset="-128"/>
            </a:rPr>
            <a:t>17,899</a:t>
          </a:r>
          <a:r>
            <a:rPr kumimoji="1" lang="ja-JP" altLang="en-US" sz="1300">
              <a:latin typeface="ＭＳ Ｐゴシック" panose="020B0600070205080204" pitchFamily="50" charset="-128"/>
              <a:ea typeface="ＭＳ Ｐゴシック" panose="020B0600070205080204" pitchFamily="50" charset="-128"/>
            </a:rPr>
            <a:t>円上回っている。類似団体平均を上回っている要因は、人件費では主に給食センターと保育所を直営で行っているためであり、物件費では主にふるさと納税の返礼品等によるものである。</a:t>
          </a:r>
        </a:p>
        <a:p>
          <a:r>
            <a:rPr kumimoji="1" lang="ja-JP" altLang="en-US" sz="1300">
              <a:latin typeface="ＭＳ Ｐゴシック" panose="020B0600070205080204" pitchFamily="50" charset="-128"/>
              <a:ea typeface="ＭＳ Ｐゴシック" panose="020B0600070205080204" pitchFamily="50" charset="-128"/>
            </a:rPr>
            <a:t>　今後も適正な管理に努め、コストの低減を図っていく。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C882D02A-F868-4447-8AEA-4032A836A2B5}"/>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6C64D69-A1A9-431E-8C9E-DE8CCBB467E9}"/>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BFD14F8C-BCF3-4A7E-BE14-E82FEBDDF676}"/>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CAC1EDD4-A9B6-4B8A-8564-BD821A82BF89}"/>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E8AE3EEA-269C-4131-A487-CEA5E8F19F76}"/>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52466FCC-6C79-417A-B442-61D9C6FF4567}"/>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E7E6F1F7-5B1C-4212-89EB-D794099563C6}"/>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63CFE1F1-87F1-4965-A3F4-E785F5FDB1C8}"/>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F68AD4C4-A73A-4BE6-AE25-46B67FA3FFED}"/>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18407-4CED-4C0A-87F9-67A00E24536F}"/>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99F58D6A-E429-4EFE-BC9F-334DC5518B83}"/>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37C5646F-3CB2-4CA5-A147-7776C8EAC037}"/>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84492E4A-9208-4662-8EF0-E4160B826255}"/>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98BB53C5-0177-466C-9CB7-611BB1C56791}"/>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B9F0D81A-9348-41F8-8DBF-E0E329E54004}"/>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4BAF0222-230D-4BBB-82EF-BC0551E6ED9B}"/>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8A6E6A4A-FF04-4899-97B9-D264087D7B7C}"/>
            </a:ext>
          </a:extLst>
        </xdr:cNvPr>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F1A33388-6693-4E6F-9C54-679E430A6DC5}"/>
            </a:ext>
          </a:extLst>
        </xdr:cNvPr>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FCEC0C6B-6032-4119-AA3B-7870E4585252}"/>
            </a:ext>
          </a:extLst>
        </xdr:cNvPr>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26EBE54B-B743-434D-B7CD-BE2A29B1D50F}"/>
            </a:ext>
          </a:extLst>
        </xdr:cNvPr>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8D424BC5-7557-4D5C-9706-BA6AB5A79CB7}"/>
            </a:ext>
          </a:extLst>
        </xdr:cNvPr>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133922</xdr:rowOff>
    </xdr:from>
    <xdr:to>
      <xdr:col>23</xdr:col>
      <xdr:colOff>133350</xdr:colOff>
      <xdr:row>82</xdr:row>
      <xdr:rowOff>49588</xdr:rowOff>
    </xdr:to>
    <xdr:cxnSp macro="">
      <xdr:nvCxnSpPr>
        <xdr:cNvPr id="194" name="直線コネクタ 193">
          <a:extLst>
            <a:ext uri="{FF2B5EF4-FFF2-40B4-BE49-F238E27FC236}">
              <a16:creationId xmlns:a16="http://schemas.microsoft.com/office/drawing/2014/main" id="{881C05D2-77F5-4A4A-8995-0FFB021223F1}"/>
            </a:ext>
          </a:extLst>
        </xdr:cNvPr>
        <xdr:cNvCxnSpPr/>
      </xdr:nvCxnSpPr>
      <xdr:spPr>
        <a:xfrm flipV="1">
          <a:off x="4114800" y="14021372"/>
          <a:ext cx="838200" cy="8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63657</xdr:rowOff>
    </xdr:from>
    <xdr:ext cx="762000" cy="259045"/>
    <xdr:sp macro="" textlink="">
      <xdr:nvSpPr>
        <xdr:cNvPr id="195" name="人件費・物件費等の状況平均値テキスト">
          <a:extLst>
            <a:ext uri="{FF2B5EF4-FFF2-40B4-BE49-F238E27FC236}">
              <a16:creationId xmlns:a16="http://schemas.microsoft.com/office/drawing/2014/main" id="{B192650D-0173-4B50-BA17-73DBB647FA82}"/>
            </a:ext>
          </a:extLst>
        </xdr:cNvPr>
        <xdr:cNvSpPr txBox="1"/>
      </xdr:nvSpPr>
      <xdr:spPr>
        <a:xfrm>
          <a:off x="5041900" y="1377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96CC0168-84C6-41DE-92D0-883F18642FB0}"/>
            </a:ext>
          </a:extLst>
        </xdr:cNvPr>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141038</xdr:rowOff>
    </xdr:from>
    <xdr:to>
      <xdr:col>19</xdr:col>
      <xdr:colOff>133350</xdr:colOff>
      <xdr:row>82</xdr:row>
      <xdr:rowOff>49588</xdr:rowOff>
    </xdr:to>
    <xdr:cxnSp macro="">
      <xdr:nvCxnSpPr>
        <xdr:cNvPr id="197" name="直線コネクタ 196">
          <a:extLst>
            <a:ext uri="{FF2B5EF4-FFF2-40B4-BE49-F238E27FC236}">
              <a16:creationId xmlns:a16="http://schemas.microsoft.com/office/drawing/2014/main" id="{0799F407-FB05-4B8F-A9AA-049ECC602821}"/>
            </a:ext>
          </a:extLst>
        </xdr:cNvPr>
        <xdr:cNvCxnSpPr/>
      </xdr:nvCxnSpPr>
      <xdr:spPr>
        <a:xfrm>
          <a:off x="3225800" y="14028488"/>
          <a:ext cx="889000" cy="8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8CDDFF62-8E4A-4A05-88C0-CD95CC6A03F9}"/>
            </a:ext>
          </a:extLst>
        </xdr:cNvPr>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124544</xdr:rowOff>
    </xdr:from>
    <xdr:ext cx="736600" cy="259045"/>
    <xdr:sp macro="" textlink="">
      <xdr:nvSpPr>
        <xdr:cNvPr id="199" name="テキスト ボックス 198">
          <a:extLst>
            <a:ext uri="{FF2B5EF4-FFF2-40B4-BE49-F238E27FC236}">
              <a16:creationId xmlns:a16="http://schemas.microsoft.com/office/drawing/2014/main" id="{6C09A39A-30A8-4EF1-A91C-429EA3C13B21}"/>
            </a:ext>
          </a:extLst>
        </xdr:cNvPr>
        <xdr:cNvSpPr txBox="1"/>
      </xdr:nvSpPr>
      <xdr:spPr>
        <a:xfrm>
          <a:off x="3733800" y="1366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141038</xdr:rowOff>
    </xdr:from>
    <xdr:to>
      <xdr:col>15</xdr:col>
      <xdr:colOff>82550</xdr:colOff>
      <xdr:row>82</xdr:row>
      <xdr:rowOff>4130</xdr:rowOff>
    </xdr:to>
    <xdr:cxnSp macro="">
      <xdr:nvCxnSpPr>
        <xdr:cNvPr id="200" name="直線コネクタ 199">
          <a:extLst>
            <a:ext uri="{FF2B5EF4-FFF2-40B4-BE49-F238E27FC236}">
              <a16:creationId xmlns:a16="http://schemas.microsoft.com/office/drawing/2014/main" id="{1AF0D5D6-CCF7-4255-8F91-2982260BB9A4}"/>
            </a:ext>
          </a:extLst>
        </xdr:cNvPr>
        <xdr:cNvCxnSpPr/>
      </xdr:nvCxnSpPr>
      <xdr:spPr>
        <a:xfrm flipV="1">
          <a:off x="2336800" y="14028488"/>
          <a:ext cx="889000" cy="3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9C0FEF8E-2291-4160-AA72-81132B8D25E9}"/>
            </a:ext>
          </a:extLst>
        </xdr:cNvPr>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103390</xdr:rowOff>
    </xdr:from>
    <xdr:ext cx="762000" cy="259045"/>
    <xdr:sp macro="" textlink="">
      <xdr:nvSpPr>
        <xdr:cNvPr id="202" name="テキスト ボックス 201">
          <a:extLst>
            <a:ext uri="{FF2B5EF4-FFF2-40B4-BE49-F238E27FC236}">
              <a16:creationId xmlns:a16="http://schemas.microsoft.com/office/drawing/2014/main" id="{1FA021A5-6390-4271-ACB9-23325E574980}"/>
            </a:ext>
          </a:extLst>
        </xdr:cNvPr>
        <xdr:cNvSpPr txBox="1"/>
      </xdr:nvSpPr>
      <xdr:spPr>
        <a:xfrm>
          <a:off x="2844800" y="1364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74954</xdr:rowOff>
    </xdr:from>
    <xdr:to>
      <xdr:col>11</xdr:col>
      <xdr:colOff>31750</xdr:colOff>
      <xdr:row>82</xdr:row>
      <xdr:rowOff>4130</xdr:rowOff>
    </xdr:to>
    <xdr:cxnSp macro="">
      <xdr:nvCxnSpPr>
        <xdr:cNvPr id="203" name="直線コネクタ 202">
          <a:extLst>
            <a:ext uri="{FF2B5EF4-FFF2-40B4-BE49-F238E27FC236}">
              <a16:creationId xmlns:a16="http://schemas.microsoft.com/office/drawing/2014/main" id="{9FC4056F-81AE-41CA-9E68-778EADDE2722}"/>
            </a:ext>
          </a:extLst>
        </xdr:cNvPr>
        <xdr:cNvCxnSpPr/>
      </xdr:nvCxnSpPr>
      <xdr:spPr>
        <a:xfrm>
          <a:off x="1447800" y="13962404"/>
          <a:ext cx="889000" cy="10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id="{523B46B1-AFC1-41A2-97D9-700CA8C944BD}"/>
            </a:ext>
          </a:extLst>
        </xdr:cNvPr>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68935</xdr:rowOff>
    </xdr:from>
    <xdr:ext cx="762000" cy="259045"/>
    <xdr:sp macro="" textlink="">
      <xdr:nvSpPr>
        <xdr:cNvPr id="205" name="テキスト ボックス 204">
          <a:extLst>
            <a:ext uri="{FF2B5EF4-FFF2-40B4-BE49-F238E27FC236}">
              <a16:creationId xmlns:a16="http://schemas.microsoft.com/office/drawing/2014/main" id="{03C5B053-D78A-4BB8-A636-E5029C8EAB88}"/>
            </a:ext>
          </a:extLst>
        </xdr:cNvPr>
        <xdr:cNvSpPr txBox="1"/>
      </xdr:nvSpPr>
      <xdr:spPr>
        <a:xfrm>
          <a:off x="1955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id="{1CB5B68D-57EC-4F73-85A4-F656335A5C24}"/>
            </a:ext>
          </a:extLst>
        </xdr:cNvPr>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53976</xdr:rowOff>
    </xdr:from>
    <xdr:ext cx="762000" cy="259045"/>
    <xdr:sp macro="" textlink="">
      <xdr:nvSpPr>
        <xdr:cNvPr id="207" name="テキスト ボックス 206">
          <a:extLst>
            <a:ext uri="{FF2B5EF4-FFF2-40B4-BE49-F238E27FC236}">
              <a16:creationId xmlns:a16="http://schemas.microsoft.com/office/drawing/2014/main" id="{9B616CA9-415A-4A5A-B5BC-99415F4F8E94}"/>
            </a:ext>
          </a:extLst>
        </xdr:cNvPr>
        <xdr:cNvSpPr txBox="1"/>
      </xdr:nvSpPr>
      <xdr:spPr>
        <a:xfrm>
          <a:off x="1066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F857A60D-69DD-45C8-A3EC-08CD26D5BF1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C5EE5AE-7893-4FB7-AE40-31005D555D8E}"/>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FE0DC607-CD95-48CA-BACD-4B5766C23DAA}"/>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806CD20C-5D0E-4CA0-8C89-4CCBD66AB74A}"/>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592D9E06-03E7-49DF-BC52-E685DDEBD2F5}"/>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83122</xdr:rowOff>
    </xdr:from>
    <xdr:to>
      <xdr:col>23</xdr:col>
      <xdr:colOff>184150</xdr:colOff>
      <xdr:row>82</xdr:row>
      <xdr:rowOff>13272</xdr:rowOff>
    </xdr:to>
    <xdr:sp macro="" textlink="">
      <xdr:nvSpPr>
        <xdr:cNvPr id="213" name="楕円 212">
          <a:extLst>
            <a:ext uri="{FF2B5EF4-FFF2-40B4-BE49-F238E27FC236}">
              <a16:creationId xmlns:a16="http://schemas.microsoft.com/office/drawing/2014/main" id="{BCD2C775-4992-4E83-A217-427F06C8E12C}"/>
            </a:ext>
          </a:extLst>
        </xdr:cNvPr>
        <xdr:cNvSpPr/>
      </xdr:nvSpPr>
      <xdr:spPr>
        <a:xfrm>
          <a:off x="4902200" y="1397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55199</xdr:rowOff>
    </xdr:from>
    <xdr:ext cx="762000" cy="259045"/>
    <xdr:sp macro="" textlink="">
      <xdr:nvSpPr>
        <xdr:cNvPr id="214" name="人件費・物件費等の状況該当値テキスト">
          <a:extLst>
            <a:ext uri="{FF2B5EF4-FFF2-40B4-BE49-F238E27FC236}">
              <a16:creationId xmlns:a16="http://schemas.microsoft.com/office/drawing/2014/main" id="{4602899D-323A-44CC-8A89-39F49EE31559}"/>
            </a:ext>
          </a:extLst>
        </xdr:cNvPr>
        <xdr:cNvSpPr txBox="1"/>
      </xdr:nvSpPr>
      <xdr:spPr>
        <a:xfrm>
          <a:off x="5041900" y="139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170238</xdr:rowOff>
    </xdr:from>
    <xdr:to>
      <xdr:col>19</xdr:col>
      <xdr:colOff>184150</xdr:colOff>
      <xdr:row>82</xdr:row>
      <xdr:rowOff>100388</xdr:rowOff>
    </xdr:to>
    <xdr:sp macro="" textlink="">
      <xdr:nvSpPr>
        <xdr:cNvPr id="215" name="楕円 214">
          <a:extLst>
            <a:ext uri="{FF2B5EF4-FFF2-40B4-BE49-F238E27FC236}">
              <a16:creationId xmlns:a16="http://schemas.microsoft.com/office/drawing/2014/main" id="{71942122-078F-4BFF-AB78-B344EE431409}"/>
            </a:ext>
          </a:extLst>
        </xdr:cNvPr>
        <xdr:cNvSpPr/>
      </xdr:nvSpPr>
      <xdr:spPr>
        <a:xfrm>
          <a:off x="4064000" y="1405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85165</xdr:rowOff>
    </xdr:from>
    <xdr:ext cx="736600" cy="259045"/>
    <xdr:sp macro="" textlink="">
      <xdr:nvSpPr>
        <xdr:cNvPr id="216" name="テキスト ボックス 215">
          <a:extLst>
            <a:ext uri="{FF2B5EF4-FFF2-40B4-BE49-F238E27FC236}">
              <a16:creationId xmlns:a16="http://schemas.microsoft.com/office/drawing/2014/main" id="{3EEC3BAA-B4C5-4291-AE89-E36B61146CC8}"/>
            </a:ext>
          </a:extLst>
        </xdr:cNvPr>
        <xdr:cNvSpPr txBox="1"/>
      </xdr:nvSpPr>
      <xdr:spPr>
        <a:xfrm>
          <a:off x="3733800" y="1414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90238</xdr:rowOff>
    </xdr:from>
    <xdr:to>
      <xdr:col>15</xdr:col>
      <xdr:colOff>133350</xdr:colOff>
      <xdr:row>82</xdr:row>
      <xdr:rowOff>20388</xdr:rowOff>
    </xdr:to>
    <xdr:sp macro="" textlink="">
      <xdr:nvSpPr>
        <xdr:cNvPr id="217" name="楕円 216">
          <a:extLst>
            <a:ext uri="{FF2B5EF4-FFF2-40B4-BE49-F238E27FC236}">
              <a16:creationId xmlns:a16="http://schemas.microsoft.com/office/drawing/2014/main" id="{AFB65924-A57E-462E-8E51-79DE8CF96383}"/>
            </a:ext>
          </a:extLst>
        </xdr:cNvPr>
        <xdr:cNvSpPr/>
      </xdr:nvSpPr>
      <xdr:spPr>
        <a:xfrm>
          <a:off x="3175000" y="1397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5165</xdr:rowOff>
    </xdr:from>
    <xdr:ext cx="762000" cy="259045"/>
    <xdr:sp macro="" textlink="">
      <xdr:nvSpPr>
        <xdr:cNvPr id="218" name="テキスト ボックス 217">
          <a:extLst>
            <a:ext uri="{FF2B5EF4-FFF2-40B4-BE49-F238E27FC236}">
              <a16:creationId xmlns:a16="http://schemas.microsoft.com/office/drawing/2014/main" id="{35FB1C3A-3B9D-480D-BE78-311899A77125}"/>
            </a:ext>
          </a:extLst>
        </xdr:cNvPr>
        <xdr:cNvSpPr txBox="1"/>
      </xdr:nvSpPr>
      <xdr:spPr>
        <a:xfrm>
          <a:off x="2844800" y="1406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124780</xdr:rowOff>
    </xdr:from>
    <xdr:to>
      <xdr:col>11</xdr:col>
      <xdr:colOff>82550</xdr:colOff>
      <xdr:row>82</xdr:row>
      <xdr:rowOff>54930</xdr:rowOff>
    </xdr:to>
    <xdr:sp macro="" textlink="">
      <xdr:nvSpPr>
        <xdr:cNvPr id="219" name="楕円 218">
          <a:extLst>
            <a:ext uri="{FF2B5EF4-FFF2-40B4-BE49-F238E27FC236}">
              <a16:creationId xmlns:a16="http://schemas.microsoft.com/office/drawing/2014/main" id="{5A67D198-CDB9-4EA8-A019-F93872200143}"/>
            </a:ext>
          </a:extLst>
        </xdr:cNvPr>
        <xdr:cNvSpPr/>
      </xdr:nvSpPr>
      <xdr:spPr>
        <a:xfrm>
          <a:off x="2286000" y="140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39707</xdr:rowOff>
    </xdr:from>
    <xdr:ext cx="762000" cy="259045"/>
    <xdr:sp macro="" textlink="">
      <xdr:nvSpPr>
        <xdr:cNvPr id="220" name="テキスト ボックス 219">
          <a:extLst>
            <a:ext uri="{FF2B5EF4-FFF2-40B4-BE49-F238E27FC236}">
              <a16:creationId xmlns:a16="http://schemas.microsoft.com/office/drawing/2014/main" id="{7FDF0178-2CD2-4877-B81B-0F1F915D85C2}"/>
            </a:ext>
          </a:extLst>
        </xdr:cNvPr>
        <xdr:cNvSpPr txBox="1"/>
      </xdr:nvSpPr>
      <xdr:spPr>
        <a:xfrm>
          <a:off x="1955800" y="1409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24154</xdr:rowOff>
    </xdr:from>
    <xdr:to>
      <xdr:col>7</xdr:col>
      <xdr:colOff>31750</xdr:colOff>
      <xdr:row>81</xdr:row>
      <xdr:rowOff>125754</xdr:rowOff>
    </xdr:to>
    <xdr:sp macro="" textlink="">
      <xdr:nvSpPr>
        <xdr:cNvPr id="221" name="楕円 220">
          <a:extLst>
            <a:ext uri="{FF2B5EF4-FFF2-40B4-BE49-F238E27FC236}">
              <a16:creationId xmlns:a16="http://schemas.microsoft.com/office/drawing/2014/main" id="{C774D122-F9E9-4D49-8B2C-57B8240D6CE7}"/>
            </a:ext>
          </a:extLst>
        </xdr:cNvPr>
        <xdr:cNvSpPr/>
      </xdr:nvSpPr>
      <xdr:spPr>
        <a:xfrm>
          <a:off x="1397000" y="139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110531</xdr:rowOff>
    </xdr:from>
    <xdr:ext cx="762000" cy="259045"/>
    <xdr:sp macro="" textlink="">
      <xdr:nvSpPr>
        <xdr:cNvPr id="222" name="テキスト ボックス 221">
          <a:extLst>
            <a:ext uri="{FF2B5EF4-FFF2-40B4-BE49-F238E27FC236}">
              <a16:creationId xmlns:a16="http://schemas.microsoft.com/office/drawing/2014/main" id="{9A61D434-EEB4-45F7-9BAE-A73D79D29FBF}"/>
            </a:ext>
          </a:extLst>
        </xdr:cNvPr>
        <xdr:cNvSpPr txBox="1"/>
      </xdr:nvSpPr>
      <xdr:spPr>
        <a:xfrm>
          <a:off x="1066800" y="13997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5DF89ED7-2850-4858-9E64-B35EFA17B855}"/>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1AF03C37-EB0E-444C-BC21-A169D8923F9B}"/>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E869EBA6-5FE3-4712-9415-96445AF38DC2}"/>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D1F0F71A-5A9F-4E31-AFDC-33B6F34947F1}"/>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582ECB81-C41E-4611-A0C6-EAA92C4280B5}"/>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1FB56818-06AA-41B3-9B05-1BA7C77B305A}"/>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3AB45C6A-6551-4A8C-8D17-76B92F49F763}"/>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D0CE312A-D3B2-480D-95FC-17BEF5C5F04B}"/>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60CAEB30-1C05-49FA-B7C4-140752DD0C96}"/>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3ACB48BE-664F-497B-8703-A14F4E2F6C0F}"/>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C1B3467F-5AF9-4FC5-8286-EA0C460A4EB4}"/>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6C44B374-CC2D-404C-BBD3-3899B6DA695B}"/>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815C1F8B-BDB0-41C5-8B7F-D9A5834509DD}"/>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類似団体平均を下回っており、今後も適切な指数になるよう努める。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8E131B64-1E24-446E-A55A-72D75E4CE17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CDE9248-C49A-4613-BF9D-A7355C7BE805}"/>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797D2181-D6B1-4E63-A418-2929B522F30F}"/>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77ACDB9B-C063-436A-8CE2-6153A79D3AA6}"/>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FF699366-9008-4DD1-B185-AD0E58A0A33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9B687002-2464-45C7-BEC4-59121B886D2B}"/>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D1B99F7E-D1E5-4570-B76B-277875BD91C5}"/>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4F39087C-873E-4D37-A316-F5AE8D0C190F}"/>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8961B435-64E4-47AC-9B36-0746E4B812AB}"/>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2D222AB1-E7F0-439F-A677-4063C6D95D95}"/>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76F3EF1C-8159-4863-9000-89C128BA4BCF}"/>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54C4C1E1-3D5D-43F3-82E3-C834FBC0C079}"/>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830D550A-7DC8-4729-82CD-27FF93CED75D}"/>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1AC03136-9312-40F3-8262-B3A463689A48}"/>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B2D60ECE-56EF-448B-9868-90F984854BA7}"/>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D1E9DD24-EEE5-4947-A4FF-43B62FC93D45}"/>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8B7DB44B-9B67-4E68-8B90-AF18AC52598C}"/>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38A4A519-0EB0-4446-9811-9A3C6745AC33}"/>
            </a:ext>
          </a:extLst>
        </xdr:cNvPr>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50431183-04EF-4D9D-91F9-4D3D14843A0D}"/>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D7265534-CFE4-48C6-A176-1FD3CE8E2BE3}"/>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6C6E4DBA-0511-4243-87BE-55CCD965508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C614009C-6280-45D2-A266-2ECFF2454A8E}"/>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123673</xdr:rowOff>
    </xdr:to>
    <xdr:cxnSp macro="">
      <xdr:nvCxnSpPr>
        <xdr:cNvPr id="258" name="直線コネクタ 257">
          <a:extLst>
            <a:ext uri="{FF2B5EF4-FFF2-40B4-BE49-F238E27FC236}">
              <a16:creationId xmlns:a16="http://schemas.microsoft.com/office/drawing/2014/main" id="{1097F9D3-72EE-4B73-BB65-B27F3A6726CD}"/>
            </a:ext>
          </a:extLst>
        </xdr:cNvPr>
        <xdr:cNvCxnSpPr/>
      </xdr:nvCxnSpPr>
      <xdr:spPr>
        <a:xfrm>
          <a:off x="16179800" y="14639471"/>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67932</xdr:rowOff>
    </xdr:from>
    <xdr:ext cx="762000" cy="259045"/>
    <xdr:sp macro="" textlink="">
      <xdr:nvSpPr>
        <xdr:cNvPr id="259" name="給与水準   （国との比較）平均値テキスト">
          <a:extLst>
            <a:ext uri="{FF2B5EF4-FFF2-40B4-BE49-F238E27FC236}">
              <a16:creationId xmlns:a16="http://schemas.microsoft.com/office/drawing/2014/main" id="{657C39A5-3D98-4DDB-8105-91EBF6FE3BAB}"/>
            </a:ext>
          </a:extLst>
        </xdr:cNvPr>
        <xdr:cNvSpPr txBox="1"/>
      </xdr:nvSpPr>
      <xdr:spPr>
        <a:xfrm>
          <a:off x="17106900" y="1464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9908478B-0B91-4453-B481-1DF7E3DA82DA}"/>
            </a:ext>
          </a:extLst>
        </xdr:cNvPr>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158145</xdr:rowOff>
    </xdr:to>
    <xdr:cxnSp macro="">
      <xdr:nvCxnSpPr>
        <xdr:cNvPr id="261" name="直線コネクタ 260">
          <a:extLst>
            <a:ext uri="{FF2B5EF4-FFF2-40B4-BE49-F238E27FC236}">
              <a16:creationId xmlns:a16="http://schemas.microsoft.com/office/drawing/2014/main" id="{DEB53E91-3877-43C8-BF2E-BA0BE317A4EE}"/>
            </a:ext>
          </a:extLst>
        </xdr:cNvPr>
        <xdr:cNvCxnSpPr/>
      </xdr:nvCxnSpPr>
      <xdr:spPr>
        <a:xfrm flipV="1">
          <a:off x="15290800" y="1463947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9D7E1F91-6D57-4A3A-A5F7-3962D015B9E9}"/>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3" name="テキスト ボックス 262">
          <a:extLst>
            <a:ext uri="{FF2B5EF4-FFF2-40B4-BE49-F238E27FC236}">
              <a16:creationId xmlns:a16="http://schemas.microsoft.com/office/drawing/2014/main" id="{135E6C96-6093-4E2D-A6F0-6E08673F5E45}"/>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54732</xdr:rowOff>
    </xdr:from>
    <xdr:to>
      <xdr:col>72</xdr:col>
      <xdr:colOff>203200</xdr:colOff>
      <xdr:row>85</xdr:row>
      <xdr:rowOff>158145</xdr:rowOff>
    </xdr:to>
    <xdr:cxnSp macro="">
      <xdr:nvCxnSpPr>
        <xdr:cNvPr id="264" name="直線コネクタ 263">
          <a:extLst>
            <a:ext uri="{FF2B5EF4-FFF2-40B4-BE49-F238E27FC236}">
              <a16:creationId xmlns:a16="http://schemas.microsoft.com/office/drawing/2014/main" id="{6E88DFD3-8B80-4F68-936D-7BC81FF6638C}"/>
            </a:ext>
          </a:extLst>
        </xdr:cNvPr>
        <xdr:cNvCxnSpPr/>
      </xdr:nvCxnSpPr>
      <xdr:spPr>
        <a:xfrm>
          <a:off x="14401800" y="1462798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B6DE202E-277D-4095-ACB2-B8B7B505DDAB}"/>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6" name="テキスト ボックス 265">
          <a:extLst>
            <a:ext uri="{FF2B5EF4-FFF2-40B4-BE49-F238E27FC236}">
              <a16:creationId xmlns:a16="http://schemas.microsoft.com/office/drawing/2014/main" id="{7AA275F5-A331-4A1F-A92A-7703EE17443C}"/>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43241</xdr:rowOff>
    </xdr:from>
    <xdr:to>
      <xdr:col>68</xdr:col>
      <xdr:colOff>152400</xdr:colOff>
      <xdr:row>85</xdr:row>
      <xdr:rowOff>54732</xdr:rowOff>
    </xdr:to>
    <xdr:cxnSp macro="">
      <xdr:nvCxnSpPr>
        <xdr:cNvPr id="267" name="直線コネクタ 266">
          <a:extLst>
            <a:ext uri="{FF2B5EF4-FFF2-40B4-BE49-F238E27FC236}">
              <a16:creationId xmlns:a16="http://schemas.microsoft.com/office/drawing/2014/main" id="{30B35DDE-8D9C-4426-BBCB-DE11EFD156B0}"/>
            </a:ext>
          </a:extLst>
        </xdr:cNvPr>
        <xdr:cNvCxnSpPr/>
      </xdr:nvCxnSpPr>
      <xdr:spPr>
        <a:xfrm>
          <a:off x="13512800" y="1461649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9FC706CA-7742-4B07-B2EC-5D0BEBB189C1}"/>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69" name="テキスト ボックス 268">
          <a:extLst>
            <a:ext uri="{FF2B5EF4-FFF2-40B4-BE49-F238E27FC236}">
              <a16:creationId xmlns:a16="http://schemas.microsoft.com/office/drawing/2014/main" id="{5F4B41A3-3946-47E5-B762-E2FFB1708EC7}"/>
            </a:ext>
          </a:extLst>
        </xdr:cNvPr>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id="{A021866E-9A80-4E3F-8AD7-0530F8C1C415}"/>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1" name="テキスト ボックス 270">
          <a:extLst>
            <a:ext uri="{FF2B5EF4-FFF2-40B4-BE49-F238E27FC236}">
              <a16:creationId xmlns:a16="http://schemas.microsoft.com/office/drawing/2014/main" id="{40FA3C24-EFA3-4908-BF33-CF332E732044}"/>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A65973AC-B741-4FD9-BAF7-75B95275ACBD}"/>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84068DF6-E9BE-47F9-B746-1C282CC63469}"/>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62D3AC1D-1762-4979-99A7-2D163CD8F60C}"/>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ECF485F1-C026-4762-AB0B-86A566998BC7}"/>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89762DB5-0279-4728-A623-879F475BBB8A}"/>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72873</xdr:rowOff>
    </xdr:from>
    <xdr:to>
      <xdr:col>81</xdr:col>
      <xdr:colOff>95250</xdr:colOff>
      <xdr:row>86</xdr:row>
      <xdr:rowOff>3023</xdr:rowOff>
    </xdr:to>
    <xdr:sp macro="" textlink="">
      <xdr:nvSpPr>
        <xdr:cNvPr id="277" name="楕円 276">
          <a:extLst>
            <a:ext uri="{FF2B5EF4-FFF2-40B4-BE49-F238E27FC236}">
              <a16:creationId xmlns:a16="http://schemas.microsoft.com/office/drawing/2014/main" id="{9DD71949-10D8-4E7A-BE64-8DD4C9D817C8}"/>
            </a:ext>
          </a:extLst>
        </xdr:cNvPr>
        <xdr:cNvSpPr/>
      </xdr:nvSpPr>
      <xdr:spPr>
        <a:xfrm>
          <a:off x="169672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89400</xdr:rowOff>
    </xdr:from>
    <xdr:ext cx="762000" cy="259045"/>
    <xdr:sp macro="" textlink="">
      <xdr:nvSpPr>
        <xdr:cNvPr id="278" name="給与水準   （国との比較）該当値テキスト">
          <a:extLst>
            <a:ext uri="{FF2B5EF4-FFF2-40B4-BE49-F238E27FC236}">
              <a16:creationId xmlns:a16="http://schemas.microsoft.com/office/drawing/2014/main" id="{2375117C-E93B-454D-AA14-5856B1B4CE87}"/>
            </a:ext>
          </a:extLst>
        </xdr:cNvPr>
        <xdr:cNvSpPr txBox="1"/>
      </xdr:nvSpPr>
      <xdr:spPr>
        <a:xfrm>
          <a:off x="171069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79" name="楕円 278">
          <a:extLst>
            <a:ext uri="{FF2B5EF4-FFF2-40B4-BE49-F238E27FC236}">
              <a16:creationId xmlns:a16="http://schemas.microsoft.com/office/drawing/2014/main" id="{EDBBEB50-3E3A-4610-B1D0-C041751B6B55}"/>
            </a:ext>
          </a:extLst>
        </xdr:cNvPr>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80" name="テキスト ボックス 279">
          <a:extLst>
            <a:ext uri="{FF2B5EF4-FFF2-40B4-BE49-F238E27FC236}">
              <a16:creationId xmlns:a16="http://schemas.microsoft.com/office/drawing/2014/main" id="{5E81F9D8-E719-428B-BFF0-77A63FDB4927}"/>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107345</xdr:rowOff>
    </xdr:from>
    <xdr:to>
      <xdr:col>73</xdr:col>
      <xdr:colOff>44450</xdr:colOff>
      <xdr:row>86</xdr:row>
      <xdr:rowOff>37495</xdr:rowOff>
    </xdr:to>
    <xdr:sp macro="" textlink="">
      <xdr:nvSpPr>
        <xdr:cNvPr id="281" name="楕円 280">
          <a:extLst>
            <a:ext uri="{FF2B5EF4-FFF2-40B4-BE49-F238E27FC236}">
              <a16:creationId xmlns:a16="http://schemas.microsoft.com/office/drawing/2014/main" id="{858AD332-5432-4C9C-BB21-4C5182F42749}"/>
            </a:ext>
          </a:extLst>
        </xdr:cNvPr>
        <xdr:cNvSpPr/>
      </xdr:nvSpPr>
      <xdr:spPr>
        <a:xfrm>
          <a:off x="15240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82" name="テキスト ボックス 281">
          <a:extLst>
            <a:ext uri="{FF2B5EF4-FFF2-40B4-BE49-F238E27FC236}">
              <a16:creationId xmlns:a16="http://schemas.microsoft.com/office/drawing/2014/main" id="{EEDCFA05-D9B3-4A85-AFD4-C29F5E62E29D}"/>
            </a:ext>
          </a:extLst>
        </xdr:cNvPr>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3932</xdr:rowOff>
    </xdr:from>
    <xdr:to>
      <xdr:col>68</xdr:col>
      <xdr:colOff>203200</xdr:colOff>
      <xdr:row>85</xdr:row>
      <xdr:rowOff>105532</xdr:rowOff>
    </xdr:to>
    <xdr:sp macro="" textlink="">
      <xdr:nvSpPr>
        <xdr:cNvPr id="283" name="楕円 282">
          <a:extLst>
            <a:ext uri="{FF2B5EF4-FFF2-40B4-BE49-F238E27FC236}">
              <a16:creationId xmlns:a16="http://schemas.microsoft.com/office/drawing/2014/main" id="{021B8417-3D57-456C-B15D-9D1D0E5A6B20}"/>
            </a:ext>
          </a:extLst>
        </xdr:cNvPr>
        <xdr:cNvSpPr/>
      </xdr:nvSpPr>
      <xdr:spPr>
        <a:xfrm>
          <a:off x="14351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84" name="テキスト ボックス 283">
          <a:extLst>
            <a:ext uri="{FF2B5EF4-FFF2-40B4-BE49-F238E27FC236}">
              <a16:creationId xmlns:a16="http://schemas.microsoft.com/office/drawing/2014/main" id="{6D9D5D4C-FF9D-4924-A2E2-2B22FC346A84}"/>
            </a:ext>
          </a:extLst>
        </xdr:cNvPr>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163891</xdr:rowOff>
    </xdr:from>
    <xdr:to>
      <xdr:col>64</xdr:col>
      <xdr:colOff>152400</xdr:colOff>
      <xdr:row>85</xdr:row>
      <xdr:rowOff>94041</xdr:rowOff>
    </xdr:to>
    <xdr:sp macro="" textlink="">
      <xdr:nvSpPr>
        <xdr:cNvPr id="285" name="楕円 284">
          <a:extLst>
            <a:ext uri="{FF2B5EF4-FFF2-40B4-BE49-F238E27FC236}">
              <a16:creationId xmlns:a16="http://schemas.microsoft.com/office/drawing/2014/main" id="{027540E3-9FB7-4106-B98C-8E4A1D211EA6}"/>
            </a:ext>
          </a:extLst>
        </xdr:cNvPr>
        <xdr:cNvSpPr/>
      </xdr:nvSpPr>
      <xdr:spPr>
        <a:xfrm>
          <a:off x="13462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104218</xdr:rowOff>
    </xdr:from>
    <xdr:ext cx="762000" cy="259045"/>
    <xdr:sp macro="" textlink="">
      <xdr:nvSpPr>
        <xdr:cNvPr id="286" name="テキスト ボックス 285">
          <a:extLst>
            <a:ext uri="{FF2B5EF4-FFF2-40B4-BE49-F238E27FC236}">
              <a16:creationId xmlns:a16="http://schemas.microsoft.com/office/drawing/2014/main" id="{AEEAF72B-C4AD-4D3A-B348-147731B83B1E}"/>
            </a:ext>
          </a:extLst>
        </xdr:cNvPr>
        <xdr:cNvSpPr txBox="1"/>
      </xdr:nvSpPr>
      <xdr:spPr>
        <a:xfrm>
          <a:off x="13131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4C44621A-455B-4FF6-911D-A5861AEA3DB6}"/>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8FFE8956-D052-4F41-9958-B4CD673D2E5B}"/>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2D6AF46A-2EFB-4AC0-9E69-1F578985FB8A}"/>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C506DFFF-D3CD-4D7E-9991-D16DB455960C}"/>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D0F6E565-FA17-4656-AECA-2B7A24A8774F}"/>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970AA157-8913-44C5-94AB-5093B13A122F}"/>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145D0D6D-7F63-4DB6-92C9-20160E0F445C}"/>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D5B3A78E-8286-45B7-9B4F-5849F114B869}"/>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C998DDEE-C7B7-4004-AB4A-E329F4DE06D7}"/>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CFDDA476-A078-41A1-92C6-41ADA5DF4458}"/>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F4EC9D1D-BDFE-426B-B0C6-0FD66F9DE4AC}"/>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F3F36433-6328-44F5-A28F-F4A0559E911A}"/>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8EC2F47C-0E22-4BCE-8AFD-68DA559C6763}"/>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人口は減少し続けているが、保育園と給食センターを町で運営しており、人口減少と合わせての人員削減は難しく、今後も適正な定員管理に努める。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76628910-721F-488D-8C98-1876B8CBFDE7}"/>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20B26B83-50CB-4405-AA82-333A5B31972A}"/>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179167EC-2657-4D92-84DC-538C43754804}"/>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E5CE413E-204D-47FF-9A51-3F8F2143CC18}"/>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68762357-20E4-4A1B-B85E-F80C0219A112}"/>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41CCDE62-C168-4839-A6E0-502F18E004C6}"/>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E4B40CED-24DA-4411-8B18-E22FC9803C53}"/>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ACFDE92C-A7C0-4176-B8EE-0411A091A14F}"/>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37282242-5504-4A3E-8A8B-95C5A2D263FC}"/>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8B84978B-38F6-43D9-86A7-3A70A8002CE3}"/>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26C2F64B-9DF9-4ACC-BA7E-C04FFF7C32AC}"/>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E2728CCA-C023-4EA5-A99B-D7E9E540AC95}"/>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802666BB-823C-44A9-8668-98961BCE2717}"/>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E5961E02-95E8-46BD-B51A-9D884296434F}"/>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BABC1838-A056-42DC-8BA3-A5D1DB298499}"/>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CDAAF1B1-F5FE-48DE-B1D5-9E8857A62C0D}"/>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72AF0BB2-513B-4421-84D5-591F215CE286}"/>
            </a:ext>
          </a:extLst>
        </xdr:cNvPr>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B95D83CD-D184-4B11-B19E-05110AA02FAA}"/>
            </a:ext>
          </a:extLst>
        </xdr:cNvPr>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FE84B1E7-E662-4C14-A50C-C0BF650FAC15}"/>
            </a:ext>
          </a:extLst>
        </xdr:cNvPr>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210C1DFE-1C48-4565-A35F-9412B6F213AD}"/>
            </a:ext>
          </a:extLst>
        </xdr:cNvPr>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74E61FA8-5475-45F6-AACC-D7461BD084D5}"/>
            </a:ext>
          </a:extLst>
        </xdr:cNvPr>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79036</xdr:rowOff>
    </xdr:from>
    <xdr:to>
      <xdr:col>81</xdr:col>
      <xdr:colOff>44450</xdr:colOff>
      <xdr:row>62</xdr:row>
      <xdr:rowOff>112014</xdr:rowOff>
    </xdr:to>
    <xdr:cxnSp macro="">
      <xdr:nvCxnSpPr>
        <xdr:cNvPr id="321" name="直線コネクタ 320">
          <a:extLst>
            <a:ext uri="{FF2B5EF4-FFF2-40B4-BE49-F238E27FC236}">
              <a16:creationId xmlns:a16="http://schemas.microsoft.com/office/drawing/2014/main" id="{8F726B5F-93FD-4C7C-A81F-76F7D4A59FC4}"/>
            </a:ext>
          </a:extLst>
        </xdr:cNvPr>
        <xdr:cNvCxnSpPr/>
      </xdr:nvCxnSpPr>
      <xdr:spPr>
        <a:xfrm>
          <a:off x="16179800" y="10708936"/>
          <a:ext cx="8382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38329</xdr:rowOff>
    </xdr:from>
    <xdr:ext cx="762000" cy="259045"/>
    <xdr:sp macro="" textlink="">
      <xdr:nvSpPr>
        <xdr:cNvPr id="322" name="定員管理の状況平均値テキスト">
          <a:extLst>
            <a:ext uri="{FF2B5EF4-FFF2-40B4-BE49-F238E27FC236}">
              <a16:creationId xmlns:a16="http://schemas.microsoft.com/office/drawing/2014/main" id="{E0836FD9-BA5C-40E8-A818-FA04FFE86E9D}"/>
            </a:ext>
          </a:extLst>
        </xdr:cNvPr>
        <xdr:cNvSpPr txBox="1"/>
      </xdr:nvSpPr>
      <xdr:spPr>
        <a:xfrm>
          <a:off x="17106900" y="10496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A81043AE-BD6B-4BE1-8562-8B03786697BB}"/>
            </a:ext>
          </a:extLst>
        </xdr:cNvPr>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68580</xdr:rowOff>
    </xdr:from>
    <xdr:to>
      <xdr:col>77</xdr:col>
      <xdr:colOff>44450</xdr:colOff>
      <xdr:row>62</xdr:row>
      <xdr:rowOff>79036</xdr:rowOff>
    </xdr:to>
    <xdr:cxnSp macro="">
      <xdr:nvCxnSpPr>
        <xdr:cNvPr id="324" name="直線コネクタ 323">
          <a:extLst>
            <a:ext uri="{FF2B5EF4-FFF2-40B4-BE49-F238E27FC236}">
              <a16:creationId xmlns:a16="http://schemas.microsoft.com/office/drawing/2014/main" id="{5A7F4ED0-DD17-4B47-9678-2FA934714ADA}"/>
            </a:ext>
          </a:extLst>
        </xdr:cNvPr>
        <xdr:cNvCxnSpPr/>
      </xdr:nvCxnSpPr>
      <xdr:spPr>
        <a:xfrm>
          <a:off x="15290800" y="10698480"/>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4E5311BA-39D5-4C1F-A3C0-0180184037E1}"/>
            </a:ext>
          </a:extLst>
        </xdr:cNvPr>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130361</xdr:rowOff>
    </xdr:from>
    <xdr:ext cx="736600" cy="259045"/>
    <xdr:sp macro="" textlink="">
      <xdr:nvSpPr>
        <xdr:cNvPr id="326" name="テキスト ボックス 325">
          <a:extLst>
            <a:ext uri="{FF2B5EF4-FFF2-40B4-BE49-F238E27FC236}">
              <a16:creationId xmlns:a16="http://schemas.microsoft.com/office/drawing/2014/main" id="{F81CD24B-F495-4712-AE65-5911B5B85B1F}"/>
            </a:ext>
          </a:extLst>
        </xdr:cNvPr>
        <xdr:cNvSpPr txBox="1"/>
      </xdr:nvSpPr>
      <xdr:spPr>
        <a:xfrm>
          <a:off x="15798800" y="10417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50081</xdr:rowOff>
    </xdr:from>
    <xdr:to>
      <xdr:col>72</xdr:col>
      <xdr:colOff>203200</xdr:colOff>
      <xdr:row>62</xdr:row>
      <xdr:rowOff>68580</xdr:rowOff>
    </xdr:to>
    <xdr:cxnSp macro="">
      <xdr:nvCxnSpPr>
        <xdr:cNvPr id="327" name="直線コネクタ 326">
          <a:extLst>
            <a:ext uri="{FF2B5EF4-FFF2-40B4-BE49-F238E27FC236}">
              <a16:creationId xmlns:a16="http://schemas.microsoft.com/office/drawing/2014/main" id="{10067F34-FF6F-408D-ABE1-497904F9C166}"/>
            </a:ext>
          </a:extLst>
        </xdr:cNvPr>
        <xdr:cNvCxnSpPr/>
      </xdr:nvCxnSpPr>
      <xdr:spPr>
        <a:xfrm>
          <a:off x="14401800" y="10679981"/>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2C91BA38-0EBD-40DF-9251-EE9BB07914F6}"/>
            </a:ext>
          </a:extLst>
        </xdr:cNvPr>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126340</xdr:rowOff>
    </xdr:from>
    <xdr:ext cx="762000" cy="259045"/>
    <xdr:sp macro="" textlink="">
      <xdr:nvSpPr>
        <xdr:cNvPr id="329" name="テキスト ボックス 328">
          <a:extLst>
            <a:ext uri="{FF2B5EF4-FFF2-40B4-BE49-F238E27FC236}">
              <a16:creationId xmlns:a16="http://schemas.microsoft.com/office/drawing/2014/main" id="{26318A76-E0AB-435D-BC89-567E29C7AE33}"/>
            </a:ext>
          </a:extLst>
        </xdr:cNvPr>
        <xdr:cNvSpPr txBox="1"/>
      </xdr:nvSpPr>
      <xdr:spPr>
        <a:xfrm>
          <a:off x="14909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28363</xdr:rowOff>
    </xdr:from>
    <xdr:to>
      <xdr:col>68</xdr:col>
      <xdr:colOff>152400</xdr:colOff>
      <xdr:row>62</xdr:row>
      <xdr:rowOff>50081</xdr:rowOff>
    </xdr:to>
    <xdr:cxnSp macro="">
      <xdr:nvCxnSpPr>
        <xdr:cNvPr id="330" name="直線コネクタ 329">
          <a:extLst>
            <a:ext uri="{FF2B5EF4-FFF2-40B4-BE49-F238E27FC236}">
              <a16:creationId xmlns:a16="http://schemas.microsoft.com/office/drawing/2014/main" id="{959B1FA5-EF6C-4D94-B5F4-2D846478ECC1}"/>
            </a:ext>
          </a:extLst>
        </xdr:cNvPr>
        <xdr:cNvCxnSpPr/>
      </xdr:nvCxnSpPr>
      <xdr:spPr>
        <a:xfrm>
          <a:off x="13512800" y="10658263"/>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id="{03EE0EA4-8C47-4F37-8E71-827C7A476563}"/>
            </a:ext>
          </a:extLst>
        </xdr:cNvPr>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103353</xdr:rowOff>
    </xdr:from>
    <xdr:ext cx="762000" cy="259045"/>
    <xdr:sp macro="" textlink="">
      <xdr:nvSpPr>
        <xdr:cNvPr id="332" name="テキスト ボックス 331">
          <a:extLst>
            <a:ext uri="{FF2B5EF4-FFF2-40B4-BE49-F238E27FC236}">
              <a16:creationId xmlns:a16="http://schemas.microsoft.com/office/drawing/2014/main" id="{D4161143-234A-4CE3-959E-F518B8BD93CB}"/>
            </a:ext>
          </a:extLst>
        </xdr:cNvPr>
        <xdr:cNvSpPr txBox="1"/>
      </xdr:nvSpPr>
      <xdr:spPr>
        <a:xfrm>
          <a:off x="14020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id="{B0EF5297-A339-4D6E-BF07-6293B9618CD6}"/>
            </a:ext>
          </a:extLst>
        </xdr:cNvPr>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100940</xdr:rowOff>
    </xdr:from>
    <xdr:ext cx="762000" cy="259045"/>
    <xdr:sp macro="" textlink="">
      <xdr:nvSpPr>
        <xdr:cNvPr id="334" name="テキスト ボックス 333">
          <a:extLst>
            <a:ext uri="{FF2B5EF4-FFF2-40B4-BE49-F238E27FC236}">
              <a16:creationId xmlns:a16="http://schemas.microsoft.com/office/drawing/2014/main" id="{88C3C734-E4E4-467C-B6C9-45A177610D76}"/>
            </a:ext>
          </a:extLst>
        </xdr:cNvPr>
        <xdr:cNvSpPr txBox="1"/>
      </xdr:nvSpPr>
      <xdr:spPr>
        <a:xfrm>
          <a:off x="13131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B07C79C6-84F5-4D75-A530-B26B0303A5AC}"/>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18BCA8E3-D0A8-4B8B-9C0F-86391A0D2AD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444CC38B-DDF2-48F3-83F8-7FC940BBF317}"/>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73A2DD45-9B27-4BE1-9124-B58D942F274F}"/>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33EE753B-8608-428A-A73C-A2ECEC13BE89}"/>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61214</xdr:rowOff>
    </xdr:from>
    <xdr:to>
      <xdr:col>81</xdr:col>
      <xdr:colOff>95250</xdr:colOff>
      <xdr:row>62</xdr:row>
      <xdr:rowOff>162814</xdr:rowOff>
    </xdr:to>
    <xdr:sp macro="" textlink="">
      <xdr:nvSpPr>
        <xdr:cNvPr id="340" name="楕円 339">
          <a:extLst>
            <a:ext uri="{FF2B5EF4-FFF2-40B4-BE49-F238E27FC236}">
              <a16:creationId xmlns:a16="http://schemas.microsoft.com/office/drawing/2014/main" id="{EDF1D8AA-94EA-49AB-935F-779217529E1F}"/>
            </a:ext>
          </a:extLst>
        </xdr:cNvPr>
        <xdr:cNvSpPr/>
      </xdr:nvSpPr>
      <xdr:spPr>
        <a:xfrm>
          <a:off x="169672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33291</xdr:rowOff>
    </xdr:from>
    <xdr:ext cx="762000" cy="259045"/>
    <xdr:sp macro="" textlink="">
      <xdr:nvSpPr>
        <xdr:cNvPr id="341" name="定員管理の状況該当値テキスト">
          <a:extLst>
            <a:ext uri="{FF2B5EF4-FFF2-40B4-BE49-F238E27FC236}">
              <a16:creationId xmlns:a16="http://schemas.microsoft.com/office/drawing/2014/main" id="{502694D7-FE49-4426-B0C5-9DB5241F0D55}"/>
            </a:ext>
          </a:extLst>
        </xdr:cNvPr>
        <xdr:cNvSpPr txBox="1"/>
      </xdr:nvSpPr>
      <xdr:spPr>
        <a:xfrm>
          <a:off x="17106900" y="1066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28236</xdr:rowOff>
    </xdr:from>
    <xdr:to>
      <xdr:col>77</xdr:col>
      <xdr:colOff>95250</xdr:colOff>
      <xdr:row>62</xdr:row>
      <xdr:rowOff>129836</xdr:rowOff>
    </xdr:to>
    <xdr:sp macro="" textlink="">
      <xdr:nvSpPr>
        <xdr:cNvPr id="342" name="楕円 341">
          <a:extLst>
            <a:ext uri="{FF2B5EF4-FFF2-40B4-BE49-F238E27FC236}">
              <a16:creationId xmlns:a16="http://schemas.microsoft.com/office/drawing/2014/main" id="{CF84B6B4-0E30-4A13-8A87-7EF1E5DA0B2B}"/>
            </a:ext>
          </a:extLst>
        </xdr:cNvPr>
        <xdr:cNvSpPr/>
      </xdr:nvSpPr>
      <xdr:spPr>
        <a:xfrm>
          <a:off x="16129000" y="1065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114613</xdr:rowOff>
    </xdr:from>
    <xdr:ext cx="736600" cy="259045"/>
    <xdr:sp macro="" textlink="">
      <xdr:nvSpPr>
        <xdr:cNvPr id="343" name="テキスト ボックス 342">
          <a:extLst>
            <a:ext uri="{FF2B5EF4-FFF2-40B4-BE49-F238E27FC236}">
              <a16:creationId xmlns:a16="http://schemas.microsoft.com/office/drawing/2014/main" id="{4FECC239-953B-422C-8959-EA1612D071E1}"/>
            </a:ext>
          </a:extLst>
        </xdr:cNvPr>
        <xdr:cNvSpPr txBox="1"/>
      </xdr:nvSpPr>
      <xdr:spPr>
        <a:xfrm>
          <a:off x="15798800" y="10744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17780</xdr:rowOff>
    </xdr:from>
    <xdr:to>
      <xdr:col>73</xdr:col>
      <xdr:colOff>44450</xdr:colOff>
      <xdr:row>62</xdr:row>
      <xdr:rowOff>119380</xdr:rowOff>
    </xdr:to>
    <xdr:sp macro="" textlink="">
      <xdr:nvSpPr>
        <xdr:cNvPr id="344" name="楕円 343">
          <a:extLst>
            <a:ext uri="{FF2B5EF4-FFF2-40B4-BE49-F238E27FC236}">
              <a16:creationId xmlns:a16="http://schemas.microsoft.com/office/drawing/2014/main" id="{85B75AD6-910F-4684-8AF3-544AD5D0F264}"/>
            </a:ext>
          </a:extLst>
        </xdr:cNvPr>
        <xdr:cNvSpPr/>
      </xdr:nvSpPr>
      <xdr:spPr>
        <a:xfrm>
          <a:off x="15240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104157</xdr:rowOff>
    </xdr:from>
    <xdr:ext cx="762000" cy="259045"/>
    <xdr:sp macro="" textlink="">
      <xdr:nvSpPr>
        <xdr:cNvPr id="345" name="テキスト ボックス 344">
          <a:extLst>
            <a:ext uri="{FF2B5EF4-FFF2-40B4-BE49-F238E27FC236}">
              <a16:creationId xmlns:a16="http://schemas.microsoft.com/office/drawing/2014/main" id="{7FF23CC7-1175-45D1-8CA4-8DA45A8F7F36}"/>
            </a:ext>
          </a:extLst>
        </xdr:cNvPr>
        <xdr:cNvSpPr txBox="1"/>
      </xdr:nvSpPr>
      <xdr:spPr>
        <a:xfrm>
          <a:off x="14909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170731</xdr:rowOff>
    </xdr:from>
    <xdr:to>
      <xdr:col>68</xdr:col>
      <xdr:colOff>203200</xdr:colOff>
      <xdr:row>62</xdr:row>
      <xdr:rowOff>100881</xdr:rowOff>
    </xdr:to>
    <xdr:sp macro="" textlink="">
      <xdr:nvSpPr>
        <xdr:cNvPr id="346" name="楕円 345">
          <a:extLst>
            <a:ext uri="{FF2B5EF4-FFF2-40B4-BE49-F238E27FC236}">
              <a16:creationId xmlns:a16="http://schemas.microsoft.com/office/drawing/2014/main" id="{C235EAA8-E66C-47C2-99E0-1F9624EE8C9F}"/>
            </a:ext>
          </a:extLst>
        </xdr:cNvPr>
        <xdr:cNvSpPr/>
      </xdr:nvSpPr>
      <xdr:spPr>
        <a:xfrm>
          <a:off x="14351000" y="1062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111058</xdr:rowOff>
    </xdr:from>
    <xdr:ext cx="762000" cy="259045"/>
    <xdr:sp macro="" textlink="">
      <xdr:nvSpPr>
        <xdr:cNvPr id="347" name="テキスト ボックス 346">
          <a:extLst>
            <a:ext uri="{FF2B5EF4-FFF2-40B4-BE49-F238E27FC236}">
              <a16:creationId xmlns:a16="http://schemas.microsoft.com/office/drawing/2014/main" id="{048F974E-3C22-4567-8CCB-437DAD288015}"/>
            </a:ext>
          </a:extLst>
        </xdr:cNvPr>
        <xdr:cNvSpPr txBox="1"/>
      </xdr:nvSpPr>
      <xdr:spPr>
        <a:xfrm>
          <a:off x="14020800" y="10398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48" name="楕円 347">
          <a:extLst>
            <a:ext uri="{FF2B5EF4-FFF2-40B4-BE49-F238E27FC236}">
              <a16:creationId xmlns:a16="http://schemas.microsoft.com/office/drawing/2014/main" id="{32E4BE6B-87F1-4152-A72F-44E15D2E7C53}"/>
            </a:ext>
          </a:extLst>
        </xdr:cNvPr>
        <xdr:cNvSpPr/>
      </xdr:nvSpPr>
      <xdr:spPr>
        <a:xfrm>
          <a:off x="13462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89340</xdr:rowOff>
    </xdr:from>
    <xdr:ext cx="762000" cy="259045"/>
    <xdr:sp macro="" textlink="">
      <xdr:nvSpPr>
        <xdr:cNvPr id="349" name="テキスト ボックス 348">
          <a:extLst>
            <a:ext uri="{FF2B5EF4-FFF2-40B4-BE49-F238E27FC236}">
              <a16:creationId xmlns:a16="http://schemas.microsoft.com/office/drawing/2014/main" id="{E16E8143-702B-46FB-8EFD-A9A465C583EC}"/>
            </a:ext>
          </a:extLst>
        </xdr:cNvPr>
        <xdr:cNvSpPr txBox="1"/>
      </xdr:nvSpPr>
      <xdr:spPr>
        <a:xfrm>
          <a:off x="13131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B57494D3-D2BB-4B64-8908-35EE42789CA1}"/>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583CE3E5-8316-4CAE-BD3E-25869B353F6F}"/>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C56F6F04-7A4F-4419-B10C-D691C2CB1EDE}"/>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49976DEA-FF7F-40F8-BCA1-D56A18763432}"/>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89AA70F9-388F-4833-B9B6-CD732952115C}"/>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54AFC82F-1E60-4572-8E8F-BC2B477BE95C}"/>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4DEFEFFB-2071-4231-A09B-2150839835DC}"/>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7D684177-7BBE-43C7-AA3F-6DA16110E119}"/>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23600D04-11F2-4261-B750-DE95FD0791E5}"/>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F66741D7-BC8B-4EDC-9761-DA82759E739B}"/>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2850957B-BAEC-40F8-958E-2A73B4ADB749}"/>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56980E8E-9E75-4EB9-8CB5-504382BFFC94}"/>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F10B2E01-19EB-4C19-98CA-722D6392ACB6}"/>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昨年度の</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に</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ポイント低下した。小中一貫校校舎改築事業に係る地方債の元金償還が大きな比率を占め、償還が終了する令和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年度までは類似団体程度の率で推移していくものと考える。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111024F7-6862-476D-8BFD-FD1B866640E7}"/>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229CE3B9-EE93-4D47-9879-42994D04B71A}"/>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F24386D2-89DF-43A1-AA57-85D6A07457EA}"/>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88618839-F5CE-487C-B5AE-235BD5A6F5C5}"/>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99FA7F6B-C342-40A0-AFE5-67840108D919}"/>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C6CAFFF1-88EB-4535-8F69-126FE6602525}"/>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9C7B9EBA-7BB4-4B33-A7DB-2D9CAAE00B39}"/>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F80DB7D9-8A38-4FAB-A48F-C88E3A2F19FC}"/>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B3B951AF-9CA2-4C75-98C9-D8BBF7742F9C}"/>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745FEB03-E363-450E-A60F-35579777BC81}"/>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D8AFA6AE-4E71-414E-895A-54DA7F85E0B3}"/>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B7D63B69-2665-4492-A5F3-2B1B6B2F15DB}"/>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AF7C3FE7-13F5-4C41-A5E9-62AD4721D986}"/>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ADA79CD0-EB21-4E37-9D3E-B5381ED00660}"/>
            </a:ext>
          </a:extLst>
        </xdr:cNvPr>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FD399CFE-73DC-48D5-A47C-15FD719B868D}"/>
            </a:ext>
          </a:extLst>
        </xdr:cNvPr>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8F74856B-F957-453A-92FD-6C76E71797D8}"/>
            </a:ext>
          </a:extLst>
        </xdr:cNvPr>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64512A1D-3A73-4DE7-8D52-47C0150EE099}"/>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B6B4E53E-B2BB-4018-B728-02A2D0DCCE4F}"/>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155956</xdr:rowOff>
    </xdr:to>
    <xdr:cxnSp macro="">
      <xdr:nvCxnSpPr>
        <xdr:cNvPr id="381" name="直線コネクタ 380">
          <a:extLst>
            <a:ext uri="{FF2B5EF4-FFF2-40B4-BE49-F238E27FC236}">
              <a16:creationId xmlns:a16="http://schemas.microsoft.com/office/drawing/2014/main" id="{34425BB0-98DF-4F6E-AFD7-7F66C3A8917C}"/>
            </a:ext>
          </a:extLst>
        </xdr:cNvPr>
        <xdr:cNvCxnSpPr/>
      </xdr:nvCxnSpPr>
      <xdr:spPr>
        <a:xfrm flipV="1">
          <a:off x="16179800" y="698500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2" name="公債費負担の状況平均値テキスト">
          <a:extLst>
            <a:ext uri="{FF2B5EF4-FFF2-40B4-BE49-F238E27FC236}">
              <a16:creationId xmlns:a16="http://schemas.microsoft.com/office/drawing/2014/main" id="{2C5A039E-7951-4AE3-ADE4-B0BE53E09EF8}"/>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F19DB8C5-08D1-45DB-BEDA-B0247F80C894}"/>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155956</xdr:rowOff>
    </xdr:from>
    <xdr:to>
      <xdr:col>77</xdr:col>
      <xdr:colOff>44450</xdr:colOff>
      <xdr:row>41</xdr:row>
      <xdr:rowOff>3810</xdr:rowOff>
    </xdr:to>
    <xdr:cxnSp macro="">
      <xdr:nvCxnSpPr>
        <xdr:cNvPr id="384" name="直線コネクタ 383">
          <a:extLst>
            <a:ext uri="{FF2B5EF4-FFF2-40B4-BE49-F238E27FC236}">
              <a16:creationId xmlns:a16="http://schemas.microsoft.com/office/drawing/2014/main" id="{230307C3-5053-4E19-A513-09ABCB0E6E5C}"/>
            </a:ext>
          </a:extLst>
        </xdr:cNvPr>
        <xdr:cNvCxnSpPr/>
      </xdr:nvCxnSpPr>
      <xdr:spPr>
        <a:xfrm flipV="1">
          <a:off x="15290800" y="70139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E427D1EF-488A-4EBF-B799-864889EEE342}"/>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6" name="テキスト ボックス 385">
          <a:extLst>
            <a:ext uri="{FF2B5EF4-FFF2-40B4-BE49-F238E27FC236}">
              <a16:creationId xmlns:a16="http://schemas.microsoft.com/office/drawing/2014/main" id="{4B3369F3-7F2C-4FA1-B042-D398D92C2E4A}"/>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155956</xdr:rowOff>
    </xdr:from>
    <xdr:to>
      <xdr:col>72</xdr:col>
      <xdr:colOff>203200</xdr:colOff>
      <xdr:row>41</xdr:row>
      <xdr:rowOff>3810</xdr:rowOff>
    </xdr:to>
    <xdr:cxnSp macro="">
      <xdr:nvCxnSpPr>
        <xdr:cNvPr id="387" name="直線コネクタ 386">
          <a:extLst>
            <a:ext uri="{FF2B5EF4-FFF2-40B4-BE49-F238E27FC236}">
              <a16:creationId xmlns:a16="http://schemas.microsoft.com/office/drawing/2014/main" id="{EAF04FF7-D8C0-4CE5-9E89-F9D8B6B2BFD2}"/>
            </a:ext>
          </a:extLst>
        </xdr:cNvPr>
        <xdr:cNvCxnSpPr/>
      </xdr:nvCxnSpPr>
      <xdr:spPr>
        <a:xfrm>
          <a:off x="14401800" y="70139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id="{26818680-6AA6-483A-A97E-364DFA7E277C}"/>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89" name="テキスト ボックス 388">
          <a:extLst>
            <a:ext uri="{FF2B5EF4-FFF2-40B4-BE49-F238E27FC236}">
              <a16:creationId xmlns:a16="http://schemas.microsoft.com/office/drawing/2014/main" id="{C2618127-6393-44BA-AE71-88211864D312}"/>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155956</xdr:rowOff>
    </xdr:to>
    <xdr:cxnSp macro="">
      <xdr:nvCxnSpPr>
        <xdr:cNvPr id="390" name="直線コネクタ 389">
          <a:extLst>
            <a:ext uri="{FF2B5EF4-FFF2-40B4-BE49-F238E27FC236}">
              <a16:creationId xmlns:a16="http://schemas.microsoft.com/office/drawing/2014/main" id="{504D2F7C-F816-403F-884D-0F0B0BFF41CA}"/>
            </a:ext>
          </a:extLst>
        </xdr:cNvPr>
        <xdr:cNvCxnSpPr/>
      </xdr:nvCxnSpPr>
      <xdr:spPr>
        <a:xfrm>
          <a:off x="13512800" y="688848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a:extLst>
            <a:ext uri="{FF2B5EF4-FFF2-40B4-BE49-F238E27FC236}">
              <a16:creationId xmlns:a16="http://schemas.microsoft.com/office/drawing/2014/main" id="{A5947BB3-BA86-4DAD-BDCF-9BEAB86D3A95}"/>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2" name="テキスト ボックス 391">
          <a:extLst>
            <a:ext uri="{FF2B5EF4-FFF2-40B4-BE49-F238E27FC236}">
              <a16:creationId xmlns:a16="http://schemas.microsoft.com/office/drawing/2014/main" id="{57986F9A-9807-4F91-9AC4-A0679386397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9573B76F-122D-47A2-919B-9CEF19710CCF}"/>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39241012-055A-4800-AE2A-52A14929A968}"/>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6FE5EF3C-DDE4-4CFD-A715-2E9B15811028}"/>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ABC255D5-6588-490A-A90A-88B8A58FDA2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8523279-1840-4E3C-809D-8F6FB789D1DC}"/>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F92A3E6E-1D8C-41C5-9273-C61861C84D3A}"/>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30B89DA6-1FCA-43D6-AFA3-AF532B61AFC3}"/>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0" name="楕円 399">
          <a:extLst>
            <a:ext uri="{FF2B5EF4-FFF2-40B4-BE49-F238E27FC236}">
              <a16:creationId xmlns:a16="http://schemas.microsoft.com/office/drawing/2014/main" id="{CAEC3CB5-AC71-45F4-ACBF-308350884BE1}"/>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01" name="公債費負担の状況該当値テキスト">
          <a:extLst>
            <a:ext uri="{FF2B5EF4-FFF2-40B4-BE49-F238E27FC236}">
              <a16:creationId xmlns:a16="http://schemas.microsoft.com/office/drawing/2014/main" id="{3A341136-E95B-4255-9792-94DB094E4787}"/>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105156</xdr:rowOff>
    </xdr:from>
    <xdr:to>
      <xdr:col>77</xdr:col>
      <xdr:colOff>95250</xdr:colOff>
      <xdr:row>41</xdr:row>
      <xdr:rowOff>35306</xdr:rowOff>
    </xdr:to>
    <xdr:sp macro="" textlink="">
      <xdr:nvSpPr>
        <xdr:cNvPr id="402" name="楕円 401">
          <a:extLst>
            <a:ext uri="{FF2B5EF4-FFF2-40B4-BE49-F238E27FC236}">
              <a16:creationId xmlns:a16="http://schemas.microsoft.com/office/drawing/2014/main" id="{EE1CE6FE-7B2A-419A-AE5F-3538BEB34C5E}"/>
            </a:ext>
          </a:extLst>
        </xdr:cNvPr>
        <xdr:cNvSpPr/>
      </xdr:nvSpPr>
      <xdr:spPr>
        <a:xfrm>
          <a:off x="16129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45483</xdr:rowOff>
    </xdr:from>
    <xdr:ext cx="736600" cy="259045"/>
    <xdr:sp macro="" textlink="">
      <xdr:nvSpPr>
        <xdr:cNvPr id="403" name="テキスト ボックス 402">
          <a:extLst>
            <a:ext uri="{FF2B5EF4-FFF2-40B4-BE49-F238E27FC236}">
              <a16:creationId xmlns:a16="http://schemas.microsoft.com/office/drawing/2014/main" id="{39FE5355-32E2-406D-B349-F1A7886DE09A}"/>
            </a:ext>
          </a:extLst>
        </xdr:cNvPr>
        <xdr:cNvSpPr txBox="1"/>
      </xdr:nvSpPr>
      <xdr:spPr>
        <a:xfrm>
          <a:off x="15798800" y="673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4" name="楕円 403">
          <a:extLst>
            <a:ext uri="{FF2B5EF4-FFF2-40B4-BE49-F238E27FC236}">
              <a16:creationId xmlns:a16="http://schemas.microsoft.com/office/drawing/2014/main" id="{76497742-0F4C-4608-95B1-C88121E71D2D}"/>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05" name="テキスト ボックス 404">
          <a:extLst>
            <a:ext uri="{FF2B5EF4-FFF2-40B4-BE49-F238E27FC236}">
              <a16:creationId xmlns:a16="http://schemas.microsoft.com/office/drawing/2014/main" id="{6BCD87EC-CB99-4B2F-8109-CFCB1356973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105156</xdr:rowOff>
    </xdr:from>
    <xdr:to>
      <xdr:col>68</xdr:col>
      <xdr:colOff>203200</xdr:colOff>
      <xdr:row>41</xdr:row>
      <xdr:rowOff>35306</xdr:rowOff>
    </xdr:to>
    <xdr:sp macro="" textlink="">
      <xdr:nvSpPr>
        <xdr:cNvPr id="406" name="楕円 405">
          <a:extLst>
            <a:ext uri="{FF2B5EF4-FFF2-40B4-BE49-F238E27FC236}">
              <a16:creationId xmlns:a16="http://schemas.microsoft.com/office/drawing/2014/main" id="{FB55380A-062E-4D65-9F7B-EFF36A0ABDB2}"/>
            </a:ext>
          </a:extLst>
        </xdr:cNvPr>
        <xdr:cNvSpPr/>
      </xdr:nvSpPr>
      <xdr:spPr>
        <a:xfrm>
          <a:off x="14351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45483</xdr:rowOff>
    </xdr:from>
    <xdr:ext cx="762000" cy="259045"/>
    <xdr:sp macro="" textlink="">
      <xdr:nvSpPr>
        <xdr:cNvPr id="407" name="テキスト ボックス 406">
          <a:extLst>
            <a:ext uri="{FF2B5EF4-FFF2-40B4-BE49-F238E27FC236}">
              <a16:creationId xmlns:a16="http://schemas.microsoft.com/office/drawing/2014/main" id="{C1B6E521-DFC4-40D7-B56C-B4E6763954FF}"/>
            </a:ext>
          </a:extLst>
        </xdr:cNvPr>
        <xdr:cNvSpPr txBox="1"/>
      </xdr:nvSpPr>
      <xdr:spPr>
        <a:xfrm>
          <a:off x="14020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08" name="楕円 407">
          <a:extLst>
            <a:ext uri="{FF2B5EF4-FFF2-40B4-BE49-F238E27FC236}">
              <a16:creationId xmlns:a16="http://schemas.microsoft.com/office/drawing/2014/main" id="{94A1BE72-551A-45F1-8A21-3C59AB913670}"/>
            </a:ext>
          </a:extLst>
        </xdr:cNvPr>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409" name="テキスト ボックス 408">
          <a:extLst>
            <a:ext uri="{FF2B5EF4-FFF2-40B4-BE49-F238E27FC236}">
              <a16:creationId xmlns:a16="http://schemas.microsoft.com/office/drawing/2014/main" id="{423569BC-4C97-48DB-B8D8-1A788396E693}"/>
            </a:ext>
          </a:extLst>
        </xdr:cNvPr>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AAD085F8-697B-48B2-AF8D-DDF0A478C4CF}"/>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264B074D-EE95-42B7-AD64-77F4A47D258A}"/>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D5AD4AF3-35B9-47A3-A439-6045BDB04C12}"/>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9B2EE862-9785-4E04-8F59-F24BE6139732}"/>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CA36A6D3-B3A3-462F-9FA5-5F6FB2B08B68}"/>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6EAE1704-46E4-44AF-8EC4-754AA5E4C878}"/>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C6B6A0B7-FD5B-4E4C-9A5A-F19A75AFF307}"/>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199C25E-371A-4F3D-AFB7-3A7BF06DFA8B}"/>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4B656006-25AF-4DCC-99EB-C35631A9D068}"/>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49565A8-CD63-4732-A070-D7BC2E0DC759}"/>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64294DC1-326E-444C-9D32-D54C71E23E7D}"/>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F200D974-BF8F-413C-A05D-A8D18A064FB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507CB4B0-13E8-4222-AF13-8944A70196E2}"/>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前年度と同じく、充当可能財源等が将来負担額を上回ったため算定されない。</a:t>
          </a:r>
        </a:p>
        <a:p>
          <a:r>
            <a:rPr kumimoji="1" lang="ja-JP" altLang="en-US" sz="1300">
              <a:latin typeface="ＭＳ Ｐゴシック" panose="020B0600070205080204" pitchFamily="50" charset="-128"/>
              <a:ea typeface="ＭＳ Ｐゴシック" panose="020B0600070205080204" pitchFamily="50" charset="-128"/>
            </a:rPr>
            <a:t>　今後も、充当可能基金残高の推移等をみながら、事業の選択を行い比率の維持に努める。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8BD9751A-324D-45C9-BB58-DF704A343186}"/>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8679F9E9-59B3-4BD6-9D33-4A20861F0019}"/>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23870E25-4326-4517-9AD7-20F795A0902B}"/>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EF59FE1A-6AEA-4D59-80FB-970F15C34864}"/>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1AF72A75-A4D0-4466-AEA3-273183F59148}"/>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9D7578D0-4F70-4191-BCF2-C7D092E8B31D}"/>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2A43DC3F-B41C-46A9-A18C-A925F819260C}"/>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F1156FFA-27AF-49AE-BAF2-4D8762CF17E6}"/>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72D6EF41-E981-48E0-8DB0-9F95D10DF8C6}"/>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BE67376D-881B-4275-8E02-054C74854A55}"/>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7259228F-794C-483F-81B4-F5B533782338}"/>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7C7A307A-84EB-4A86-9A32-E6BC3BCC816D}"/>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51756873-97C4-4A61-83DD-AC911A69C99A}"/>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6702FD06-5840-44C7-A18C-550CF2621594}"/>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1630D850-254E-4347-8FA1-5E29C0C05821}"/>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30F3DF41-CFC4-444D-A7B3-170681551312}"/>
            </a:ext>
          </a:extLst>
        </xdr:cNvPr>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28ECB993-C698-424F-B522-D761C1BCC074}"/>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3EBAC90B-8E35-4471-8060-D1DED2763371}"/>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563873AD-6171-4C88-9930-01FD0DA61D98}"/>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2C48E9BD-6727-4A61-A7DD-45ABBDD94E5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EF1F7110-3C30-4854-86FB-33992282C54B}"/>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38222AEF-0DAD-4C03-99EE-A18BEF737196}"/>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47D848CD-1E84-4C85-88E4-54C9FF87F1E8}"/>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6B3A24E-72A5-4242-90AA-FACEB5B49195}"/>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136596</xdr:rowOff>
    </xdr:from>
    <xdr:to>
      <xdr:col>73</xdr:col>
      <xdr:colOff>44450</xdr:colOff>
      <xdr:row>14</xdr:row>
      <xdr:rowOff>66746</xdr:rowOff>
    </xdr:to>
    <xdr:sp macro="" textlink="">
      <xdr:nvSpPr>
        <xdr:cNvPr id="447" name="フローチャート: 判断 446">
          <a:extLst>
            <a:ext uri="{FF2B5EF4-FFF2-40B4-BE49-F238E27FC236}">
              <a16:creationId xmlns:a16="http://schemas.microsoft.com/office/drawing/2014/main" id="{2099B3B3-09FA-4791-827F-2B107EDE263C}"/>
            </a:ext>
          </a:extLst>
        </xdr:cNvPr>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48" name="テキスト ボックス 447">
          <a:extLst>
            <a:ext uri="{FF2B5EF4-FFF2-40B4-BE49-F238E27FC236}">
              <a16:creationId xmlns:a16="http://schemas.microsoft.com/office/drawing/2014/main" id="{175D9A82-E4D1-4CCB-A5D5-66EA0F0F865C}"/>
            </a:ext>
          </a:extLst>
        </xdr:cNvPr>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131233</xdr:rowOff>
    </xdr:from>
    <xdr:to>
      <xdr:col>68</xdr:col>
      <xdr:colOff>203200</xdr:colOff>
      <xdr:row>14</xdr:row>
      <xdr:rowOff>61383</xdr:rowOff>
    </xdr:to>
    <xdr:sp macro="" textlink="">
      <xdr:nvSpPr>
        <xdr:cNvPr id="449" name="フローチャート: 判断 448">
          <a:extLst>
            <a:ext uri="{FF2B5EF4-FFF2-40B4-BE49-F238E27FC236}">
              <a16:creationId xmlns:a16="http://schemas.microsoft.com/office/drawing/2014/main" id="{E755C1E7-89B4-49CB-9F6C-0B0B761A3BAB}"/>
            </a:ext>
          </a:extLst>
        </xdr:cNvPr>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0" name="テキスト ボックス 449">
          <a:extLst>
            <a:ext uri="{FF2B5EF4-FFF2-40B4-BE49-F238E27FC236}">
              <a16:creationId xmlns:a16="http://schemas.microsoft.com/office/drawing/2014/main" id="{40DE004A-B215-4318-BFC9-897EF19A0594}"/>
            </a:ext>
          </a:extLst>
        </xdr:cNvPr>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1" name="フローチャート: 判断 450">
          <a:extLst>
            <a:ext uri="{FF2B5EF4-FFF2-40B4-BE49-F238E27FC236}">
              <a16:creationId xmlns:a16="http://schemas.microsoft.com/office/drawing/2014/main" id="{48357EEB-E41F-448D-A23D-3D7375D98D4C}"/>
            </a:ext>
          </a:extLst>
        </xdr:cNvPr>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2" name="テキスト ボックス 451">
          <a:extLst>
            <a:ext uri="{FF2B5EF4-FFF2-40B4-BE49-F238E27FC236}">
              <a16:creationId xmlns:a16="http://schemas.microsoft.com/office/drawing/2014/main" id="{DD67E3BD-ED76-44F4-B66C-D8F44B838C00}"/>
            </a:ext>
          </a:extLst>
        </xdr:cNvPr>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644BA787-DE5F-42C0-9945-632D596C8BE9}"/>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56805340-9A55-42AB-B61E-957016BD71CB}"/>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F664D228-A158-4654-92E3-36C28D6845AD}"/>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9338B6C2-1DF6-4E5C-A854-666F872C4E64}"/>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C16CBCB0-E172-4C61-8050-380B9F96FB27}"/>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佐賀県大町町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6,136
6,118
11.50
6,150,673
5,946,642
183,866
2,690,134
4,785,202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類似団体平均を上回って推移しているが、これは給食センターと保育所を直営で行っているため人件費の割合が高くなっている。</a:t>
          </a:r>
        </a:p>
        <a:p>
          <a:r>
            <a:rPr kumimoji="1" lang="ja-JP" altLang="en-US" sz="1300">
              <a:latin typeface="ＭＳ Ｐゴシック" panose="020B0600070205080204" pitchFamily="50" charset="-128"/>
              <a:ea typeface="ＭＳ Ｐゴシック" panose="020B0600070205080204" pitchFamily="50" charset="-128"/>
            </a:rPr>
            <a:t>　今後も行政サービスの提供方法を検討しながら適正な人員管理に努める。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73660</xdr:rowOff>
    </xdr:from>
    <xdr:to>
      <xdr:col>24</xdr:col>
      <xdr:colOff>25400</xdr:colOff>
      <xdr:row>38</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887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104140</xdr:rowOff>
    </xdr:from>
    <xdr:to>
      <xdr:col>19</xdr:col>
      <xdr:colOff>187325</xdr:colOff>
      <xdr:row>39</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192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146050</xdr:rowOff>
    </xdr:from>
    <xdr:to>
      <xdr:col>15</xdr:col>
      <xdr:colOff>98425</xdr:colOff>
      <xdr:row>40</xdr:row>
      <xdr:rowOff>43180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32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100330</xdr:rowOff>
    </xdr:from>
    <xdr:to>
      <xdr:col>11</xdr:col>
      <xdr:colOff>9525</xdr:colOff>
      <xdr:row>40</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868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22860</xdr:rowOff>
    </xdr:from>
    <xdr:to>
      <xdr:col>24</xdr:col>
      <xdr:colOff>76200</xdr:colOff>
      <xdr:row>38</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166387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95250</xdr:rowOff>
    </xdr:from>
    <xdr:to>
      <xdr:col>15</xdr:col>
      <xdr:colOff>149225</xdr:colOff>
      <xdr:row>40</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163830</xdr:rowOff>
    </xdr:from>
    <xdr:to>
      <xdr:col>11</xdr:col>
      <xdr:colOff>60325</xdr:colOff>
      <xdr:row>40</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78757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49530</xdr:rowOff>
    </xdr:from>
    <xdr:to>
      <xdr:col>6</xdr:col>
      <xdr:colOff>171450</xdr:colOff>
      <xdr:row>39</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135907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引き続き需用費等の支出を抑制し、今後も歳出の抑制に努める。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15</xdr:row>
      <xdr:rowOff>124714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6644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147574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6644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147574</xdr:rowOff>
    </xdr:from>
    <xdr:to>
      <xdr:col>73</xdr:col>
      <xdr:colOff>180975</xdr:colOff>
      <xdr:row>15</xdr:row>
      <xdr:rowOff>165862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719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165862</xdr:rowOff>
    </xdr:from>
    <xdr:to>
      <xdr:col>69</xdr:col>
      <xdr:colOff>92075</xdr:colOff>
      <xdr:row>15</xdr:row>
      <xdr:rowOff>170434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7376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73914</xdr:rowOff>
    </xdr:from>
    <xdr:to>
      <xdr:col>82</xdr:col>
      <xdr:colOff>158750</xdr:colOff>
      <xdr:row>16</xdr:row>
      <xdr:rowOff>4064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153941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96774</xdr:rowOff>
    </xdr:from>
    <xdr:to>
      <xdr:col>74</xdr:col>
      <xdr:colOff>31750</xdr:colOff>
      <xdr:row>16</xdr:row>
      <xdr:rowOff>26924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37101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115062</xdr:rowOff>
    </xdr:from>
    <xdr:to>
      <xdr:col>69</xdr:col>
      <xdr:colOff>142875</xdr:colOff>
      <xdr:row>16</xdr:row>
      <xdr:rowOff>45212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55389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119634</xdr:rowOff>
    </xdr:from>
    <xdr:to>
      <xdr:col>65</xdr:col>
      <xdr:colOff>53975</xdr:colOff>
      <xdr:row>16</xdr:row>
      <xdr:rowOff>49784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59961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6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推移しているが、これは障害者自立支援給付費に係る対象者の増加や、町の政策で、子どもの医療費助成を高校生まで行っていること、出生祝金を県内最高水準で支給していること等によるものと考えられる。</a:t>
          </a:r>
        </a:p>
        <a:p>
          <a:r>
            <a:rPr kumimoji="1" lang="ja-JP" altLang="en-US" sz="1300">
              <a:latin typeface="ＭＳ Ｐゴシック" panose="020B0600070205080204" pitchFamily="50" charset="-128"/>
              <a:ea typeface="ＭＳ Ｐゴシック" panose="020B0600070205080204" pitchFamily="50" charset="-128"/>
            </a:rPr>
            <a:t>　今後も各種給付金等の内容を精査し、必要な方に必要なサービスが行き届くよう努める。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842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84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7663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類似団体平均と同水準で推移している。</a:t>
          </a:r>
        </a:p>
        <a:p>
          <a:r>
            <a:rPr kumimoji="1" lang="ja-JP" altLang="en-US" sz="1300">
              <a:latin typeface="ＭＳ Ｐゴシック" panose="020B0600070205080204" pitchFamily="50" charset="-128"/>
              <a:ea typeface="ＭＳ Ｐゴシック" panose="020B0600070205080204" pitchFamily="50" charset="-128"/>
            </a:rPr>
            <a:t>　今後も他事業会計の財政状況を注視し、繰出金の負担が普通会計を圧迫しないよう努める。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56</xdr:row>
      <xdr:rowOff>5080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598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151147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168910</xdr:rowOff>
    </xdr:from>
    <xdr:to>
      <xdr:col>78</xdr:col>
      <xdr:colOff>69850</xdr:colOff>
      <xdr:row>56</xdr:row>
      <xdr:rowOff>73660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598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55897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5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73660</xdr:rowOff>
    </xdr:from>
    <xdr:to>
      <xdr:col>73</xdr:col>
      <xdr:colOff>180975</xdr:colOff>
      <xdr:row>56</xdr:row>
      <xdr:rowOff>157480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674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56</xdr:row>
      <xdr:rowOff>157480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712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142257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118110</xdr:rowOff>
    </xdr:from>
    <xdr:to>
      <xdr:col>78</xdr:col>
      <xdr:colOff>120650</xdr:colOff>
      <xdr:row>56</xdr:row>
      <xdr:rowOff>48260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58437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134637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一部事務組合等に対する負担金などの増減により数値の増減はあるが、事業の選択・整理を図り、歳出の抑制に努める。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110998</xdr:rowOff>
    </xdr:from>
    <xdr:to>
      <xdr:col>82</xdr:col>
      <xdr:colOff>107950</xdr:colOff>
      <xdr:row>35</xdr:row>
      <xdr:rowOff>170434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11174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110998</xdr:rowOff>
    </xdr:from>
    <xdr:to>
      <xdr:col>78</xdr:col>
      <xdr:colOff>69850</xdr:colOff>
      <xdr:row>35</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1117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170434</xdr:rowOff>
    </xdr:from>
    <xdr:to>
      <xdr:col>73</xdr:col>
      <xdr:colOff>180975</xdr:colOff>
      <xdr:row>35</xdr:row>
      <xdr:rowOff>170434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1711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35</xdr:row>
      <xdr:rowOff>170434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1254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136161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60198</xdr:rowOff>
    </xdr:from>
    <xdr:to>
      <xdr:col>78</xdr:col>
      <xdr:colOff>120650</xdr:colOff>
      <xdr:row>35</xdr:row>
      <xdr:rowOff>161798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525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119634</xdr:rowOff>
    </xdr:from>
    <xdr:to>
      <xdr:col>74</xdr:col>
      <xdr:colOff>31750</xdr:colOff>
      <xdr:row>36</xdr:row>
      <xdr:rowOff>49784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59961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119634</xdr:rowOff>
    </xdr:from>
    <xdr:to>
      <xdr:col>69</xdr:col>
      <xdr:colOff>142875</xdr:colOff>
      <xdr:row>36</xdr:row>
      <xdr:rowOff>49784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59961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73914</xdr:rowOff>
    </xdr:from>
    <xdr:to>
      <xdr:col>65</xdr:col>
      <xdr:colOff>53975</xdr:colOff>
      <xdr:row>36</xdr:row>
      <xdr:rowOff>4064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14241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類似団体平均を上回って推移しているが、これは小中一貫校校舎改築事業に係る地方債の元利償還が大きな比率を占めるためであり、償還が終了する令和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年度までは高い数値で推移していくと考える。</a:t>
          </a:r>
        </a:p>
        <a:p>
          <a:r>
            <a:rPr kumimoji="1" lang="ja-JP" altLang="en-US" sz="1300">
              <a:latin typeface="ＭＳ Ｐゴシック" panose="020B0600070205080204" pitchFamily="50" charset="-128"/>
              <a:ea typeface="ＭＳ Ｐゴシック" panose="020B0600070205080204" pitchFamily="50" charset="-128"/>
            </a:rPr>
            <a:t>少しでも有利な起債の活用を検討し、他の大規模な事業計画の整理・縮小を図り、起債抑制に努める。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20320</xdr:rowOff>
    </xdr:from>
    <xdr:to>
      <xdr:col>24</xdr:col>
      <xdr:colOff>25400</xdr:colOff>
      <xdr:row>78</xdr:row>
      <xdr:rowOff>73661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3934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73661</xdr:rowOff>
    </xdr:from>
    <xdr:to>
      <xdr:col>19</xdr:col>
      <xdr:colOff>187325</xdr:colOff>
      <xdr:row>78</xdr:row>
      <xdr:rowOff>153670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4467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153670</xdr:rowOff>
    </xdr:from>
    <xdr:to>
      <xdr:col>15</xdr:col>
      <xdr:colOff>98425</xdr:colOff>
      <xdr:row>79</xdr:row>
      <xdr:rowOff>5080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5267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142239</xdr:rowOff>
    </xdr:from>
    <xdr:to>
      <xdr:col>11</xdr:col>
      <xdr:colOff>9525</xdr:colOff>
      <xdr:row>79</xdr:row>
      <xdr:rowOff>5080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5153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113047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22861</xdr:rowOff>
    </xdr:from>
    <xdr:to>
      <xdr:col>20</xdr:col>
      <xdr:colOff>38100</xdr:colOff>
      <xdr:row>78</xdr:row>
      <xdr:rowOff>124461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109238</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102870</xdr:rowOff>
    </xdr:from>
    <xdr:to>
      <xdr:col>15</xdr:col>
      <xdr:colOff>149225</xdr:colOff>
      <xdr:row>79</xdr:row>
      <xdr:rowOff>33020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17797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125730</xdr:rowOff>
    </xdr:from>
    <xdr:to>
      <xdr:col>11</xdr:col>
      <xdr:colOff>60325</xdr:colOff>
      <xdr:row>79</xdr:row>
      <xdr:rowOff>55880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40657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91439</xdr:rowOff>
    </xdr:from>
    <xdr:to>
      <xdr:col>6</xdr:col>
      <xdr:colOff>171450</xdr:colOff>
      <xdr:row>79</xdr:row>
      <xdr:rowOff>21589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6366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類似団体平均を下回って推移しており、前年度から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ポイント上昇しているが、これは一部事務組合に対する負担金の増加によるものである。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104140</xdr:rowOff>
    </xdr:from>
    <xdr:to>
      <xdr:col>82</xdr:col>
      <xdr:colOff>107950</xdr:colOff>
      <xdr:row>76</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96289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10177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104140</xdr:rowOff>
    </xdr:from>
    <xdr:to>
      <xdr:col>78</xdr:col>
      <xdr:colOff>69850</xdr:colOff>
      <xdr:row>77</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96289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17797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104139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029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134620</xdr:rowOff>
    </xdr:from>
    <xdr:to>
      <xdr:col>69</xdr:col>
      <xdr:colOff>92075</xdr:colOff>
      <xdr:row>77</xdr:row>
      <xdr:rowOff>104139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16482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121920</xdr:rowOff>
    </xdr:from>
    <xdr:to>
      <xdr:col>82</xdr:col>
      <xdr:colOff>158750</xdr:colOff>
      <xdr:row>76</xdr:row>
      <xdr:rowOff>52070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138447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53340</xdr:rowOff>
    </xdr:from>
    <xdr:to>
      <xdr:col>78</xdr:col>
      <xdr:colOff>120650</xdr:colOff>
      <xdr:row>75</xdr:row>
      <xdr:rowOff>154939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53339</xdr:rowOff>
    </xdr:from>
    <xdr:to>
      <xdr:col>69</xdr:col>
      <xdr:colOff>142875</xdr:colOff>
      <xdr:row>77</xdr:row>
      <xdr:rowOff>154939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165116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83820</xdr:rowOff>
    </xdr:from>
    <xdr:to>
      <xdr:col>65</xdr:col>
      <xdr:colOff>53975</xdr:colOff>
      <xdr:row>77</xdr:row>
      <xdr:rowOff>13970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24147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佐賀県大町町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116279</xdr:rowOff>
    </xdr:from>
    <xdr:to>
      <xdr:col>29</xdr:col>
      <xdr:colOff>127000</xdr:colOff>
      <xdr:row>15</xdr:row>
      <xdr:rowOff>131808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35654"/>
          <a:ext cx="647700" cy="15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101056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04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131808</xdr:rowOff>
    </xdr:from>
    <xdr:to>
      <xdr:col>26</xdr:col>
      <xdr:colOff>50800</xdr:colOff>
      <xdr:row>15</xdr:row>
      <xdr:rowOff>160551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51183"/>
          <a:ext cx="698500" cy="28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160551</xdr:rowOff>
    </xdr:from>
    <xdr:to>
      <xdr:col>22</xdr:col>
      <xdr:colOff>114300</xdr:colOff>
      <xdr:row>15</xdr:row>
      <xdr:rowOff>163058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79926"/>
          <a:ext cx="698500" cy="2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42074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163058</xdr:rowOff>
    </xdr:from>
    <xdr:to>
      <xdr:col>18</xdr:col>
      <xdr:colOff>177800</xdr:colOff>
      <xdr:row>16</xdr:row>
      <xdr:rowOff>43058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82433"/>
          <a:ext cx="698500" cy="51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36466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90868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65479</xdr:rowOff>
    </xdr:from>
    <xdr:to>
      <xdr:col>29</xdr:col>
      <xdr:colOff>177800</xdr:colOff>
      <xdr:row>15</xdr:row>
      <xdr:rowOff>167079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84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82006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29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81008</xdr:rowOff>
    </xdr:from>
    <xdr:to>
      <xdr:col>26</xdr:col>
      <xdr:colOff>101600</xdr:colOff>
      <xdr:row>16</xdr:row>
      <xdr:rowOff>11158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00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21335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69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109751</xdr:rowOff>
    </xdr:from>
    <xdr:to>
      <xdr:col>22</xdr:col>
      <xdr:colOff>165100</xdr:colOff>
      <xdr:row>16</xdr:row>
      <xdr:rowOff>39901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29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50078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9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112258</xdr:rowOff>
    </xdr:from>
    <xdr:to>
      <xdr:col>19</xdr:col>
      <xdr:colOff>38100</xdr:colOff>
      <xdr:row>16</xdr:row>
      <xdr:rowOff>42408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31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52585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163708</xdr:rowOff>
    </xdr:from>
    <xdr:to>
      <xdr:col>15</xdr:col>
      <xdr:colOff>101600</xdr:colOff>
      <xdr:row>16</xdr:row>
      <xdr:rowOff>93858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83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78635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6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47120</xdr:rowOff>
    </xdr:from>
    <xdr:to>
      <xdr:col>29</xdr:col>
      <xdr:colOff>127000</xdr:colOff>
      <xdr:row>37</xdr:row>
      <xdr:rowOff>67303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171820"/>
          <a:ext cx="647700" cy="20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239978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0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47120</xdr:rowOff>
    </xdr:from>
    <xdr:to>
      <xdr:col>26</xdr:col>
      <xdr:colOff>50800</xdr:colOff>
      <xdr:row>37</xdr:row>
      <xdr:rowOff>77867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171820"/>
          <a:ext cx="698500" cy="30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190149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0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77867</xdr:rowOff>
    </xdr:from>
    <xdr:to>
      <xdr:col>22</xdr:col>
      <xdr:colOff>114300</xdr:colOff>
      <xdr:row>37</xdr:row>
      <xdr:rowOff>84562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202567"/>
          <a:ext cx="698500" cy="6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204469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84562</xdr:rowOff>
    </xdr:from>
    <xdr:to>
      <xdr:col>18</xdr:col>
      <xdr:colOff>177800</xdr:colOff>
      <xdr:row>37</xdr:row>
      <xdr:rowOff>88726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209262"/>
          <a:ext cx="698500" cy="4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206771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219899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16503</xdr:rowOff>
    </xdr:from>
    <xdr:to>
      <xdr:col>29</xdr:col>
      <xdr:colOff>177800</xdr:colOff>
      <xdr:row>37</xdr:row>
      <xdr:rowOff>118103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41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160030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13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167770</xdr:rowOff>
    </xdr:from>
    <xdr:to>
      <xdr:col>26</xdr:col>
      <xdr:colOff>101600</xdr:colOff>
      <xdr:row>37</xdr:row>
      <xdr:rowOff>97920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21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82697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07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27067</xdr:rowOff>
    </xdr:from>
    <xdr:to>
      <xdr:col>22</xdr:col>
      <xdr:colOff>165100</xdr:colOff>
      <xdr:row>37</xdr:row>
      <xdr:rowOff>128667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51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113444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38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33762</xdr:rowOff>
    </xdr:from>
    <xdr:to>
      <xdr:col>19</xdr:col>
      <xdr:colOff>38100</xdr:colOff>
      <xdr:row>37</xdr:row>
      <xdr:rowOff>135362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58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120139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4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37926</xdr:rowOff>
    </xdr:from>
    <xdr:to>
      <xdr:col>15</xdr:col>
      <xdr:colOff>101600</xdr:colOff>
      <xdr:row>37</xdr:row>
      <xdr:rowOff>139526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62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124303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4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佐賀県大町町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6,136
6,118
11.50
6,150,673
5,946,642
183,866
2,690,134
4,785,202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170744</xdr:rowOff>
    </xdr:from>
    <xdr:to>
      <xdr:col>24</xdr:col>
      <xdr:colOff>63500</xdr:colOff>
      <xdr:row>35</xdr:row>
      <xdr:rowOff>23785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00044"/>
          <a:ext cx="8382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9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170744</xdr:rowOff>
    </xdr:from>
    <xdr:to>
      <xdr:col>19</xdr:col>
      <xdr:colOff>177800</xdr:colOff>
      <xdr:row>35</xdr:row>
      <xdr:rowOff>1580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000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101579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1580</xdr:rowOff>
    </xdr:from>
    <xdr:to>
      <xdr:col>15</xdr:col>
      <xdr:colOff>50800</xdr:colOff>
      <xdr:row>35</xdr:row>
      <xdr:rowOff>62532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02330"/>
          <a:ext cx="889000" cy="6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137629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62532</xdr:rowOff>
    </xdr:from>
    <xdr:to>
      <xdr:col>10</xdr:col>
      <xdr:colOff>114300</xdr:colOff>
      <xdr:row>35</xdr:row>
      <xdr:rowOff>116276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63282"/>
          <a:ext cx="889000" cy="5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64584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144435</xdr:rowOff>
    </xdr:from>
    <xdr:to>
      <xdr:col>24</xdr:col>
      <xdr:colOff>114300</xdr:colOff>
      <xdr:row>35</xdr:row>
      <xdr:rowOff>74585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167312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2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119944</xdr:rowOff>
    </xdr:from>
    <xdr:to>
      <xdr:col>20</xdr:col>
      <xdr:colOff>38100</xdr:colOff>
      <xdr:row>35</xdr:row>
      <xdr:rowOff>50094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4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66621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2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122230</xdr:rowOff>
    </xdr:from>
    <xdr:to>
      <xdr:col>15</xdr:col>
      <xdr:colOff>101600</xdr:colOff>
      <xdr:row>35</xdr:row>
      <xdr:rowOff>52380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5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68907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2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11732</xdr:rowOff>
    </xdr:from>
    <xdr:to>
      <xdr:col>10</xdr:col>
      <xdr:colOff>165100</xdr:colOff>
      <xdr:row>35</xdr:row>
      <xdr:rowOff>113332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1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129859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8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65476</xdr:rowOff>
    </xdr:from>
    <xdr:to>
      <xdr:col>6</xdr:col>
      <xdr:colOff>38100</xdr:colOff>
      <xdr:row>35</xdr:row>
      <xdr:rowOff>167076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6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12153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4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146013</xdr:rowOff>
    </xdr:from>
    <xdr:to>
      <xdr:col>24</xdr:col>
      <xdr:colOff>63500</xdr:colOff>
      <xdr:row>57</xdr:row>
      <xdr:rowOff>54465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47213"/>
          <a:ext cx="838200" cy="7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31108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03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146013</xdr:rowOff>
    </xdr:from>
    <xdr:to>
      <xdr:col>19</xdr:col>
      <xdr:colOff>177800</xdr:colOff>
      <xdr:row>57</xdr:row>
      <xdr:rowOff>41287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47213"/>
          <a:ext cx="889000" cy="6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2319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4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171205</xdr:rowOff>
    </xdr:from>
    <xdr:to>
      <xdr:col>15</xdr:col>
      <xdr:colOff>50800</xdr:colOff>
      <xdr:row>57</xdr:row>
      <xdr:rowOff>41287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772405"/>
          <a:ext cx="889000" cy="4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171205</xdr:rowOff>
    </xdr:from>
    <xdr:to>
      <xdr:col>10</xdr:col>
      <xdr:colOff>114300</xdr:colOff>
      <xdr:row>57</xdr:row>
      <xdr:rowOff>81917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72405"/>
          <a:ext cx="889000" cy="8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15942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26171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3665</xdr:rowOff>
    </xdr:from>
    <xdr:to>
      <xdr:col>24</xdr:col>
      <xdr:colOff>114300</xdr:colOff>
      <xdr:row>57</xdr:row>
      <xdr:rowOff>105265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7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26542</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27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95213</xdr:rowOff>
    </xdr:from>
    <xdr:to>
      <xdr:col>20</xdr:col>
      <xdr:colOff>38100</xdr:colOff>
      <xdr:row>57</xdr:row>
      <xdr:rowOff>25363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41890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47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161937</xdr:rowOff>
    </xdr:from>
    <xdr:to>
      <xdr:col>15</xdr:col>
      <xdr:colOff>101600</xdr:colOff>
      <xdr:row>57</xdr:row>
      <xdr:rowOff>92087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6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108614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53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120405</xdr:rowOff>
    </xdr:from>
    <xdr:to>
      <xdr:col>10</xdr:col>
      <xdr:colOff>165100</xdr:colOff>
      <xdr:row>57</xdr:row>
      <xdr:rowOff>50555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2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67082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496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31117</xdr:rowOff>
    </xdr:from>
    <xdr:to>
      <xdr:col>6</xdr:col>
      <xdr:colOff>38100</xdr:colOff>
      <xdr:row>57</xdr:row>
      <xdr:rowOff>132717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0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149244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578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17094</xdr:rowOff>
    </xdr:from>
    <xdr:to>
      <xdr:col>24</xdr:col>
      <xdr:colOff>63500</xdr:colOff>
      <xdr:row>79</xdr:row>
      <xdr:rowOff>31172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61644"/>
          <a:ext cx="838200" cy="1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31172</xdr:rowOff>
    </xdr:from>
    <xdr:to>
      <xdr:col>19</xdr:col>
      <xdr:colOff>177800</xdr:colOff>
      <xdr:row>79</xdr:row>
      <xdr:rowOff>33134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75722"/>
          <a:ext cx="8890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33134</xdr:rowOff>
    </xdr:from>
    <xdr:to>
      <xdr:col>15</xdr:col>
      <xdr:colOff>50800</xdr:colOff>
      <xdr:row>79</xdr:row>
      <xdr:rowOff>34392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77684"/>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87450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32505</xdr:rowOff>
    </xdr:from>
    <xdr:to>
      <xdr:col>10</xdr:col>
      <xdr:colOff>114300</xdr:colOff>
      <xdr:row>79</xdr:row>
      <xdr:rowOff>34392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77055"/>
          <a:ext cx="889000" cy="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96671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137744</xdr:rowOff>
    </xdr:from>
    <xdr:to>
      <xdr:col>24</xdr:col>
      <xdr:colOff>114300</xdr:colOff>
      <xdr:row>79</xdr:row>
      <xdr:rowOff>67894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1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52671</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2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151822</xdr:rowOff>
    </xdr:from>
    <xdr:to>
      <xdr:col>20</xdr:col>
      <xdr:colOff>38100</xdr:colOff>
      <xdr:row>79</xdr:row>
      <xdr:rowOff>81972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2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73099</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8017" y="136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153784</xdr:rowOff>
    </xdr:from>
    <xdr:to>
      <xdr:col>15</xdr:col>
      <xdr:colOff>101600</xdr:colOff>
      <xdr:row>79</xdr:row>
      <xdr:rowOff>83934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2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75061</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719017" y="1361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155042</xdr:rowOff>
    </xdr:from>
    <xdr:to>
      <xdr:col>10</xdr:col>
      <xdr:colOff>165100</xdr:colOff>
      <xdr:row>79</xdr:row>
      <xdr:rowOff>85192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2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76319</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830017" y="13620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153155</xdr:rowOff>
    </xdr:from>
    <xdr:to>
      <xdr:col>6</xdr:col>
      <xdr:colOff>38100</xdr:colOff>
      <xdr:row>79</xdr:row>
      <xdr:rowOff>83305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2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74432</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941017" y="13618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86185</xdr:rowOff>
    </xdr:from>
    <xdr:to>
      <xdr:col>24</xdr:col>
      <xdr:colOff>63500</xdr:colOff>
      <xdr:row>94</xdr:row>
      <xdr:rowOff>35404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031035"/>
          <a:ext cx="838200" cy="12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27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86185</xdr:rowOff>
    </xdr:from>
    <xdr:to>
      <xdr:col>19</xdr:col>
      <xdr:colOff>177800</xdr:colOff>
      <xdr:row>96</xdr:row>
      <xdr:rowOff>4674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031035"/>
          <a:ext cx="889000" cy="43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124651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1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2921</xdr:rowOff>
    </xdr:from>
    <xdr:to>
      <xdr:col>15</xdr:col>
      <xdr:colOff>50800</xdr:colOff>
      <xdr:row>96</xdr:row>
      <xdr:rowOff>4674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462121"/>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46166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2921</xdr:rowOff>
    </xdr:from>
    <xdr:to>
      <xdr:col>10</xdr:col>
      <xdr:colOff>114300</xdr:colOff>
      <xdr:row>96</xdr:row>
      <xdr:rowOff>117548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62121"/>
          <a:ext cx="889000" cy="11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45338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56267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156054</xdr:rowOff>
    </xdr:from>
    <xdr:to>
      <xdr:col>24</xdr:col>
      <xdr:colOff>114300</xdr:colOff>
      <xdr:row>94</xdr:row>
      <xdr:rowOff>86204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0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7481</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95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35385</xdr:rowOff>
    </xdr:from>
    <xdr:to>
      <xdr:col>20</xdr:col>
      <xdr:colOff>38100</xdr:colOff>
      <xdr:row>93</xdr:row>
      <xdr:rowOff>136985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59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153512</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75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125324</xdr:rowOff>
    </xdr:from>
    <xdr:to>
      <xdr:col>15</xdr:col>
      <xdr:colOff>101600</xdr:colOff>
      <xdr:row>96</xdr:row>
      <xdr:rowOff>55474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1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72001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18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123571</xdr:rowOff>
    </xdr:from>
    <xdr:to>
      <xdr:col>10</xdr:col>
      <xdr:colOff>165100</xdr:colOff>
      <xdr:row>96</xdr:row>
      <xdr:rowOff>53721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70248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18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66748</xdr:rowOff>
    </xdr:from>
    <xdr:to>
      <xdr:col>6</xdr:col>
      <xdr:colOff>38100</xdr:colOff>
      <xdr:row>96</xdr:row>
      <xdr:rowOff>168348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13425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30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49285</xdr:rowOff>
    </xdr:from>
    <xdr:to>
      <xdr:col>55</xdr:col>
      <xdr:colOff>0</xdr:colOff>
      <xdr:row>37</xdr:row>
      <xdr:rowOff>65124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221485"/>
          <a:ext cx="838200" cy="18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92947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9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33715</xdr:rowOff>
    </xdr:from>
    <xdr:to>
      <xdr:col>50</xdr:col>
      <xdr:colOff>114300</xdr:colOff>
      <xdr:row>36</xdr:row>
      <xdr:rowOff>49285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034465"/>
          <a:ext cx="889000" cy="18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27358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33715</xdr:rowOff>
    </xdr:from>
    <xdr:to>
      <xdr:col>45</xdr:col>
      <xdr:colOff>177800</xdr:colOff>
      <xdr:row>37</xdr:row>
      <xdr:rowOff>96024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034465"/>
          <a:ext cx="889000" cy="40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86326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96024</xdr:rowOff>
    </xdr:from>
    <xdr:to>
      <xdr:col>41</xdr:col>
      <xdr:colOff>50800</xdr:colOff>
      <xdr:row>38</xdr:row>
      <xdr:rowOff>72991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439674"/>
          <a:ext cx="889000" cy="14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137889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13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14324</xdr:rowOff>
    </xdr:from>
    <xdr:to>
      <xdr:col>55</xdr:col>
      <xdr:colOff>50800</xdr:colOff>
      <xdr:row>37</xdr:row>
      <xdr:rowOff>115924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5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164201</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3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169935</xdr:rowOff>
    </xdr:from>
    <xdr:to>
      <xdr:col>50</xdr:col>
      <xdr:colOff>165100</xdr:colOff>
      <xdr:row>36</xdr:row>
      <xdr:rowOff>100085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17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116612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94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154365</xdr:rowOff>
    </xdr:from>
    <xdr:to>
      <xdr:col>46</xdr:col>
      <xdr:colOff>38100</xdr:colOff>
      <xdr:row>35</xdr:row>
      <xdr:rowOff>84515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98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75642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607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45224</xdr:rowOff>
    </xdr:from>
    <xdr:to>
      <xdr:col>41</xdr:col>
      <xdr:colOff>101600</xdr:colOff>
      <xdr:row>37</xdr:row>
      <xdr:rowOff>146824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8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137951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648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22191</xdr:rowOff>
    </xdr:from>
    <xdr:to>
      <xdr:col>36</xdr:col>
      <xdr:colOff>165100</xdr:colOff>
      <xdr:row>38</xdr:row>
      <xdr:rowOff>123791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3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114918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63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81374</xdr:rowOff>
    </xdr:from>
    <xdr:to>
      <xdr:col>55</xdr:col>
      <xdr:colOff>0</xdr:colOff>
      <xdr:row>58</xdr:row>
      <xdr:rowOff>119299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10025474"/>
          <a:ext cx="838200" cy="3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74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116534</xdr:rowOff>
    </xdr:from>
    <xdr:to>
      <xdr:col>50</xdr:col>
      <xdr:colOff>114300</xdr:colOff>
      <xdr:row>58</xdr:row>
      <xdr:rowOff>119299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060634"/>
          <a:ext cx="8890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107456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7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116534</xdr:rowOff>
    </xdr:from>
    <xdr:to>
      <xdr:col>45</xdr:col>
      <xdr:colOff>177800</xdr:colOff>
      <xdr:row>59</xdr:row>
      <xdr:rowOff>13975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060634"/>
          <a:ext cx="889000" cy="6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123980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2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13975</xdr:rowOff>
    </xdr:from>
    <xdr:to>
      <xdr:col>41</xdr:col>
      <xdr:colOff>50800</xdr:colOff>
      <xdr:row>59</xdr:row>
      <xdr:rowOff>16542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129525"/>
          <a:ext cx="889000" cy="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98900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0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128987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7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30574</xdr:rowOff>
    </xdr:from>
    <xdr:to>
      <xdr:col>55</xdr:col>
      <xdr:colOff>50800</xdr:colOff>
      <xdr:row>58</xdr:row>
      <xdr:rowOff>132174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7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129091</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0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68499</xdr:rowOff>
    </xdr:from>
    <xdr:to>
      <xdr:col>50</xdr:col>
      <xdr:colOff>165100</xdr:colOff>
      <xdr:row>58</xdr:row>
      <xdr:rowOff>170099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161226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0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65734</xdr:rowOff>
    </xdr:from>
    <xdr:to>
      <xdr:col>46</xdr:col>
      <xdr:colOff>38100</xdr:colOff>
      <xdr:row>58</xdr:row>
      <xdr:rowOff>167334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0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158461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0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134625</xdr:rowOff>
    </xdr:from>
    <xdr:to>
      <xdr:col>41</xdr:col>
      <xdr:colOff>101600</xdr:colOff>
      <xdr:row>59</xdr:row>
      <xdr:rowOff>64775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7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55902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7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137192</xdr:rowOff>
    </xdr:from>
    <xdr:to>
      <xdr:col>36</xdr:col>
      <xdr:colOff>165100</xdr:colOff>
      <xdr:row>59</xdr:row>
      <xdr:rowOff>67342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8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58469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21146</xdr:rowOff>
    </xdr:from>
    <xdr:to>
      <xdr:col>55</xdr:col>
      <xdr:colOff>0</xdr:colOff>
      <xdr:row>79</xdr:row>
      <xdr:rowOff>22129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65696"/>
          <a:ext cx="8382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18796</xdr:rowOff>
    </xdr:from>
    <xdr:to>
      <xdr:col>50</xdr:col>
      <xdr:colOff>114300</xdr:colOff>
      <xdr:row>79</xdr:row>
      <xdr:rowOff>22129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63346"/>
          <a:ext cx="889000" cy="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18796</xdr:rowOff>
    </xdr:from>
    <xdr:to>
      <xdr:col>45</xdr:col>
      <xdr:colOff>177800</xdr:colOff>
      <xdr:row>79</xdr:row>
      <xdr:rowOff>43986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63346"/>
          <a:ext cx="889000" cy="2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62180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40683</xdr:rowOff>
    </xdr:from>
    <xdr:to>
      <xdr:col>41</xdr:col>
      <xdr:colOff>50800</xdr:colOff>
      <xdr:row>79</xdr:row>
      <xdr:rowOff>43986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85233"/>
          <a:ext cx="889000" cy="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59909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141796</xdr:rowOff>
    </xdr:from>
    <xdr:to>
      <xdr:col>55</xdr:col>
      <xdr:colOff>50800</xdr:colOff>
      <xdr:row>79</xdr:row>
      <xdr:rowOff>71946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72263</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142779</xdr:rowOff>
    </xdr:from>
    <xdr:to>
      <xdr:col>50</xdr:col>
      <xdr:colOff>165100</xdr:colOff>
      <xdr:row>79</xdr:row>
      <xdr:rowOff>72929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1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64056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60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139446</xdr:rowOff>
    </xdr:from>
    <xdr:to>
      <xdr:col>46</xdr:col>
      <xdr:colOff>38100</xdr:colOff>
      <xdr:row>79</xdr:row>
      <xdr:rowOff>69596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1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60723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60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164636</xdr:rowOff>
    </xdr:from>
    <xdr:to>
      <xdr:col>41</xdr:col>
      <xdr:colOff>101600</xdr:colOff>
      <xdr:row>79</xdr:row>
      <xdr:rowOff>94786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3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85913</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72017" y="13630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161333</xdr:rowOff>
    </xdr:from>
    <xdr:to>
      <xdr:col>36</xdr:col>
      <xdr:colOff>165100</xdr:colOff>
      <xdr:row>79</xdr:row>
      <xdr:rowOff>91483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3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82610</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2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128282</xdr:rowOff>
    </xdr:from>
    <xdr:to>
      <xdr:col>55</xdr:col>
      <xdr:colOff>0</xdr:colOff>
      <xdr:row>98</xdr:row>
      <xdr:rowOff>138798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758932"/>
          <a:ext cx="838200" cy="18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59043</xdr:rowOff>
    </xdr:from>
    <xdr:to>
      <xdr:col>50</xdr:col>
      <xdr:colOff>114300</xdr:colOff>
      <xdr:row>98</xdr:row>
      <xdr:rowOff>138798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861143"/>
          <a:ext cx="889000" cy="7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59043</xdr:rowOff>
    </xdr:from>
    <xdr:to>
      <xdr:col>45</xdr:col>
      <xdr:colOff>177800</xdr:colOff>
      <xdr:row>98</xdr:row>
      <xdr:rowOff>135060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861143"/>
          <a:ext cx="889000" cy="7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6255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135060</xdr:rowOff>
    </xdr:from>
    <xdr:to>
      <xdr:col>41</xdr:col>
      <xdr:colOff>50800</xdr:colOff>
      <xdr:row>98</xdr:row>
      <xdr:rowOff>154448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937160"/>
          <a:ext cx="889000" cy="1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156605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30890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9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77482</xdr:rowOff>
    </xdr:from>
    <xdr:to>
      <xdr:col>55</xdr:col>
      <xdr:colOff>50800</xdr:colOff>
      <xdr:row>98</xdr:row>
      <xdr:rowOff>7632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0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55909</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6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87998</xdr:rowOff>
    </xdr:from>
    <xdr:to>
      <xdr:col>50</xdr:col>
      <xdr:colOff>165100</xdr:colOff>
      <xdr:row>99</xdr:row>
      <xdr:rowOff>18148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9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9275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98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8243</xdr:rowOff>
    </xdr:from>
    <xdr:to>
      <xdr:col>46</xdr:col>
      <xdr:colOff>38100</xdr:colOff>
      <xdr:row>98</xdr:row>
      <xdr:rowOff>109843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1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100970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90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84260</xdr:rowOff>
    </xdr:from>
    <xdr:to>
      <xdr:col>41</xdr:col>
      <xdr:colOff>101600</xdr:colOff>
      <xdr:row>99</xdr:row>
      <xdr:rowOff>14410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5537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7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103648</xdr:rowOff>
    </xdr:from>
    <xdr:to>
      <xdr:col>36</xdr:col>
      <xdr:colOff>165100</xdr:colOff>
      <xdr:row>99</xdr:row>
      <xdr:rowOff>33798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90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24925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9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81819</xdr:rowOff>
    </xdr:from>
    <xdr:to>
      <xdr:col>85</xdr:col>
      <xdr:colOff>127000</xdr:colOff>
      <xdr:row>37</xdr:row>
      <xdr:rowOff>153553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254019"/>
          <a:ext cx="838200" cy="24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80022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95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84806</xdr:rowOff>
    </xdr:from>
    <xdr:to>
      <xdr:col>81</xdr:col>
      <xdr:colOff>50800</xdr:colOff>
      <xdr:row>36</xdr:row>
      <xdr:rowOff>81819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085556"/>
          <a:ext cx="889000" cy="16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9514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69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84806</xdr:rowOff>
    </xdr:from>
    <xdr:to>
      <xdr:col>76</xdr:col>
      <xdr:colOff>114300</xdr:colOff>
      <xdr:row>38</xdr:row>
      <xdr:rowOff>26642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085556"/>
          <a:ext cx="889000" cy="45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157540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67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26642</xdr:rowOff>
    </xdr:from>
    <xdr:to>
      <xdr:col>71</xdr:col>
      <xdr:colOff>177800</xdr:colOff>
      <xdr:row>39</xdr:row>
      <xdr:rowOff>43429</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541742"/>
          <a:ext cx="889000" cy="18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161350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67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102753</xdr:rowOff>
    </xdr:from>
    <xdr:to>
      <xdr:col>85</xdr:col>
      <xdr:colOff>177800</xdr:colOff>
      <xdr:row>38</xdr:row>
      <xdr:rowOff>32903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44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125630</xdr:rowOff>
    </xdr:from>
    <xdr:ext cx="534377"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29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31019</xdr:rowOff>
    </xdr:from>
    <xdr:to>
      <xdr:col>81</xdr:col>
      <xdr:colOff>101600</xdr:colOff>
      <xdr:row>36</xdr:row>
      <xdr:rowOff>132619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20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149146</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14111" y="59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34006</xdr:rowOff>
    </xdr:from>
    <xdr:to>
      <xdr:col>76</xdr:col>
      <xdr:colOff>165100</xdr:colOff>
      <xdr:row>35</xdr:row>
      <xdr:rowOff>135606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03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152133</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25111" y="580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147292</xdr:rowOff>
    </xdr:from>
    <xdr:to>
      <xdr:col>72</xdr:col>
      <xdr:colOff>38100</xdr:colOff>
      <xdr:row>38</xdr:row>
      <xdr:rowOff>77442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49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93969</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36111" y="626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164079</xdr:rowOff>
    </xdr:from>
    <xdr:to>
      <xdr:col>67</xdr:col>
      <xdr:colOff>101600</xdr:colOff>
      <xdr:row>39</xdr:row>
      <xdr:rowOff>94229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7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85356</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771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135654</xdr:rowOff>
    </xdr:from>
    <xdr:to>
      <xdr:col>85</xdr:col>
      <xdr:colOff>127000</xdr:colOff>
      <xdr:row>76</xdr:row>
      <xdr:rowOff>150402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165854"/>
          <a:ext cx="838200" cy="1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8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135654</xdr:rowOff>
    </xdr:from>
    <xdr:to>
      <xdr:col>81</xdr:col>
      <xdr:colOff>50800</xdr:colOff>
      <xdr:row>76</xdr:row>
      <xdr:rowOff>145625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65854"/>
          <a:ext cx="889000" cy="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109504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145625</xdr:rowOff>
    </xdr:from>
    <xdr:to>
      <xdr:col>76</xdr:col>
      <xdr:colOff>114300</xdr:colOff>
      <xdr:row>76</xdr:row>
      <xdr:rowOff>150741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175825"/>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152712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150741</xdr:rowOff>
    </xdr:from>
    <xdr:to>
      <xdr:col>71</xdr:col>
      <xdr:colOff>177800</xdr:colOff>
      <xdr:row>76</xdr:row>
      <xdr:rowOff>159641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180941"/>
          <a:ext cx="889000" cy="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156424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143504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3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99602</xdr:rowOff>
    </xdr:from>
    <xdr:to>
      <xdr:col>85</xdr:col>
      <xdr:colOff>177800</xdr:colOff>
      <xdr:row>77</xdr:row>
      <xdr:rowOff>29752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2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122479</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98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84854</xdr:rowOff>
    </xdr:from>
    <xdr:to>
      <xdr:col>81</xdr:col>
      <xdr:colOff>101600</xdr:colOff>
      <xdr:row>77</xdr:row>
      <xdr:rowOff>15004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1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31531</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89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94825</xdr:rowOff>
    </xdr:from>
    <xdr:to>
      <xdr:col>76</xdr:col>
      <xdr:colOff>165100</xdr:colOff>
      <xdr:row>77</xdr:row>
      <xdr:rowOff>24975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41501</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90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99941</xdr:rowOff>
    </xdr:from>
    <xdr:to>
      <xdr:col>72</xdr:col>
      <xdr:colOff>38100</xdr:colOff>
      <xdr:row>77</xdr:row>
      <xdr:rowOff>30091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3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46618</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90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108841</xdr:rowOff>
    </xdr:from>
    <xdr:to>
      <xdr:col>67</xdr:col>
      <xdr:colOff>101600</xdr:colOff>
      <xdr:row>77</xdr:row>
      <xdr:rowOff>38991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3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55518</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13266</xdr:rowOff>
    </xdr:from>
    <xdr:to>
      <xdr:col>85</xdr:col>
      <xdr:colOff>127000</xdr:colOff>
      <xdr:row>98</xdr:row>
      <xdr:rowOff>50056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815366"/>
          <a:ext cx="838200" cy="3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80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34054</xdr:rowOff>
    </xdr:from>
    <xdr:to>
      <xdr:col>81</xdr:col>
      <xdr:colOff>50800</xdr:colOff>
      <xdr:row>98</xdr:row>
      <xdr:rowOff>50056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83615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105574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90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161038</xdr:rowOff>
    </xdr:from>
    <xdr:to>
      <xdr:col>76</xdr:col>
      <xdr:colOff>114300</xdr:colOff>
      <xdr:row>98</xdr:row>
      <xdr:rowOff>34054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791688"/>
          <a:ext cx="889000" cy="4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159431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96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40219</xdr:rowOff>
    </xdr:from>
    <xdr:to>
      <xdr:col>71</xdr:col>
      <xdr:colOff>177800</xdr:colOff>
      <xdr:row>97</xdr:row>
      <xdr:rowOff>161038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670869"/>
          <a:ext cx="889000" cy="12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164199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6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164568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6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133916</xdr:rowOff>
    </xdr:from>
    <xdr:to>
      <xdr:col>85</xdr:col>
      <xdr:colOff>177800</xdr:colOff>
      <xdr:row>98</xdr:row>
      <xdr:rowOff>64066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76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156793</xdr:rowOff>
    </xdr:from>
    <xdr:ext cx="599010"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1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170706</xdr:rowOff>
    </xdr:from>
    <xdr:to>
      <xdr:col>81</xdr:col>
      <xdr:colOff>101600</xdr:colOff>
      <xdr:row>98</xdr:row>
      <xdr:rowOff>100856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0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117383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57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154704</xdr:rowOff>
    </xdr:from>
    <xdr:to>
      <xdr:col>76</xdr:col>
      <xdr:colOff>165100</xdr:colOff>
      <xdr:row>98</xdr:row>
      <xdr:rowOff>84854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78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101381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56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110238</xdr:rowOff>
    </xdr:from>
    <xdr:to>
      <xdr:col>72</xdr:col>
      <xdr:colOff>38100</xdr:colOff>
      <xdr:row>98</xdr:row>
      <xdr:rowOff>40388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74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56915</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03795" y="1651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160869</xdr:rowOff>
    </xdr:from>
    <xdr:to>
      <xdr:col>67</xdr:col>
      <xdr:colOff>101600</xdr:colOff>
      <xdr:row>97</xdr:row>
      <xdr:rowOff>91019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62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107546</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14795" y="1639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111513</xdr:rowOff>
    </xdr:from>
    <xdr:to>
      <xdr:col>116</xdr:col>
      <xdr:colOff>63500</xdr:colOff>
      <xdr:row>38</xdr:row>
      <xdr:rowOff>121435</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26613"/>
          <a:ext cx="8382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111513</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626613"/>
          <a:ext cx="889000" cy="2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132819</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47919"/>
          <a:ext cx="8890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128933</xdr:rowOff>
    </xdr:from>
    <xdr:to>
      <xdr:col>102</xdr:col>
      <xdr:colOff>114300</xdr:colOff>
      <xdr:row>38</xdr:row>
      <xdr:rowOff>132819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44033"/>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70635</xdr:rowOff>
    </xdr:from>
    <xdr:to>
      <xdr:col>116</xdr:col>
      <xdr:colOff>114300</xdr:colOff>
      <xdr:row>39</xdr:row>
      <xdr:rowOff>785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58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378565"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60713</xdr:rowOff>
    </xdr:from>
    <xdr:to>
      <xdr:col>112</xdr:col>
      <xdr:colOff>38100</xdr:colOff>
      <xdr:row>38</xdr:row>
      <xdr:rowOff>162313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57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153440</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66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82019</xdr:rowOff>
    </xdr:from>
    <xdr:to>
      <xdr:col>102</xdr:col>
      <xdr:colOff>165100</xdr:colOff>
      <xdr:row>39</xdr:row>
      <xdr:rowOff>12169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59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3296</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6017" y="6689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78133</xdr:rowOff>
    </xdr:from>
    <xdr:to>
      <xdr:col>98</xdr:col>
      <xdr:colOff>38100</xdr:colOff>
      <xdr:row>39</xdr:row>
      <xdr:rowOff>8283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59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170860</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68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132993</xdr:rowOff>
    </xdr:from>
    <xdr:to>
      <xdr:col>116</xdr:col>
      <xdr:colOff>63500</xdr:colOff>
      <xdr:row>58</xdr:row>
      <xdr:rowOff>133477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77093"/>
          <a:ext cx="838200" cy="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133477</xdr:rowOff>
    </xdr:from>
    <xdr:to>
      <xdr:col>111</xdr:col>
      <xdr:colOff>177800</xdr:colOff>
      <xdr:row>58</xdr:row>
      <xdr:rowOff>133537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77577"/>
          <a:ext cx="889000" cy="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132138</xdr:rowOff>
    </xdr:from>
    <xdr:to>
      <xdr:col>107</xdr:col>
      <xdr:colOff>50800</xdr:colOff>
      <xdr:row>58</xdr:row>
      <xdr:rowOff>133537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76238"/>
          <a:ext cx="889000" cy="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132138</xdr:rowOff>
    </xdr:from>
    <xdr:to>
      <xdr:col>102</xdr:col>
      <xdr:colOff>114300</xdr:colOff>
      <xdr:row>58</xdr:row>
      <xdr:rowOff>133756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76238"/>
          <a:ext cx="889000" cy="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2650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4935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2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82193</xdr:rowOff>
    </xdr:from>
    <xdr:to>
      <xdr:col>116</xdr:col>
      <xdr:colOff>114300</xdr:colOff>
      <xdr:row>59</xdr:row>
      <xdr:rowOff>12343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2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82677</xdr:rowOff>
    </xdr:from>
    <xdr:to>
      <xdr:col>112</xdr:col>
      <xdr:colOff>38100</xdr:colOff>
      <xdr:row>59</xdr:row>
      <xdr:rowOff>12827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2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3954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1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82737</xdr:rowOff>
    </xdr:from>
    <xdr:to>
      <xdr:col>107</xdr:col>
      <xdr:colOff>101600</xdr:colOff>
      <xdr:row>59</xdr:row>
      <xdr:rowOff>12887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2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4014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1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81338</xdr:rowOff>
    </xdr:from>
    <xdr:to>
      <xdr:col>102</xdr:col>
      <xdr:colOff>165100</xdr:colOff>
      <xdr:row>59</xdr:row>
      <xdr:rowOff>11488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28015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8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82956</xdr:rowOff>
    </xdr:from>
    <xdr:to>
      <xdr:col>98</xdr:col>
      <xdr:colOff>38100</xdr:colOff>
      <xdr:row>59</xdr:row>
      <xdr:rowOff>13106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29633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80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58039</xdr:rowOff>
    </xdr:from>
    <xdr:to>
      <xdr:col>116</xdr:col>
      <xdr:colOff>63500</xdr:colOff>
      <xdr:row>74</xdr:row>
      <xdr:rowOff>81483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745339"/>
          <a:ext cx="838200" cy="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106139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45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81483</xdr:rowOff>
    </xdr:from>
    <xdr:to>
      <xdr:col>111</xdr:col>
      <xdr:colOff>177800</xdr:colOff>
      <xdr:row>74</xdr:row>
      <xdr:rowOff>91440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768783"/>
          <a:ext cx="889000" cy="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49534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3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91440</xdr:rowOff>
    </xdr:from>
    <xdr:to>
      <xdr:col>107</xdr:col>
      <xdr:colOff>50800</xdr:colOff>
      <xdr:row>74</xdr:row>
      <xdr:rowOff>100203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778740"/>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11269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35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93790</xdr:rowOff>
    </xdr:from>
    <xdr:to>
      <xdr:col>102</xdr:col>
      <xdr:colOff>114300</xdr:colOff>
      <xdr:row>74</xdr:row>
      <xdr:rowOff>100203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609640"/>
          <a:ext cx="889000" cy="17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165803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33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7239</xdr:rowOff>
    </xdr:from>
    <xdr:to>
      <xdr:col>116</xdr:col>
      <xdr:colOff>114300</xdr:colOff>
      <xdr:row>74</xdr:row>
      <xdr:rowOff>108839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69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157116</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7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30683</xdr:rowOff>
    </xdr:from>
    <xdr:to>
      <xdr:col>112</xdr:col>
      <xdr:colOff>38100</xdr:colOff>
      <xdr:row>74</xdr:row>
      <xdr:rowOff>132283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1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123410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81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40640</xdr:rowOff>
    </xdr:from>
    <xdr:to>
      <xdr:col>107</xdr:col>
      <xdr:colOff>101600</xdr:colOff>
      <xdr:row>74</xdr:row>
      <xdr:rowOff>142240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2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133367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82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49403</xdr:rowOff>
    </xdr:from>
    <xdr:to>
      <xdr:col>102</xdr:col>
      <xdr:colOff>165100</xdr:colOff>
      <xdr:row>74</xdr:row>
      <xdr:rowOff>151003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3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142130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82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42990</xdr:rowOff>
    </xdr:from>
    <xdr:to>
      <xdr:col>98</xdr:col>
      <xdr:colOff>38100</xdr:colOff>
      <xdr:row>73</xdr:row>
      <xdr:rowOff>144590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5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161117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33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114,581</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一人当たりコストが高い状況となっている。これは、障害者自立支援給付費に係る対象者の増加や、町の政策で、子どもの医療費助成を高校生まで行っていること、出生祝金を県内最高水準で支給していること等によるものと考えられる。また、前年度から</a:t>
          </a:r>
          <a:r>
            <a:rPr kumimoji="1" lang="en-US" altLang="ja-JP" sz="1300">
              <a:latin typeface="ＭＳ Ｐゴシック" panose="020B0600070205080204" pitchFamily="50" charset="-128"/>
              <a:ea typeface="ＭＳ Ｐゴシック" panose="020B0600070205080204" pitchFamily="50" charset="-128"/>
            </a:rPr>
            <a:t>11,085</a:t>
          </a:r>
          <a:r>
            <a:rPr kumimoji="1" lang="ja-JP" altLang="en-US" sz="1300">
              <a:latin typeface="ＭＳ Ｐゴシック" panose="020B0600070205080204" pitchFamily="50" charset="-128"/>
              <a:ea typeface="ＭＳ Ｐゴシック" panose="020B0600070205080204" pitchFamily="50" charset="-128"/>
            </a:rPr>
            <a:t>円減少している要因としては、子育て世帯・住民税非課税世帯への臨時給付金の減少によるものと思われる。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災害復旧事業については、令和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年度の豪雨災害に係る災害復旧事業を行っており、事業が完了するまでは類似団体平均より高い数値で推移していくと思われる。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普通建設事業費については、おおまち情報プラザの改修工事等により前年度から</a:t>
          </a:r>
          <a:r>
            <a:rPr kumimoji="1" lang="en-US" altLang="ja-JP" sz="1300">
              <a:latin typeface="ＭＳ Ｐゴシック" panose="020B0600070205080204" pitchFamily="50" charset="-128"/>
              <a:ea typeface="ＭＳ Ｐゴシック" panose="020B0600070205080204" pitchFamily="50" charset="-128"/>
            </a:rPr>
            <a:t>29,862</a:t>
          </a:r>
          <a:r>
            <a:rPr kumimoji="1" lang="ja-JP" altLang="en-US" sz="1300">
              <a:latin typeface="ＭＳ Ｐゴシック" panose="020B0600070205080204" pitchFamily="50" charset="-128"/>
              <a:ea typeface="ＭＳ Ｐゴシック" panose="020B0600070205080204" pitchFamily="50" charset="-128"/>
            </a:rPr>
            <a:t>円増加しているが、依然として類似団体平均を下回っている。これは、スポーツ施設や公民館等の建て替えが必要な施設が控えているため、公共施設等総合管理計画に基づき、事業の取捨選択を行っている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佐賀県大町町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6,136
6,118
11.50
6,150,673
5,946,642
183,866
2,690,134
4,785,202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109791</xdr:rowOff>
    </xdr:from>
    <xdr:to>
      <xdr:col>24</xdr:col>
      <xdr:colOff>63500</xdr:colOff>
      <xdr:row>36</xdr:row>
      <xdr:rowOff>37402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39091"/>
          <a:ext cx="838200" cy="27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66438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109791</xdr:rowOff>
    </xdr:from>
    <xdr:to>
      <xdr:col>19</xdr:col>
      <xdr:colOff>177800</xdr:colOff>
      <xdr:row>36</xdr:row>
      <xdr:rowOff>26353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39091"/>
          <a:ext cx="889000" cy="25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26353</xdr:rowOff>
    </xdr:from>
    <xdr:to>
      <xdr:col>15</xdr:col>
      <xdr:colOff>50800</xdr:colOff>
      <xdr:row>36</xdr:row>
      <xdr:rowOff>50927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98553"/>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167022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25209</xdr:rowOff>
    </xdr:from>
    <xdr:to>
      <xdr:col>10</xdr:col>
      <xdr:colOff>114300</xdr:colOff>
      <xdr:row>36</xdr:row>
      <xdr:rowOff>50927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54509"/>
          <a:ext cx="889000" cy="36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105681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158052</xdr:rowOff>
    </xdr:from>
    <xdr:to>
      <xdr:col>24</xdr:col>
      <xdr:colOff>114300</xdr:colOff>
      <xdr:row>36</xdr:row>
      <xdr:rowOff>88202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5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136479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3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58991</xdr:rowOff>
    </xdr:from>
    <xdr:to>
      <xdr:col>20</xdr:col>
      <xdr:colOff>38100</xdr:colOff>
      <xdr:row>34</xdr:row>
      <xdr:rowOff>160591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8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5668</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6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147003</xdr:rowOff>
    </xdr:from>
    <xdr:to>
      <xdr:col>15</xdr:col>
      <xdr:colOff>101600</xdr:colOff>
      <xdr:row>36</xdr:row>
      <xdr:rowOff>77153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4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68280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xdr:rowOff>
    </xdr:from>
    <xdr:to>
      <xdr:col>10</xdr:col>
      <xdr:colOff>165100</xdr:colOff>
      <xdr:row>36</xdr:row>
      <xdr:rowOff>101727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7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92854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6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145859</xdr:rowOff>
    </xdr:from>
    <xdr:to>
      <xdr:col>6</xdr:col>
      <xdr:colOff>38100</xdr:colOff>
      <xdr:row>34</xdr:row>
      <xdr:rowOff>76009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0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92536</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57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28708</xdr:rowOff>
    </xdr:from>
    <xdr:to>
      <xdr:col>24</xdr:col>
      <xdr:colOff>63500</xdr:colOff>
      <xdr:row>58</xdr:row>
      <xdr:rowOff>33863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72808"/>
          <a:ext cx="838200" cy="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04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117434</xdr:rowOff>
    </xdr:from>
    <xdr:to>
      <xdr:col>19</xdr:col>
      <xdr:colOff>177800</xdr:colOff>
      <xdr:row>58</xdr:row>
      <xdr:rowOff>33863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90084"/>
          <a:ext cx="889000" cy="8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88296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117434</xdr:rowOff>
    </xdr:from>
    <xdr:to>
      <xdr:col>15</xdr:col>
      <xdr:colOff>50800</xdr:colOff>
      <xdr:row>58</xdr:row>
      <xdr:rowOff>3002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90084"/>
          <a:ext cx="889000" cy="5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38887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98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122556</xdr:rowOff>
    </xdr:from>
    <xdr:to>
      <xdr:col>10</xdr:col>
      <xdr:colOff>114300</xdr:colOff>
      <xdr:row>58</xdr:row>
      <xdr:rowOff>3002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95206"/>
          <a:ext cx="889000" cy="5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130202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7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132564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149358</xdr:rowOff>
    </xdr:from>
    <xdr:to>
      <xdr:col>24</xdr:col>
      <xdr:colOff>114300</xdr:colOff>
      <xdr:row>58</xdr:row>
      <xdr:rowOff>79508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2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108735</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09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154513</xdr:rowOff>
    </xdr:from>
    <xdr:to>
      <xdr:col>20</xdr:col>
      <xdr:colOff>38100</xdr:colOff>
      <xdr:row>58</xdr:row>
      <xdr:rowOff>84663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2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101190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70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66634</xdr:rowOff>
    </xdr:from>
    <xdr:to>
      <xdr:col>15</xdr:col>
      <xdr:colOff>101600</xdr:colOff>
      <xdr:row>57</xdr:row>
      <xdr:rowOff>168234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3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13311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1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123652</xdr:rowOff>
    </xdr:from>
    <xdr:to>
      <xdr:col>10</xdr:col>
      <xdr:colOff>165100</xdr:colOff>
      <xdr:row>58</xdr:row>
      <xdr:rowOff>53802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9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70329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7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71756</xdr:rowOff>
    </xdr:from>
    <xdr:to>
      <xdr:col>6</xdr:col>
      <xdr:colOff>38100</xdr:colOff>
      <xdr:row>58</xdr:row>
      <xdr:rowOff>1906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4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18433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619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157948</xdr:rowOff>
    </xdr:from>
    <xdr:to>
      <xdr:col>24</xdr:col>
      <xdr:colOff>63500</xdr:colOff>
      <xdr:row>73</xdr:row>
      <xdr:rowOff>77782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502348"/>
          <a:ext cx="838200" cy="9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95347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4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157948</xdr:rowOff>
    </xdr:from>
    <xdr:to>
      <xdr:col>19</xdr:col>
      <xdr:colOff>177800</xdr:colOff>
      <xdr:row>75</xdr:row>
      <xdr:rowOff>62596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502348"/>
          <a:ext cx="889000" cy="41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152778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107180</xdr:rowOff>
    </xdr:from>
    <xdr:to>
      <xdr:col>15</xdr:col>
      <xdr:colOff>50800</xdr:colOff>
      <xdr:row>75</xdr:row>
      <xdr:rowOff>62596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794480"/>
          <a:ext cx="889000" cy="12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107180</xdr:rowOff>
    </xdr:from>
    <xdr:to>
      <xdr:col>10</xdr:col>
      <xdr:colOff>114300</xdr:colOff>
      <xdr:row>75</xdr:row>
      <xdr:rowOff>108610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794480"/>
          <a:ext cx="889000" cy="17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24370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26982</xdr:rowOff>
    </xdr:from>
    <xdr:to>
      <xdr:col>24</xdr:col>
      <xdr:colOff>114300</xdr:colOff>
      <xdr:row>73</xdr:row>
      <xdr:rowOff>128582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49859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39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107148</xdr:rowOff>
    </xdr:from>
    <xdr:to>
      <xdr:col>20</xdr:col>
      <xdr:colOff>38100</xdr:colOff>
      <xdr:row>73</xdr:row>
      <xdr:rowOff>37298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45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53825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22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11796</xdr:rowOff>
    </xdr:from>
    <xdr:to>
      <xdr:col>15</xdr:col>
      <xdr:colOff>101600</xdr:colOff>
      <xdr:row>75</xdr:row>
      <xdr:rowOff>113396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7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129923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4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56380</xdr:rowOff>
    </xdr:from>
    <xdr:to>
      <xdr:col>10</xdr:col>
      <xdr:colOff>165100</xdr:colOff>
      <xdr:row>74</xdr:row>
      <xdr:rowOff>157980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3057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18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57810</xdr:rowOff>
    </xdr:from>
    <xdr:to>
      <xdr:col>6</xdr:col>
      <xdr:colOff>38100</xdr:colOff>
      <xdr:row>75</xdr:row>
      <xdr:rowOff>159410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1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4487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9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30018</xdr:rowOff>
    </xdr:from>
    <xdr:to>
      <xdr:col>24</xdr:col>
      <xdr:colOff>63500</xdr:colOff>
      <xdr:row>98</xdr:row>
      <xdr:rowOff>117729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32118"/>
          <a:ext cx="838200" cy="8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30018</xdr:rowOff>
    </xdr:from>
    <xdr:to>
      <xdr:col>19</xdr:col>
      <xdr:colOff>177800</xdr:colOff>
      <xdr:row>98</xdr:row>
      <xdr:rowOff>103560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32118"/>
          <a:ext cx="889000" cy="7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148003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5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88407</xdr:rowOff>
    </xdr:from>
    <xdr:to>
      <xdr:col>15</xdr:col>
      <xdr:colOff>50800</xdr:colOff>
      <xdr:row>98</xdr:row>
      <xdr:rowOff>103560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90507"/>
          <a:ext cx="889000" cy="1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160337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6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88407</xdr:rowOff>
    </xdr:from>
    <xdr:to>
      <xdr:col>10</xdr:col>
      <xdr:colOff>114300</xdr:colOff>
      <xdr:row>98</xdr:row>
      <xdr:rowOff>160431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90507"/>
          <a:ext cx="889000" cy="7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166149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6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66929</xdr:rowOff>
    </xdr:from>
    <xdr:to>
      <xdr:col>24</xdr:col>
      <xdr:colOff>114300</xdr:colOff>
      <xdr:row>98</xdr:row>
      <xdr:rowOff>168529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24444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2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150668</xdr:rowOff>
    </xdr:from>
    <xdr:to>
      <xdr:col>20</xdr:col>
      <xdr:colOff>38100</xdr:colOff>
      <xdr:row>98</xdr:row>
      <xdr:rowOff>80818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8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97345</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55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52760</xdr:rowOff>
    </xdr:from>
    <xdr:to>
      <xdr:col>15</xdr:col>
      <xdr:colOff>101600</xdr:colOff>
      <xdr:row>98</xdr:row>
      <xdr:rowOff>154360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5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170887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3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37607</xdr:rowOff>
    </xdr:from>
    <xdr:to>
      <xdr:col>10</xdr:col>
      <xdr:colOff>165100</xdr:colOff>
      <xdr:row>98</xdr:row>
      <xdr:rowOff>139207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3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155734</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614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109631</xdr:rowOff>
    </xdr:from>
    <xdr:to>
      <xdr:col>6</xdr:col>
      <xdr:colOff>38100</xdr:colOff>
      <xdr:row>99</xdr:row>
      <xdr:rowOff>39781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1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30908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0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117115</xdr:rowOff>
    </xdr:from>
    <xdr:to>
      <xdr:col>55</xdr:col>
      <xdr:colOff>0</xdr:colOff>
      <xdr:row>38</xdr:row>
      <xdr:rowOff>124841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32215"/>
          <a:ext cx="8382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124841</xdr:rowOff>
    </xdr:from>
    <xdr:to>
      <xdr:col>50</xdr:col>
      <xdr:colOff>114300</xdr:colOff>
      <xdr:row>38</xdr:row>
      <xdr:rowOff>124978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39941"/>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124978</xdr:rowOff>
    </xdr:from>
    <xdr:to>
      <xdr:col>45</xdr:col>
      <xdr:colOff>177800</xdr:colOff>
      <xdr:row>38</xdr:row>
      <xdr:rowOff>125207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4007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125207</xdr:rowOff>
    </xdr:from>
    <xdr:to>
      <xdr:col>41</xdr:col>
      <xdr:colOff>50800</xdr:colOff>
      <xdr:row>38</xdr:row>
      <xdr:rowOff>125526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640307"/>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66315</xdr:rowOff>
    </xdr:from>
    <xdr:to>
      <xdr:col>55</xdr:col>
      <xdr:colOff>50800</xdr:colOff>
      <xdr:row>38</xdr:row>
      <xdr:rowOff>167915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8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6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74041</xdr:rowOff>
    </xdr:from>
    <xdr:to>
      <xdr:col>50</xdr:col>
      <xdr:colOff>165100</xdr:colOff>
      <xdr:row>39</xdr:row>
      <xdr:rowOff>4191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166768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74178</xdr:rowOff>
    </xdr:from>
    <xdr:to>
      <xdr:col>46</xdr:col>
      <xdr:colOff>38100</xdr:colOff>
      <xdr:row>39</xdr:row>
      <xdr:rowOff>4328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8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166905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82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74407</xdr:rowOff>
    </xdr:from>
    <xdr:to>
      <xdr:col>41</xdr:col>
      <xdr:colOff>101600</xdr:colOff>
      <xdr:row>39</xdr:row>
      <xdr:rowOff>4557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8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167134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8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74726</xdr:rowOff>
    </xdr:from>
    <xdr:to>
      <xdr:col>36</xdr:col>
      <xdr:colOff>165100</xdr:colOff>
      <xdr:row>39</xdr:row>
      <xdr:rowOff>4876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167453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82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166679</xdr:rowOff>
    </xdr:from>
    <xdr:to>
      <xdr:col>55</xdr:col>
      <xdr:colOff>0</xdr:colOff>
      <xdr:row>58</xdr:row>
      <xdr:rowOff>79879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939329"/>
          <a:ext cx="838200" cy="8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7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166679</xdr:rowOff>
    </xdr:from>
    <xdr:to>
      <xdr:col>50</xdr:col>
      <xdr:colOff>114300</xdr:colOff>
      <xdr:row>58</xdr:row>
      <xdr:rowOff>90555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39329"/>
          <a:ext cx="889000" cy="9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64466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1000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90555</xdr:rowOff>
    </xdr:from>
    <xdr:to>
      <xdr:col>45</xdr:col>
      <xdr:colOff>177800</xdr:colOff>
      <xdr:row>58</xdr:row>
      <xdr:rowOff>114329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34655"/>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113130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114329</xdr:rowOff>
    </xdr:from>
    <xdr:to>
      <xdr:col>41</xdr:col>
      <xdr:colOff>50800</xdr:colOff>
      <xdr:row>58</xdr:row>
      <xdr:rowOff>170763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58429"/>
          <a:ext cx="889000" cy="5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103791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29079</xdr:rowOff>
    </xdr:from>
    <xdr:to>
      <xdr:col>55</xdr:col>
      <xdr:colOff>50800</xdr:colOff>
      <xdr:row>58</xdr:row>
      <xdr:rowOff>130679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7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7506</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5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115879</xdr:rowOff>
    </xdr:from>
    <xdr:to>
      <xdr:col>50</xdr:col>
      <xdr:colOff>165100</xdr:colOff>
      <xdr:row>58</xdr:row>
      <xdr:rowOff>46029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8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62556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66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39755</xdr:rowOff>
    </xdr:from>
    <xdr:to>
      <xdr:col>46</xdr:col>
      <xdr:colOff>38100</xdr:colOff>
      <xdr:row>58</xdr:row>
      <xdr:rowOff>141355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8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132482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7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63529</xdr:rowOff>
    </xdr:from>
    <xdr:to>
      <xdr:col>41</xdr:col>
      <xdr:colOff>101600</xdr:colOff>
      <xdr:row>58</xdr:row>
      <xdr:rowOff>165129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0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156256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0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119963</xdr:rowOff>
    </xdr:from>
    <xdr:to>
      <xdr:col>36</xdr:col>
      <xdr:colOff>165100</xdr:colOff>
      <xdr:row>59</xdr:row>
      <xdr:rowOff>50113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6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41240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5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93759</xdr:rowOff>
    </xdr:from>
    <xdr:to>
      <xdr:col>55</xdr:col>
      <xdr:colOff>0</xdr:colOff>
      <xdr:row>77</xdr:row>
      <xdr:rowOff>165356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295409"/>
          <a:ext cx="838200" cy="7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342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165356</xdr:rowOff>
    </xdr:from>
    <xdr:to>
      <xdr:col>50</xdr:col>
      <xdr:colOff>114300</xdr:colOff>
      <xdr:row>78</xdr:row>
      <xdr:rowOff>12446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367006"/>
          <a:ext cx="889000" cy="1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103686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12446</xdr:rowOff>
    </xdr:from>
    <xdr:to>
      <xdr:col>45</xdr:col>
      <xdr:colOff>177800</xdr:colOff>
      <xdr:row>79</xdr:row>
      <xdr:rowOff>6183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85546"/>
          <a:ext cx="889000" cy="16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106828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6183</xdr:rowOff>
    </xdr:from>
    <xdr:to>
      <xdr:col>41</xdr:col>
      <xdr:colOff>50800</xdr:colOff>
      <xdr:row>79</xdr:row>
      <xdr:rowOff>15198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50733"/>
          <a:ext cx="889000" cy="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42959</xdr:rowOff>
    </xdr:from>
    <xdr:to>
      <xdr:col>55</xdr:col>
      <xdr:colOff>50800</xdr:colOff>
      <xdr:row>77</xdr:row>
      <xdr:rowOff>144559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4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65836</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114556</xdr:rowOff>
    </xdr:from>
    <xdr:to>
      <xdr:col>50</xdr:col>
      <xdr:colOff>165100</xdr:colOff>
      <xdr:row>78</xdr:row>
      <xdr:rowOff>44706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1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61233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09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133096</xdr:rowOff>
    </xdr:from>
    <xdr:to>
      <xdr:col>46</xdr:col>
      <xdr:colOff>38100</xdr:colOff>
      <xdr:row>78</xdr:row>
      <xdr:rowOff>63246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3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79773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10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126833</xdr:rowOff>
    </xdr:from>
    <xdr:to>
      <xdr:col>41</xdr:col>
      <xdr:colOff>101600</xdr:colOff>
      <xdr:row>79</xdr:row>
      <xdr:rowOff>56983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9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48110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9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135848</xdr:rowOff>
    </xdr:from>
    <xdr:to>
      <xdr:col>36</xdr:col>
      <xdr:colOff>165100</xdr:colOff>
      <xdr:row>79</xdr:row>
      <xdr:rowOff>65998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57125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0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159561</xdr:rowOff>
    </xdr:from>
    <xdr:to>
      <xdr:col>55</xdr:col>
      <xdr:colOff>0</xdr:colOff>
      <xdr:row>97</xdr:row>
      <xdr:rowOff>164196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790211"/>
          <a:ext cx="83820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79897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67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127146</xdr:rowOff>
    </xdr:from>
    <xdr:to>
      <xdr:col>50</xdr:col>
      <xdr:colOff>114300</xdr:colOff>
      <xdr:row>97</xdr:row>
      <xdr:rowOff>159561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757796"/>
          <a:ext cx="889000" cy="3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127146</xdr:rowOff>
    </xdr:from>
    <xdr:to>
      <xdr:col>45</xdr:col>
      <xdr:colOff>177800</xdr:colOff>
      <xdr:row>98</xdr:row>
      <xdr:rowOff>47203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757796"/>
          <a:ext cx="889000" cy="9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20321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27938</xdr:rowOff>
    </xdr:from>
    <xdr:to>
      <xdr:col>41</xdr:col>
      <xdr:colOff>50800</xdr:colOff>
      <xdr:row>98</xdr:row>
      <xdr:rowOff>47203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830038"/>
          <a:ext cx="889000" cy="1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131855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10216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113396</xdr:rowOff>
    </xdr:from>
    <xdr:to>
      <xdr:col>55</xdr:col>
      <xdr:colOff>50800</xdr:colOff>
      <xdr:row>98</xdr:row>
      <xdr:rowOff>43546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74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28323</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5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108761</xdr:rowOff>
    </xdr:from>
    <xdr:to>
      <xdr:col>50</xdr:col>
      <xdr:colOff>165100</xdr:colOff>
      <xdr:row>98</xdr:row>
      <xdr:rowOff>38911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73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30038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83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76346</xdr:rowOff>
    </xdr:from>
    <xdr:to>
      <xdr:col>46</xdr:col>
      <xdr:colOff>38100</xdr:colOff>
      <xdr:row>98</xdr:row>
      <xdr:rowOff>6496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0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169073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9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167853</xdr:rowOff>
    </xdr:from>
    <xdr:to>
      <xdr:col>41</xdr:col>
      <xdr:colOff>101600</xdr:colOff>
      <xdr:row>98</xdr:row>
      <xdr:rowOff>98003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79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89130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89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148588</xdr:rowOff>
    </xdr:from>
    <xdr:to>
      <xdr:col>36</xdr:col>
      <xdr:colOff>165100</xdr:colOff>
      <xdr:row>98</xdr:row>
      <xdr:rowOff>78738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7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69865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87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39192</xdr:rowOff>
    </xdr:from>
    <xdr:to>
      <xdr:col>85</xdr:col>
      <xdr:colOff>127000</xdr:colOff>
      <xdr:row>38</xdr:row>
      <xdr:rowOff>121965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382842"/>
          <a:ext cx="838200" cy="25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36735</xdr:rowOff>
    </xdr:from>
    <xdr:to>
      <xdr:col>81</xdr:col>
      <xdr:colOff>50800</xdr:colOff>
      <xdr:row>38</xdr:row>
      <xdr:rowOff>121965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380385"/>
          <a:ext cx="889000" cy="25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113644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36735</xdr:rowOff>
    </xdr:from>
    <xdr:to>
      <xdr:col>76</xdr:col>
      <xdr:colOff>114300</xdr:colOff>
      <xdr:row>39</xdr:row>
      <xdr:rowOff>30753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380385"/>
          <a:ext cx="889000" cy="33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89774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30753</xdr:rowOff>
    </xdr:from>
    <xdr:to>
      <xdr:col>71</xdr:col>
      <xdr:colOff>177800</xdr:colOff>
      <xdr:row>39</xdr:row>
      <xdr:rowOff>41211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717303"/>
          <a:ext cx="889000" cy="1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138161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2125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159842</xdr:rowOff>
    </xdr:from>
    <xdr:to>
      <xdr:col>85</xdr:col>
      <xdr:colOff>177800</xdr:colOff>
      <xdr:row>37</xdr:row>
      <xdr:rowOff>89992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3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138269</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1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71165</xdr:rowOff>
    </xdr:from>
    <xdr:to>
      <xdr:col>81</xdr:col>
      <xdr:colOff>101600</xdr:colOff>
      <xdr:row>39</xdr:row>
      <xdr:rowOff>1315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5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163892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67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157385</xdr:rowOff>
    </xdr:from>
    <xdr:to>
      <xdr:col>76</xdr:col>
      <xdr:colOff>165100</xdr:colOff>
      <xdr:row>37</xdr:row>
      <xdr:rowOff>87535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2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78662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2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151403</xdr:rowOff>
    </xdr:from>
    <xdr:to>
      <xdr:col>72</xdr:col>
      <xdr:colOff>38100</xdr:colOff>
      <xdr:row>39</xdr:row>
      <xdr:rowOff>81553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66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72680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75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161861</xdr:rowOff>
    </xdr:from>
    <xdr:to>
      <xdr:col>67</xdr:col>
      <xdr:colOff>101600</xdr:colOff>
      <xdr:row>39</xdr:row>
      <xdr:rowOff>92011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6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83138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76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5706</xdr:rowOff>
    </xdr:from>
    <xdr:to>
      <xdr:col>85</xdr:col>
      <xdr:colOff>127000</xdr:colOff>
      <xdr:row>58</xdr:row>
      <xdr:rowOff>30723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49806"/>
          <a:ext cx="838200" cy="2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2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136</xdr:rowOff>
    </xdr:from>
    <xdr:to>
      <xdr:col>81</xdr:col>
      <xdr:colOff>50800</xdr:colOff>
      <xdr:row>58</xdr:row>
      <xdr:rowOff>30723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944236"/>
          <a:ext cx="889000" cy="3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147160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136</xdr:rowOff>
    </xdr:from>
    <xdr:to>
      <xdr:col>76</xdr:col>
      <xdr:colOff>114300</xdr:colOff>
      <xdr:row>58</xdr:row>
      <xdr:rowOff>38072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44236"/>
          <a:ext cx="889000" cy="3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128072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38072</xdr:rowOff>
    </xdr:from>
    <xdr:to>
      <xdr:col>71</xdr:col>
      <xdr:colOff>177800</xdr:colOff>
      <xdr:row>58</xdr:row>
      <xdr:rowOff>55346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82172"/>
          <a:ext cx="889000" cy="1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13399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126356</xdr:rowOff>
    </xdr:from>
    <xdr:to>
      <xdr:col>85</xdr:col>
      <xdr:colOff>177800</xdr:colOff>
      <xdr:row>58</xdr:row>
      <xdr:rowOff>56506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9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41283</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1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151373</xdr:rowOff>
    </xdr:from>
    <xdr:to>
      <xdr:col>81</xdr:col>
      <xdr:colOff>101600</xdr:colOff>
      <xdr:row>58</xdr:row>
      <xdr:rowOff>81523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2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72650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1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120786</xdr:rowOff>
    </xdr:from>
    <xdr:to>
      <xdr:col>76</xdr:col>
      <xdr:colOff>165100</xdr:colOff>
      <xdr:row>58</xdr:row>
      <xdr:rowOff>50936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9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42063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8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158722</xdr:rowOff>
    </xdr:from>
    <xdr:to>
      <xdr:col>72</xdr:col>
      <xdr:colOff>38100</xdr:colOff>
      <xdr:row>58</xdr:row>
      <xdr:rowOff>88872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3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79999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02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4546</xdr:rowOff>
    </xdr:from>
    <xdr:to>
      <xdr:col>67</xdr:col>
      <xdr:colOff>101600</xdr:colOff>
      <xdr:row>58</xdr:row>
      <xdr:rowOff>106146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4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97273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4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81818</xdr:rowOff>
    </xdr:from>
    <xdr:to>
      <xdr:col>85</xdr:col>
      <xdr:colOff>127000</xdr:colOff>
      <xdr:row>77</xdr:row>
      <xdr:rowOff>153553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112018"/>
          <a:ext cx="838200" cy="24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80022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453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84806</xdr:rowOff>
    </xdr:from>
    <xdr:to>
      <xdr:col>81</xdr:col>
      <xdr:colOff>50800</xdr:colOff>
      <xdr:row>76</xdr:row>
      <xdr:rowOff>81818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2943556"/>
          <a:ext cx="889000" cy="16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9513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55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84806</xdr:rowOff>
    </xdr:from>
    <xdr:to>
      <xdr:col>76</xdr:col>
      <xdr:colOff>114300</xdr:colOff>
      <xdr:row>78</xdr:row>
      <xdr:rowOff>26642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2943556"/>
          <a:ext cx="889000" cy="45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157540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53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26642</xdr:rowOff>
    </xdr:from>
    <xdr:to>
      <xdr:col>71</xdr:col>
      <xdr:colOff>177800</xdr:colOff>
      <xdr:row>79</xdr:row>
      <xdr:rowOff>43428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399742"/>
          <a:ext cx="889000" cy="18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161351</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53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102753</xdr:rowOff>
    </xdr:from>
    <xdr:to>
      <xdr:col>85</xdr:col>
      <xdr:colOff>177800</xdr:colOff>
      <xdr:row>78</xdr:row>
      <xdr:rowOff>32903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30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125630</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15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31018</xdr:rowOff>
    </xdr:from>
    <xdr:to>
      <xdr:col>81</xdr:col>
      <xdr:colOff>101600</xdr:colOff>
      <xdr:row>76</xdr:row>
      <xdr:rowOff>132618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06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149145</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283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34006</xdr:rowOff>
    </xdr:from>
    <xdr:to>
      <xdr:col>76</xdr:col>
      <xdr:colOff>165100</xdr:colOff>
      <xdr:row>75</xdr:row>
      <xdr:rowOff>135606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289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152133</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266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147292</xdr:rowOff>
    </xdr:from>
    <xdr:to>
      <xdr:col>72</xdr:col>
      <xdr:colOff>38100</xdr:colOff>
      <xdr:row>78</xdr:row>
      <xdr:rowOff>77442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34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93969</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312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164078</xdr:rowOff>
    </xdr:from>
    <xdr:to>
      <xdr:col>67</xdr:col>
      <xdr:colOff>101600</xdr:colOff>
      <xdr:row>79</xdr:row>
      <xdr:rowOff>94228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3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85355</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629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135654</xdr:rowOff>
    </xdr:from>
    <xdr:to>
      <xdr:col>85</xdr:col>
      <xdr:colOff>127000</xdr:colOff>
      <xdr:row>96</xdr:row>
      <xdr:rowOff>150402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594854"/>
          <a:ext cx="838200" cy="1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13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135654</xdr:rowOff>
    </xdr:from>
    <xdr:to>
      <xdr:col>81</xdr:col>
      <xdr:colOff>50800</xdr:colOff>
      <xdr:row>96</xdr:row>
      <xdr:rowOff>145625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594854"/>
          <a:ext cx="889000" cy="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109504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145625</xdr:rowOff>
    </xdr:from>
    <xdr:to>
      <xdr:col>76</xdr:col>
      <xdr:colOff>114300</xdr:colOff>
      <xdr:row>96</xdr:row>
      <xdr:rowOff>150741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604825"/>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152712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150741</xdr:rowOff>
    </xdr:from>
    <xdr:to>
      <xdr:col>71</xdr:col>
      <xdr:colOff>177800</xdr:colOff>
      <xdr:row>96</xdr:row>
      <xdr:rowOff>159641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609941"/>
          <a:ext cx="889000" cy="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156424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143504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77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99602</xdr:rowOff>
    </xdr:from>
    <xdr:to>
      <xdr:col>85</xdr:col>
      <xdr:colOff>177800</xdr:colOff>
      <xdr:row>97</xdr:row>
      <xdr:rowOff>29752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5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122479</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41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84854</xdr:rowOff>
    </xdr:from>
    <xdr:to>
      <xdr:col>81</xdr:col>
      <xdr:colOff>101600</xdr:colOff>
      <xdr:row>97</xdr:row>
      <xdr:rowOff>15004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4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31531</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31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94825</xdr:rowOff>
    </xdr:from>
    <xdr:to>
      <xdr:col>76</xdr:col>
      <xdr:colOff>165100</xdr:colOff>
      <xdr:row>97</xdr:row>
      <xdr:rowOff>24975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41502</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32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99941</xdr:rowOff>
    </xdr:from>
    <xdr:to>
      <xdr:col>72</xdr:col>
      <xdr:colOff>38100</xdr:colOff>
      <xdr:row>97</xdr:row>
      <xdr:rowOff>30091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55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46618</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33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108841</xdr:rowOff>
    </xdr:from>
    <xdr:to>
      <xdr:col>67</xdr:col>
      <xdr:colOff>101600</xdr:colOff>
      <xdr:row>97</xdr:row>
      <xdr:rowOff>38991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6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55518</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34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260,730</a:t>
          </a:r>
          <a:r>
            <a:rPr kumimoji="1" lang="ja-JP" altLang="en-US" sz="1300">
              <a:latin typeface="ＭＳ Ｐゴシック" panose="020B0600070205080204" pitchFamily="50" charset="-128"/>
              <a:ea typeface="ＭＳ Ｐゴシック" panose="020B0600070205080204" pitchFamily="50" charset="-128"/>
            </a:rPr>
            <a:t>円と前年度から</a:t>
          </a:r>
          <a:r>
            <a:rPr kumimoji="1" lang="en-US" altLang="ja-JP" sz="1300">
              <a:latin typeface="ＭＳ Ｐゴシック" panose="020B0600070205080204" pitchFamily="50" charset="-128"/>
              <a:ea typeface="ＭＳ Ｐゴシック" panose="020B0600070205080204" pitchFamily="50" charset="-128"/>
            </a:rPr>
            <a:t>13,976</a:t>
          </a:r>
          <a:r>
            <a:rPr kumimoji="1" lang="ja-JP" altLang="en-US" sz="1300">
              <a:latin typeface="ＭＳ Ｐゴシック" panose="020B0600070205080204" pitchFamily="50" charset="-128"/>
              <a:ea typeface="ＭＳ Ｐゴシック" panose="020B0600070205080204" pitchFamily="50" charset="-128"/>
            </a:rPr>
            <a:t>円減少しているが、依然として類似団体平均を上回っている。これは障害者自立支援給付費が年々増額していることによるものと考えられる。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77,300</a:t>
          </a:r>
          <a:r>
            <a:rPr kumimoji="1" lang="ja-JP" altLang="en-US" sz="1300">
              <a:latin typeface="ＭＳ Ｐゴシック" panose="020B0600070205080204" pitchFamily="50" charset="-128"/>
              <a:ea typeface="ＭＳ Ｐゴシック" panose="020B0600070205080204" pitchFamily="50" charset="-128"/>
            </a:rPr>
            <a:t>円と前年度から</a:t>
          </a:r>
          <a:r>
            <a:rPr kumimoji="1" lang="en-US" altLang="ja-JP" sz="1300">
              <a:latin typeface="ＭＳ Ｐゴシック" panose="020B0600070205080204" pitchFamily="50" charset="-128"/>
              <a:ea typeface="ＭＳ Ｐゴシック" panose="020B0600070205080204" pitchFamily="50" charset="-128"/>
            </a:rPr>
            <a:t>69,064</a:t>
          </a:r>
          <a:r>
            <a:rPr kumimoji="1" lang="ja-JP" altLang="en-US" sz="1300">
              <a:latin typeface="ＭＳ Ｐゴシック" panose="020B0600070205080204" pitchFamily="50" charset="-128"/>
              <a:ea typeface="ＭＳ Ｐゴシック" panose="020B0600070205080204" pitchFamily="50" charset="-128"/>
            </a:rPr>
            <a:t>円減少しており、類似団体平均を下回った。これは、衛生処理場の新規建設事業に係る負担金や災害廃棄物処理業務委託料の減少によるものと考える。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77,058</a:t>
          </a:r>
          <a:r>
            <a:rPr kumimoji="1" lang="ja-JP" altLang="en-US" sz="1300">
              <a:latin typeface="ＭＳ Ｐゴシック" panose="020B0600070205080204" pitchFamily="50" charset="-128"/>
              <a:ea typeface="ＭＳ Ｐゴシック" panose="020B0600070205080204" pitchFamily="50" charset="-128"/>
            </a:rPr>
            <a:t>円と前年度から</a:t>
          </a:r>
          <a:r>
            <a:rPr kumimoji="1" lang="en-US" altLang="ja-JP" sz="1300">
              <a:latin typeface="ＭＳ Ｐゴシック" panose="020B0600070205080204" pitchFamily="50" charset="-128"/>
              <a:ea typeface="ＭＳ Ｐゴシック" panose="020B0600070205080204" pitchFamily="50" charset="-128"/>
            </a:rPr>
            <a:t>18,792</a:t>
          </a:r>
          <a:r>
            <a:rPr kumimoji="1" lang="ja-JP" altLang="en-US" sz="1300">
              <a:latin typeface="ＭＳ Ｐゴシック" panose="020B0600070205080204" pitchFamily="50" charset="-128"/>
              <a:ea typeface="ＭＳ Ｐゴシック" panose="020B0600070205080204" pitchFamily="50" charset="-128"/>
            </a:rPr>
            <a:t>円増加しているが、これは、おおまち情報プラザ改修工事の増加によるものと考えられる。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38,276</a:t>
          </a:r>
          <a:r>
            <a:rPr kumimoji="1" lang="ja-JP" altLang="en-US" sz="1300">
              <a:latin typeface="ＭＳ Ｐゴシック" panose="020B0600070205080204" pitchFamily="50" charset="-128"/>
              <a:ea typeface="ＭＳ Ｐゴシック" panose="020B0600070205080204" pitchFamily="50" charset="-128"/>
            </a:rPr>
            <a:t>円と前年度から</a:t>
          </a:r>
          <a:r>
            <a:rPr kumimoji="1" lang="en-US" altLang="ja-JP" sz="1300">
              <a:latin typeface="ＭＳ Ｐゴシック" panose="020B0600070205080204" pitchFamily="50" charset="-128"/>
              <a:ea typeface="ＭＳ Ｐゴシック" panose="020B0600070205080204" pitchFamily="50" charset="-128"/>
            </a:rPr>
            <a:t>13,345</a:t>
          </a:r>
          <a:r>
            <a:rPr kumimoji="1" lang="ja-JP" altLang="en-US" sz="1300">
              <a:latin typeface="ＭＳ Ｐゴシック" panose="020B0600070205080204" pitchFamily="50" charset="-128"/>
              <a:ea typeface="ＭＳ Ｐゴシック" panose="020B0600070205080204" pitchFamily="50" charset="-128"/>
            </a:rPr>
            <a:t>円増加しているが、これは、移動式排水ポンプ購入費の増加によるものと考えられる。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佐賀県大町町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・財政調整基金残高・・・標準財政規模は減少し、基金残高が増加しているため、標準財政規模比は</a:t>
          </a:r>
          <a:r>
            <a:rPr kumimoji="1" lang="en-US" altLang="ja-JP" sz="1400">
              <a:latin typeface="ＭＳ ゴシック" pitchFamily="49" charset="-128"/>
              <a:ea typeface="ＭＳ ゴシック" pitchFamily="49" charset="-128"/>
            </a:rPr>
            <a:t>3.88</a:t>
          </a:r>
          <a:r>
            <a:rPr kumimoji="1" lang="ja-JP" altLang="en-US" sz="1400">
              <a:latin typeface="ＭＳ ゴシック" pitchFamily="49" charset="-128"/>
              <a:ea typeface="ＭＳ ゴシック" pitchFamily="49" charset="-128"/>
            </a:rPr>
            <a:t>ポイント上昇している。</a:t>
          </a:r>
        </a:p>
        <a:p>
          <a:r>
            <a:rPr kumimoji="1" lang="ja-JP" altLang="en-US" sz="1400">
              <a:latin typeface="ＭＳ ゴシック" pitchFamily="49" charset="-128"/>
              <a:ea typeface="ＭＳ ゴシック" pitchFamily="49" charset="-128"/>
            </a:rPr>
            <a:t>・実質収支額・・・標準財政規模額比は</a:t>
          </a:r>
          <a:r>
            <a:rPr kumimoji="1" lang="en-US" altLang="ja-JP" sz="1400">
              <a:latin typeface="ＭＳ ゴシック" pitchFamily="49" charset="-128"/>
              <a:ea typeface="ＭＳ ゴシック" pitchFamily="49" charset="-128"/>
            </a:rPr>
            <a:t>0.34</a:t>
          </a:r>
          <a:r>
            <a:rPr kumimoji="1" lang="ja-JP" altLang="en-US" sz="1400">
              <a:latin typeface="ＭＳ ゴシック" pitchFamily="49" charset="-128"/>
              <a:ea typeface="ＭＳ ゴシック" pitchFamily="49" charset="-128"/>
            </a:rPr>
            <a:t>ポイント上昇しており、特別交付税が見込みより多かったことが要因として挙げられる。今後も</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％以下となるよう財政運営を行っていく。</a:t>
          </a:r>
        </a:p>
        <a:p>
          <a:r>
            <a:rPr kumimoji="1" lang="ja-JP" altLang="en-US" sz="1400">
              <a:latin typeface="ＭＳ ゴシック" pitchFamily="49" charset="-128"/>
              <a:ea typeface="ＭＳ ゴシック" pitchFamily="49" charset="-128"/>
            </a:rPr>
            <a:t>・実質単年度収支・・・標準財政規模額比は</a:t>
          </a:r>
          <a:r>
            <a:rPr kumimoji="1" lang="en-US" altLang="ja-JP" sz="1400">
              <a:latin typeface="ＭＳ ゴシック" pitchFamily="49" charset="-128"/>
              <a:ea typeface="ＭＳ ゴシック" pitchFamily="49" charset="-128"/>
            </a:rPr>
            <a:t>3.03</a:t>
          </a:r>
          <a:r>
            <a:rPr kumimoji="1" lang="ja-JP" altLang="en-US" sz="1400">
              <a:latin typeface="ＭＳ ゴシック" pitchFamily="49" charset="-128"/>
              <a:ea typeface="ＭＳ ゴシック" pitchFamily="49" charset="-128"/>
            </a:rPr>
            <a:t>ポイント低下しているが、昨年度に引き続き黒字となっている。今後も健全な行財政運営に努めていく。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佐賀県大町町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は前年に引き続き黒字となっており、国保会計についても黒字となっている。国保税の収納率の向上や特定検診の受診率の向上などにより歳入の確保に努める。今後も赤字とならないよう、適正な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佐賀県大町町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元利償還金等（Ａ）、算入公債費等（Ｂ）ともに前年度から減少している。</a:t>
          </a:r>
        </a:p>
        <a:p>
          <a:r>
            <a:rPr kumimoji="1" lang="ja-JP" altLang="en-US" sz="1400">
              <a:latin typeface="ＭＳ ゴシック" pitchFamily="49" charset="-128"/>
              <a:ea typeface="ＭＳ ゴシック" pitchFamily="49" charset="-128"/>
            </a:rPr>
            <a:t>　歳出に占める公債費の割合が高い数値で推移しているが、今後も地方交付税に算入される有利な起債の活用を検討していく。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佐賀県大町町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前年度に引き続き、将来負担比率の分子がマイナスとなっている。</a:t>
          </a: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）では、充当可能基金額が減債基金等により増加している。</a:t>
          </a:r>
        </a:p>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での地方債残高などについては、今後も基準財政需要額算入割合など考慮しながらの事業選択が必要である。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佐賀県大町町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これは、ふるさと応援寄附金基金で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百万円増加したことが要因となっている。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減債基金については、現在小中一貫校校舎改築事業に係る償還が始まっており、令和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年度までは取崩しを予定している。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ふるさと応援寄附金基金、移住対策促進基金、公共施設等整備基金については、今後、事業に合わせて取崩しを行い活用していく。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ふるさと応援寄附金基金：規則等で定めた事業の種類により行う事業推進を図る。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公共施設整備基金：公共施設の更新や新増築事業等により延命化や機能向上を図る。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灌漑用水ポンプ施設維持管理事業基金：灌漑用水ポンプ施設の維持管理事業の円滑な運営を図る。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地域福祉基金：福祉活動の推進及び長寿社会の形成等を図る。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移住促進対策基金：移住促進を図る。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ふるさと応援寄附金基金について、積立て額が取崩し額を上回っているため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ふるさと応援寄附金基金については、寄附を頂いた目的に応じ、教育や子育てなど事業の選択を図り活用する。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公共施設整備基金については、施設管理計画等により更新・修繕等の整備を行う際、取崩しを行い活用していく。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移住対策促進基金については、移住促進のため取崩しを行い活用していく。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これは歳計剰余金により生じた積立金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今後の歳入減や、災害等の臨時的な歳出に備え、積極的な取崩しは行わない。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これは、小中一貫校校舎改築事業に係る償還が始まったことにより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百万円積立てを行ったためである。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年度まで校舎改築事業に係る償還は続くため、取崩しを予定をしている。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A513B12-DA06-458C-AADF-C45B623781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CBA8530-9BAB-4930-BC6E-8F2BF6D366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C4B01599-4E96-4CA0-BC8A-CD858DD5C95A}"/>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392FB444-E57D-482C-A73C-2F3304EFC746}"/>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F72E0645-B51E-4379-94CC-EAE9B7901EA1}"/>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EABCBA85-11F1-4400-97F3-D3E3EADA0838}"/>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2AA18657-91C6-4AA6-83FD-E1815829CBF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C480820C-8172-4E57-B9E9-DBEA3293FC14}"/>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6906C075-086E-4870-BE85-CE213AC381B6}"/>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B0C640D-F496-4E25-85D2-EFA90083C02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87E57452-8135-4482-B952-810221A44254}"/>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10B2DFEB-0E6D-4396-87BF-0DD391DA1944}"/>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48EA9BBA-64B5-41F1-8262-85C3B4C9589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6653F6EE-23E7-4371-992B-163A97403EE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7AF2D8B-220A-4E24-AFDD-ED79E7AD52A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8C2A1A0-029F-4EE1-AFA6-445AA0F3CD8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佐賀県大町町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F7B29A1D-8513-4CDA-AA7B-A6CDD7EB170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F2FD263C-B2A2-4E5B-B8B0-C2FBA842F63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2A15BBE7-4E4F-4577-86A8-6694533201F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98ADC073-9541-4ED1-A4A9-70F04422A0B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6EB9D5B1-B96D-4D38-A14D-1150E3201A0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FEE81134-3BFE-423A-B80B-108705A6453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6,136
6,118
11.50
6,150,673
5,946,642
183,866
2,690,134
4,785,202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E702A35F-2C70-4148-8DD3-F8A81630EFA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BF10A689-E7D0-487B-85B7-FE35256F32D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1864BCE7-C07B-49DA-A609-9389151172B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CCB04382-36C3-41FF-B8C0-DEBD7A3525E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1C3DAA3D-1871-4D81-85A2-4068BB5F651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57482-A360-495B-94FD-BD90B0E64FE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FE044FDF-F30C-40C3-9AB9-4A7FEC8548E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96BD8C02-1457-48E6-8E37-46277E60C13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E248E2FE-7069-4F07-A3AA-2BE644E9434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AF216DC5-2C19-4D62-9C3F-2DFB1593FDD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5589E5C7-8151-4224-A9C9-A61AD0B1A62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D2BBBDBE-5542-4F3F-8F34-AFDC9FAA3B6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BB150EBC-EA78-4C09-9C34-2A2D9E947B8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599719-3CAB-4D52-9E18-6FFB2FA5511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9301B6E8-B8F5-44EF-8235-7D8E35CF314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1CEC69EF-DAC4-497A-AB4B-39F94998529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5D3C2F66-914B-4549-BFC7-ED22EB01427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F977FDD1-1D94-4CFC-8B44-D606BB42AAA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16B2FBB9-4C90-4C43-8487-B42D0DC5637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7EB97D58-E797-4B95-AA26-ED02D9C1166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2ECCB836-C847-46AE-8A75-538466E24492}"/>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CD7744E-0AC2-459A-8D2E-57219746394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3033D19E-57EA-43D0-B1C8-326D3184479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5891A1CE-6DCF-42ED-B38B-EB8F2F3E89F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AD5F8EF4-68C5-4964-B4C2-D8BD41CC2CC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940B07E5-9A7B-4156-9C68-C344CA356DF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97C8F522-3566-460A-BB5F-238FE5101A5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EE709C03-5D53-4E9B-9C6F-13015B80B2C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D1FE7DE6-0A3E-4B0B-AD59-F9B2A22ADCF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DD138313-45E6-4124-870D-DF237EBCAF7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76B943FC-5760-4968-8607-A027B52D5BD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172B0D4A-2024-4025-8673-20342C5F010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4FDED6B4-2C49-4233-A6A1-3C319FC2C6F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C0105172-A7BA-4E5B-8490-86D6C91170D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142FB6FB-FF77-4EF1-828E-BDB8D3B1E5C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今年度の有形固定資産減価償却率は、前年から</a:t>
          </a:r>
          <a:r>
            <a:rPr kumimoji="1" lang="en-US" altLang="ja-JP" sz="1000">
              <a:latin typeface="ＭＳ Ｐゴシック" panose="020B0600070205080204" pitchFamily="50" charset="-128"/>
              <a:ea typeface="ＭＳ Ｐゴシック" panose="020B0600070205080204" pitchFamily="50" charset="-128"/>
            </a:rPr>
            <a:t>0.4</a:t>
          </a:r>
          <a:r>
            <a:rPr kumimoji="1" lang="ja-JP" altLang="en-US" sz="1000">
              <a:latin typeface="ＭＳ Ｐゴシック" panose="020B0600070205080204" pitchFamily="50" charset="-128"/>
              <a:ea typeface="ＭＳ Ｐゴシック" panose="020B0600070205080204" pitchFamily="50" charset="-128"/>
            </a:rPr>
            <a:t>ポイント増加した</a:t>
          </a:r>
          <a:r>
            <a:rPr kumimoji="1" lang="en-US" altLang="ja-JP" sz="1000">
              <a:latin typeface="ＭＳ Ｐゴシック" panose="020B0600070205080204" pitchFamily="50" charset="-128"/>
              <a:ea typeface="ＭＳ Ｐゴシック" panose="020B0600070205080204" pitchFamily="50" charset="-128"/>
            </a:rPr>
            <a:t>61.1</a:t>
          </a:r>
          <a:r>
            <a:rPr kumimoji="1" lang="ja-JP" altLang="en-US" sz="1000">
              <a:latin typeface="ＭＳ Ｐゴシック" panose="020B0600070205080204" pitchFamily="50" charset="-128"/>
              <a:ea typeface="ＭＳ Ｐゴシック" panose="020B0600070205080204" pitchFamily="50" charset="-128"/>
            </a:rPr>
            <a:t>％となっており、類似団体と比較すると</a:t>
          </a:r>
          <a:r>
            <a:rPr kumimoji="1" lang="en-US" altLang="ja-JP" sz="1000">
              <a:latin typeface="ＭＳ Ｐゴシック" panose="020B0600070205080204" pitchFamily="50" charset="-128"/>
              <a:ea typeface="ＭＳ Ｐゴシック" panose="020B0600070205080204" pitchFamily="50" charset="-128"/>
            </a:rPr>
            <a:t>1.9</a:t>
          </a:r>
          <a:r>
            <a:rPr kumimoji="1" lang="ja-JP" altLang="en-US" sz="1000">
              <a:latin typeface="ＭＳ Ｐゴシック" panose="020B0600070205080204" pitchFamily="50" charset="-128"/>
              <a:ea typeface="ＭＳ Ｐゴシック" panose="020B0600070205080204" pitchFamily="50" charset="-128"/>
            </a:rPr>
            <a:t>ポイント下回っている。</a:t>
          </a:r>
        </a:p>
        <a:p>
          <a:r>
            <a:rPr kumimoji="1" lang="ja-JP" altLang="en-US" sz="1000">
              <a:latin typeface="ＭＳ Ｐゴシック" panose="020B0600070205080204" pitchFamily="50" charset="-128"/>
              <a:ea typeface="ＭＳ Ｐゴシック" panose="020B0600070205080204" pitchFamily="50" charset="-128"/>
            </a:rPr>
            <a:t>　し尿処理施設の更新を行い、一般廃棄物処理施設が前年から</a:t>
          </a:r>
          <a:r>
            <a:rPr kumimoji="1" lang="en-US" altLang="ja-JP" sz="1000">
              <a:latin typeface="ＭＳ Ｐゴシック" panose="020B0600070205080204" pitchFamily="50" charset="-128"/>
              <a:ea typeface="ＭＳ Ｐゴシック" panose="020B0600070205080204" pitchFamily="50" charset="-128"/>
            </a:rPr>
            <a:t>4.2</a:t>
          </a:r>
          <a:r>
            <a:rPr kumimoji="1" lang="ja-JP" altLang="en-US" sz="1000">
              <a:latin typeface="ＭＳ Ｐゴシック" panose="020B0600070205080204" pitchFamily="50" charset="-128"/>
              <a:ea typeface="ＭＳ Ｐゴシック" panose="020B0600070205080204" pitchFamily="50" charset="-128"/>
            </a:rPr>
            <a:t>ポイント減少したが、公営住宅と体育館は昨年に引き続き高い数値となっている。公営住宅については空家政策を進めており、今後維持管理をするものの、解体や新規建設の計画を検討している。体育館については、集合化・複合化も選択肢に入れた更新を検討している。</a:t>
          </a:r>
        </a:p>
        <a:p>
          <a:r>
            <a:rPr kumimoji="1" lang="ja-JP" altLang="en-US" sz="1000">
              <a:latin typeface="ＭＳ Ｐゴシック" panose="020B0600070205080204" pitchFamily="50" charset="-128"/>
              <a:ea typeface="ＭＳ Ｐゴシック" panose="020B0600070205080204" pitchFamily="50" charset="-128"/>
            </a:rPr>
            <a:t>　その他類似団体を上回っている施設についても、公共施設等の管理計画により、修繕や更新等の維持管理を行っていく。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146FC9E4-ADCC-43C2-BA66-EBEA6FD8FE0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8DC91D75-F916-4AC2-80AB-9A652C04537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B65C37D7-80B6-4312-BC8E-5B751B35F44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C46FA159-0B31-4922-82FC-ADEB0B8CCFC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3DD7B44A-F945-404B-BF4A-177ED876FD4F}"/>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71F85922-E918-44F2-A0F6-CDA68AF0E189}"/>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AFF813A7-CB94-4C46-87A5-0F2C941B2205}"/>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6021A43C-F301-498B-8314-D1D6D89015CF}"/>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3BB88432-4709-4AA2-940C-DAEB6F73B8F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2A37FF7B-96E6-4ECF-AAD2-13664834DB5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C94E5B7E-BCD7-4D25-81D7-40D6CF32AC87}"/>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FB01B647-7630-41DE-81D0-42AD751C5935}"/>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8526AD86-51BA-4577-B5F0-149CFFBFFD4D}"/>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2716570D-0D49-4A10-BC79-FFBE03574AD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3AAAAE1C-FAF7-48F9-A82C-17CF0AB4DDE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41B3A6B5-51ED-45F7-BC00-21E74CD345D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75" name="直線コネクタ 74">
          <a:extLst>
            <a:ext uri="{FF2B5EF4-FFF2-40B4-BE49-F238E27FC236}">
              <a16:creationId xmlns:a16="http://schemas.microsoft.com/office/drawing/2014/main" id="{0060474F-9148-483E-8B15-8BA7D0674214}"/>
            </a:ext>
          </a:extLst>
        </xdr:cNvPr>
        <xdr:cNvCxnSpPr/>
      </xdr:nvCxnSpPr>
      <xdr:spPr>
        <a:xfrm flipV="1">
          <a:off x="4760595" y="5204883"/>
          <a:ext cx="1270" cy="16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76" name="有形固定資産減価償却率最小値テキスト">
          <a:extLst>
            <a:ext uri="{FF2B5EF4-FFF2-40B4-BE49-F238E27FC236}">
              <a16:creationId xmlns:a16="http://schemas.microsoft.com/office/drawing/2014/main" id="{C8769D60-70D6-45F1-9C0C-967850120F52}"/>
            </a:ext>
          </a:extLst>
        </xdr:cNvPr>
        <xdr:cNvSpPr txBox="1"/>
      </xdr:nvSpPr>
      <xdr:spPr>
        <a:xfrm>
          <a:off x="4813300" y="681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77" name="直線コネクタ 76">
          <a:extLst>
            <a:ext uri="{FF2B5EF4-FFF2-40B4-BE49-F238E27FC236}">
              <a16:creationId xmlns:a16="http://schemas.microsoft.com/office/drawing/2014/main" id="{70472140-3F75-4A50-BCD0-D6C7BAA5976D}"/>
            </a:ext>
          </a:extLst>
        </xdr:cNvPr>
        <xdr:cNvCxnSpPr/>
      </xdr:nvCxnSpPr>
      <xdr:spPr>
        <a:xfrm>
          <a:off x="4673600" y="6813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78" name="有形固定資産減価償却率最大値テキスト">
          <a:extLst>
            <a:ext uri="{FF2B5EF4-FFF2-40B4-BE49-F238E27FC236}">
              <a16:creationId xmlns:a16="http://schemas.microsoft.com/office/drawing/2014/main" id="{C5660EA7-0C8C-4ACD-9185-924C92F31917}"/>
            </a:ext>
          </a:extLst>
        </xdr:cNvPr>
        <xdr:cNvSpPr txBox="1"/>
      </xdr:nvSpPr>
      <xdr:spPr>
        <a:xfrm>
          <a:off x="4813300" y="498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79" name="直線コネクタ 78">
          <a:extLst>
            <a:ext uri="{FF2B5EF4-FFF2-40B4-BE49-F238E27FC236}">
              <a16:creationId xmlns:a16="http://schemas.microsoft.com/office/drawing/2014/main" id="{7D78DB8D-39AA-4EE3-BA91-B4024CC7EED5}"/>
            </a:ext>
          </a:extLst>
        </xdr:cNvPr>
        <xdr:cNvCxnSpPr/>
      </xdr:nvCxnSpPr>
      <xdr:spPr>
        <a:xfrm>
          <a:off x="4673600" y="52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153052</xdr:rowOff>
    </xdr:from>
    <xdr:ext cx="405111" cy="259045"/>
    <xdr:sp macro="" textlink="">
      <xdr:nvSpPr>
        <xdr:cNvPr id="80" name="有形固定資産減価償却率平均値テキスト">
          <a:extLst>
            <a:ext uri="{FF2B5EF4-FFF2-40B4-BE49-F238E27FC236}">
              <a16:creationId xmlns:a16="http://schemas.microsoft.com/office/drawing/2014/main" id="{0BA7B6A5-8DB8-44A9-9B49-157FF4E287E8}"/>
            </a:ext>
          </a:extLst>
        </xdr:cNvPr>
        <xdr:cNvSpPr txBox="1"/>
      </xdr:nvSpPr>
      <xdr:spPr>
        <a:xfrm>
          <a:off x="48133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81" name="フローチャート: 判断 80">
          <a:extLst>
            <a:ext uri="{FF2B5EF4-FFF2-40B4-BE49-F238E27FC236}">
              <a16:creationId xmlns:a16="http://schemas.microsoft.com/office/drawing/2014/main" id="{B25D6730-F3B3-404B-AD85-A5423101538E}"/>
            </a:ext>
          </a:extLst>
        </xdr:cNvPr>
        <xdr:cNvSpPr/>
      </xdr:nvSpPr>
      <xdr:spPr>
        <a:xfrm>
          <a:off x="4711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82" name="フローチャート: 判断 81">
          <a:extLst>
            <a:ext uri="{FF2B5EF4-FFF2-40B4-BE49-F238E27FC236}">
              <a16:creationId xmlns:a16="http://schemas.microsoft.com/office/drawing/2014/main" id="{7A3A81A6-C64A-459F-B14E-32F60DB9E47A}"/>
            </a:ext>
          </a:extLst>
        </xdr:cNvPr>
        <xdr:cNvSpPr/>
      </xdr:nvSpPr>
      <xdr:spPr>
        <a:xfrm>
          <a:off x="4000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83" name="フローチャート: 判断 82">
          <a:extLst>
            <a:ext uri="{FF2B5EF4-FFF2-40B4-BE49-F238E27FC236}">
              <a16:creationId xmlns:a16="http://schemas.microsoft.com/office/drawing/2014/main" id="{A742625D-EF0D-406E-839D-4A86F38284DA}"/>
            </a:ext>
          </a:extLst>
        </xdr:cNvPr>
        <xdr:cNvSpPr/>
      </xdr:nvSpPr>
      <xdr:spPr>
        <a:xfrm>
          <a:off x="3238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84" name="フローチャート: 判断 83">
          <a:extLst>
            <a:ext uri="{FF2B5EF4-FFF2-40B4-BE49-F238E27FC236}">
              <a16:creationId xmlns:a16="http://schemas.microsoft.com/office/drawing/2014/main" id="{4B9149BB-1604-4CC5-95ED-227054E57A3C}"/>
            </a:ext>
          </a:extLst>
        </xdr:cNvPr>
        <xdr:cNvSpPr/>
      </xdr:nvSpPr>
      <xdr:spPr>
        <a:xfrm>
          <a:off x="2476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17568</xdr:rowOff>
    </xdr:from>
    <xdr:to>
      <xdr:col>7</xdr:col>
      <xdr:colOff>187325</xdr:colOff>
      <xdr:row>31</xdr:row>
      <xdr:rowOff>119168</xdr:rowOff>
    </xdr:to>
    <xdr:sp macro="" textlink="">
      <xdr:nvSpPr>
        <xdr:cNvPr id="85" name="フローチャート: 判断 84">
          <a:extLst>
            <a:ext uri="{FF2B5EF4-FFF2-40B4-BE49-F238E27FC236}">
              <a16:creationId xmlns:a16="http://schemas.microsoft.com/office/drawing/2014/main" id="{6D2F8B90-2D78-4C63-8390-612D757975A3}"/>
            </a:ext>
          </a:extLst>
        </xdr:cNvPr>
        <xdr:cNvSpPr/>
      </xdr:nvSpPr>
      <xdr:spPr>
        <a:xfrm>
          <a:off x="1714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D8A6997-1693-4E64-9A6E-A89137806FD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71B3F735-7D82-4A13-9ADB-1400245FCFC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FB177062-C1A5-4522-B7D3-0CA6132959A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F3DA133B-F8EA-4AA1-A3D1-F5FE82B57EC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915BF474-664E-463D-A75B-A4DC49EAA97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106257</xdr:rowOff>
    </xdr:from>
    <xdr:to>
      <xdr:col>23</xdr:col>
      <xdr:colOff>136525</xdr:colOff>
      <xdr:row>31</xdr:row>
      <xdr:rowOff>36407</xdr:rowOff>
    </xdr:to>
    <xdr:sp macro="" textlink="">
      <xdr:nvSpPr>
        <xdr:cNvPr id="91" name="楕円 90">
          <a:extLst>
            <a:ext uri="{FF2B5EF4-FFF2-40B4-BE49-F238E27FC236}">
              <a16:creationId xmlns:a16="http://schemas.microsoft.com/office/drawing/2014/main" id="{C0A61AED-8B6F-4652-B07E-11ABC5DBF41C}"/>
            </a:ext>
          </a:extLst>
        </xdr:cNvPr>
        <xdr:cNvSpPr/>
      </xdr:nvSpPr>
      <xdr:spPr>
        <a:xfrm>
          <a:off x="47117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129134</xdr:rowOff>
    </xdr:from>
    <xdr:ext cx="405111" cy="259045"/>
    <xdr:sp macro="" textlink="">
      <xdr:nvSpPr>
        <xdr:cNvPr id="92" name="有形固定資産減価償却率該当値テキスト">
          <a:extLst>
            <a:ext uri="{FF2B5EF4-FFF2-40B4-BE49-F238E27FC236}">
              <a16:creationId xmlns:a16="http://schemas.microsoft.com/office/drawing/2014/main" id="{85026B2B-1F1B-4880-BB8A-254A059F58E5}"/>
            </a:ext>
          </a:extLst>
        </xdr:cNvPr>
        <xdr:cNvSpPr txBox="1"/>
      </xdr:nvSpPr>
      <xdr:spPr>
        <a:xfrm>
          <a:off x="4813300" y="5872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91863</xdr:rowOff>
    </xdr:from>
    <xdr:to>
      <xdr:col>19</xdr:col>
      <xdr:colOff>187325</xdr:colOff>
      <xdr:row>31</xdr:row>
      <xdr:rowOff>22013</xdr:rowOff>
    </xdr:to>
    <xdr:sp macro="" textlink="">
      <xdr:nvSpPr>
        <xdr:cNvPr id="93" name="楕円 92">
          <a:extLst>
            <a:ext uri="{FF2B5EF4-FFF2-40B4-BE49-F238E27FC236}">
              <a16:creationId xmlns:a16="http://schemas.microsoft.com/office/drawing/2014/main" id="{59C57B0A-C432-49FE-A6D8-032A4912D304}"/>
            </a:ext>
          </a:extLst>
        </xdr:cNvPr>
        <xdr:cNvSpPr/>
      </xdr:nvSpPr>
      <xdr:spPr>
        <a:xfrm>
          <a:off x="40005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142663</xdr:rowOff>
    </xdr:from>
    <xdr:to>
      <xdr:col>23</xdr:col>
      <xdr:colOff>85725</xdr:colOff>
      <xdr:row>30</xdr:row>
      <xdr:rowOff>157057</xdr:rowOff>
    </xdr:to>
    <xdr:cxnSp macro="">
      <xdr:nvCxnSpPr>
        <xdr:cNvPr id="94" name="直線コネクタ 93">
          <a:extLst>
            <a:ext uri="{FF2B5EF4-FFF2-40B4-BE49-F238E27FC236}">
              <a16:creationId xmlns:a16="http://schemas.microsoft.com/office/drawing/2014/main" id="{D09E831D-AD6E-4409-92DF-74AE9AECB7BB}"/>
            </a:ext>
          </a:extLst>
        </xdr:cNvPr>
        <xdr:cNvCxnSpPr/>
      </xdr:nvCxnSpPr>
      <xdr:spPr>
        <a:xfrm>
          <a:off x="4051300" y="6057688"/>
          <a:ext cx="7112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6773</xdr:rowOff>
    </xdr:from>
    <xdr:to>
      <xdr:col>15</xdr:col>
      <xdr:colOff>187325</xdr:colOff>
      <xdr:row>31</xdr:row>
      <xdr:rowOff>108373</xdr:rowOff>
    </xdr:to>
    <xdr:sp macro="" textlink="">
      <xdr:nvSpPr>
        <xdr:cNvPr id="95" name="楕円 94">
          <a:extLst>
            <a:ext uri="{FF2B5EF4-FFF2-40B4-BE49-F238E27FC236}">
              <a16:creationId xmlns:a16="http://schemas.microsoft.com/office/drawing/2014/main" id="{C2529914-2F9A-4746-9613-32008EE4F449}"/>
            </a:ext>
          </a:extLst>
        </xdr:cNvPr>
        <xdr:cNvSpPr/>
      </xdr:nvSpPr>
      <xdr:spPr>
        <a:xfrm>
          <a:off x="3238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142663</xdr:rowOff>
    </xdr:from>
    <xdr:to>
      <xdr:col>19</xdr:col>
      <xdr:colOff>136525</xdr:colOff>
      <xdr:row>31</xdr:row>
      <xdr:rowOff>57573</xdr:rowOff>
    </xdr:to>
    <xdr:cxnSp macro="">
      <xdr:nvCxnSpPr>
        <xdr:cNvPr id="96" name="直線コネクタ 95">
          <a:extLst>
            <a:ext uri="{FF2B5EF4-FFF2-40B4-BE49-F238E27FC236}">
              <a16:creationId xmlns:a16="http://schemas.microsoft.com/office/drawing/2014/main" id="{400B5EE5-C171-419F-BF85-0477BCE24108}"/>
            </a:ext>
          </a:extLst>
        </xdr:cNvPr>
        <xdr:cNvCxnSpPr/>
      </xdr:nvCxnSpPr>
      <xdr:spPr>
        <a:xfrm flipV="1">
          <a:off x="3289300" y="6057688"/>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45085</xdr:rowOff>
    </xdr:from>
    <xdr:to>
      <xdr:col>11</xdr:col>
      <xdr:colOff>187325</xdr:colOff>
      <xdr:row>30</xdr:row>
      <xdr:rowOff>146685</xdr:rowOff>
    </xdr:to>
    <xdr:sp macro="" textlink="">
      <xdr:nvSpPr>
        <xdr:cNvPr id="97" name="楕円 96">
          <a:extLst>
            <a:ext uri="{FF2B5EF4-FFF2-40B4-BE49-F238E27FC236}">
              <a16:creationId xmlns:a16="http://schemas.microsoft.com/office/drawing/2014/main" id="{538E6B97-F5CE-4213-BB4E-ECED9ADE5D85}"/>
            </a:ext>
          </a:extLst>
        </xdr:cNvPr>
        <xdr:cNvSpPr/>
      </xdr:nvSpPr>
      <xdr:spPr>
        <a:xfrm>
          <a:off x="2476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95885</xdr:rowOff>
    </xdr:from>
    <xdr:to>
      <xdr:col>15</xdr:col>
      <xdr:colOff>136525</xdr:colOff>
      <xdr:row>31</xdr:row>
      <xdr:rowOff>57573</xdr:rowOff>
    </xdr:to>
    <xdr:cxnSp macro="">
      <xdr:nvCxnSpPr>
        <xdr:cNvPr id="98" name="直線コネクタ 97">
          <a:extLst>
            <a:ext uri="{FF2B5EF4-FFF2-40B4-BE49-F238E27FC236}">
              <a16:creationId xmlns:a16="http://schemas.microsoft.com/office/drawing/2014/main" id="{BDE4001C-437A-4C86-8939-C8E8C30C23A6}"/>
            </a:ext>
          </a:extLst>
        </xdr:cNvPr>
        <xdr:cNvCxnSpPr/>
      </xdr:nvCxnSpPr>
      <xdr:spPr>
        <a:xfrm>
          <a:off x="2527300" y="6010910"/>
          <a:ext cx="762000" cy="13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130175</xdr:rowOff>
    </xdr:from>
    <xdr:to>
      <xdr:col>7</xdr:col>
      <xdr:colOff>187325</xdr:colOff>
      <xdr:row>30</xdr:row>
      <xdr:rowOff>60325</xdr:rowOff>
    </xdr:to>
    <xdr:sp macro="" textlink="">
      <xdr:nvSpPr>
        <xdr:cNvPr id="99" name="楕円 98">
          <a:extLst>
            <a:ext uri="{FF2B5EF4-FFF2-40B4-BE49-F238E27FC236}">
              <a16:creationId xmlns:a16="http://schemas.microsoft.com/office/drawing/2014/main" id="{F204E95E-30B9-49E6-99E5-6E32A1992D86}"/>
            </a:ext>
          </a:extLst>
        </xdr:cNvPr>
        <xdr:cNvSpPr/>
      </xdr:nvSpPr>
      <xdr:spPr>
        <a:xfrm>
          <a:off x="1714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9525</xdr:rowOff>
    </xdr:from>
    <xdr:to>
      <xdr:col>11</xdr:col>
      <xdr:colOff>136525</xdr:colOff>
      <xdr:row>30</xdr:row>
      <xdr:rowOff>95885</xdr:rowOff>
    </xdr:to>
    <xdr:cxnSp macro="">
      <xdr:nvCxnSpPr>
        <xdr:cNvPr id="100" name="直線コネクタ 99">
          <a:extLst>
            <a:ext uri="{FF2B5EF4-FFF2-40B4-BE49-F238E27FC236}">
              <a16:creationId xmlns:a16="http://schemas.microsoft.com/office/drawing/2014/main" id="{EA0CFCFD-75B8-4088-BD76-89D5516F2BBE}"/>
            </a:ext>
          </a:extLst>
        </xdr:cNvPr>
        <xdr:cNvCxnSpPr/>
      </xdr:nvCxnSpPr>
      <xdr:spPr>
        <a:xfrm>
          <a:off x="1765300" y="5924550"/>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81509</xdr:rowOff>
    </xdr:from>
    <xdr:ext cx="405111" cy="259045"/>
    <xdr:sp macro="" textlink="">
      <xdr:nvSpPr>
        <xdr:cNvPr id="101" name="n_1aveValue有形固定資産減価償却率">
          <a:extLst>
            <a:ext uri="{FF2B5EF4-FFF2-40B4-BE49-F238E27FC236}">
              <a16:creationId xmlns:a16="http://schemas.microsoft.com/office/drawing/2014/main" id="{682A2EB2-E948-4E0E-ACB4-D0764397C166}"/>
            </a:ext>
          </a:extLst>
        </xdr:cNvPr>
        <xdr:cNvSpPr txBox="1"/>
      </xdr:nvSpPr>
      <xdr:spPr>
        <a:xfrm>
          <a:off x="38360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114105</xdr:rowOff>
    </xdr:from>
    <xdr:ext cx="405111" cy="259045"/>
    <xdr:sp macro="" textlink="">
      <xdr:nvSpPr>
        <xdr:cNvPr id="102" name="n_2aveValue有形固定資産減価償却率">
          <a:extLst>
            <a:ext uri="{FF2B5EF4-FFF2-40B4-BE49-F238E27FC236}">
              <a16:creationId xmlns:a16="http://schemas.microsoft.com/office/drawing/2014/main" id="{73E4DD84-53C2-4340-8579-51FD68F604C1}"/>
            </a:ext>
          </a:extLst>
        </xdr:cNvPr>
        <xdr:cNvSpPr txBox="1"/>
      </xdr:nvSpPr>
      <xdr:spPr>
        <a:xfrm>
          <a:off x="30867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106697</xdr:rowOff>
    </xdr:from>
    <xdr:ext cx="405111" cy="259045"/>
    <xdr:sp macro="" textlink="">
      <xdr:nvSpPr>
        <xdr:cNvPr id="103" name="n_3aveValue有形固定資産減価償却率">
          <a:extLst>
            <a:ext uri="{FF2B5EF4-FFF2-40B4-BE49-F238E27FC236}">
              <a16:creationId xmlns:a16="http://schemas.microsoft.com/office/drawing/2014/main" id="{969D0BD4-0F0E-4289-A955-F44C06543EF7}"/>
            </a:ext>
          </a:extLst>
        </xdr:cNvPr>
        <xdr:cNvSpPr txBox="1"/>
      </xdr:nvSpPr>
      <xdr:spPr>
        <a:xfrm>
          <a:off x="23247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110295</xdr:rowOff>
    </xdr:from>
    <xdr:ext cx="405111" cy="259045"/>
    <xdr:sp macro="" textlink="">
      <xdr:nvSpPr>
        <xdr:cNvPr id="104" name="n_4aveValue有形固定資産減価償却率">
          <a:extLst>
            <a:ext uri="{FF2B5EF4-FFF2-40B4-BE49-F238E27FC236}">
              <a16:creationId xmlns:a16="http://schemas.microsoft.com/office/drawing/2014/main" id="{DA272733-0971-4D26-ACEE-0905690102C8}"/>
            </a:ext>
          </a:extLst>
        </xdr:cNvPr>
        <xdr:cNvSpPr txBox="1"/>
      </xdr:nvSpPr>
      <xdr:spPr>
        <a:xfrm>
          <a:off x="1562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38540</xdr:rowOff>
    </xdr:from>
    <xdr:ext cx="405111" cy="259045"/>
    <xdr:sp macro="" textlink="">
      <xdr:nvSpPr>
        <xdr:cNvPr id="105" name="n_1mainValue有形固定資産減価償却率">
          <a:extLst>
            <a:ext uri="{FF2B5EF4-FFF2-40B4-BE49-F238E27FC236}">
              <a16:creationId xmlns:a16="http://schemas.microsoft.com/office/drawing/2014/main" id="{FBBF5859-D0FC-4AE4-B0AA-19FEF839DB3D}"/>
            </a:ext>
          </a:extLst>
        </xdr:cNvPr>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99500</xdr:rowOff>
    </xdr:from>
    <xdr:ext cx="405111" cy="259045"/>
    <xdr:sp macro="" textlink="">
      <xdr:nvSpPr>
        <xdr:cNvPr id="106" name="n_2mainValue有形固定資産減価償却率">
          <a:extLst>
            <a:ext uri="{FF2B5EF4-FFF2-40B4-BE49-F238E27FC236}">
              <a16:creationId xmlns:a16="http://schemas.microsoft.com/office/drawing/2014/main" id="{58FBDE1B-6C8D-4C10-B552-83C8B41CEB4A}"/>
            </a:ext>
          </a:extLst>
        </xdr:cNvPr>
        <xdr:cNvSpPr txBox="1"/>
      </xdr:nvSpPr>
      <xdr:spPr>
        <a:xfrm>
          <a:off x="30867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163212</xdr:rowOff>
    </xdr:from>
    <xdr:ext cx="405111" cy="259045"/>
    <xdr:sp macro="" textlink="">
      <xdr:nvSpPr>
        <xdr:cNvPr id="107" name="n_3mainValue有形固定資産減価償却率">
          <a:extLst>
            <a:ext uri="{FF2B5EF4-FFF2-40B4-BE49-F238E27FC236}">
              <a16:creationId xmlns:a16="http://schemas.microsoft.com/office/drawing/2014/main" id="{1BDB62DE-0806-4BE0-B113-8A3ADE547D7C}"/>
            </a:ext>
          </a:extLst>
        </xdr:cNvPr>
        <xdr:cNvSpPr txBox="1"/>
      </xdr:nvSpPr>
      <xdr:spPr>
        <a:xfrm>
          <a:off x="2324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76852</xdr:rowOff>
    </xdr:from>
    <xdr:ext cx="405111" cy="259045"/>
    <xdr:sp macro="" textlink="">
      <xdr:nvSpPr>
        <xdr:cNvPr id="108" name="n_4mainValue有形固定資産減価償却率">
          <a:extLst>
            <a:ext uri="{FF2B5EF4-FFF2-40B4-BE49-F238E27FC236}">
              <a16:creationId xmlns:a16="http://schemas.microsoft.com/office/drawing/2014/main" id="{3428FE1D-4C43-45AE-905D-DD6ED8C4ABA0}"/>
            </a:ext>
          </a:extLst>
        </xdr:cNvPr>
        <xdr:cNvSpPr txBox="1"/>
      </xdr:nvSpPr>
      <xdr:spPr>
        <a:xfrm>
          <a:off x="1562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24303D04-8EEE-4BE6-BDD0-B93ADF7477C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F6AF5851-6221-457F-98D3-5846F78224D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1512E4DA-10B6-408F-B052-7328509C0DD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CFA84A30-C073-4555-AC02-D428E2CAC38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32A6DD44-14C3-4F14-A9F8-84D475853B8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208C2949-C76A-4C6A-ADE0-E86172C2E94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63AF12-85D4-4042-AB40-4C8227507B4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397C48F4-B032-410F-A753-A329499501F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F78E5089-2D94-4A6B-8E2D-C6BA6592437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81B5A654-9810-4E47-BDC8-6D6111BDCA6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8ACAC05F-6D40-4B9A-A859-FA84D1F4555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C82AF6AA-E436-429B-A60C-3565D50788F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857335F9-2DB1-4896-9E0C-F9C09CB1CAB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今年度の債務償還比率は、前年から</a:t>
          </a:r>
          <a:r>
            <a:rPr kumimoji="1" lang="en-US" altLang="ja-JP" sz="1100">
              <a:latin typeface="ＭＳ Ｐゴシック" panose="020B0600070205080204" pitchFamily="50" charset="-128"/>
              <a:ea typeface="ＭＳ Ｐゴシック" panose="020B0600070205080204" pitchFamily="50" charset="-128"/>
            </a:rPr>
            <a:t>40.3</a:t>
          </a:r>
          <a:r>
            <a:rPr kumimoji="1" lang="ja-JP" altLang="en-US" sz="1100">
              <a:latin typeface="ＭＳ Ｐゴシック" panose="020B0600070205080204" pitchFamily="50" charset="-128"/>
              <a:ea typeface="ＭＳ Ｐゴシック" panose="020B0600070205080204" pitchFamily="50" charset="-128"/>
            </a:rPr>
            <a:t>ポイント減少した</a:t>
          </a:r>
          <a:r>
            <a:rPr kumimoji="1" lang="en-US" altLang="ja-JP" sz="1100">
              <a:latin typeface="ＭＳ Ｐゴシック" panose="020B0600070205080204" pitchFamily="50" charset="-128"/>
              <a:ea typeface="ＭＳ Ｐゴシック" panose="020B0600070205080204" pitchFamily="50" charset="-128"/>
            </a:rPr>
            <a:t>173.0</a:t>
          </a:r>
          <a:r>
            <a:rPr kumimoji="1" lang="ja-JP" altLang="en-US" sz="1100">
              <a:latin typeface="ＭＳ Ｐゴシック" panose="020B0600070205080204" pitchFamily="50" charset="-128"/>
              <a:ea typeface="ＭＳ Ｐゴシック" panose="020B0600070205080204" pitchFamily="50" charset="-128"/>
            </a:rPr>
            <a:t>％となっており、類似団体と比較すると</a:t>
          </a:r>
          <a:r>
            <a:rPr kumimoji="1" lang="en-US" altLang="ja-JP" sz="1100">
              <a:latin typeface="ＭＳ Ｐゴシック" panose="020B0600070205080204" pitchFamily="50" charset="-128"/>
              <a:ea typeface="ＭＳ Ｐゴシック" panose="020B0600070205080204" pitchFamily="50" charset="-128"/>
            </a:rPr>
            <a:t>173.6</a:t>
          </a:r>
          <a:r>
            <a:rPr kumimoji="1" lang="ja-JP" altLang="en-US" sz="1100">
              <a:latin typeface="ＭＳ Ｐゴシック" panose="020B0600070205080204" pitchFamily="50" charset="-128"/>
              <a:ea typeface="ＭＳ Ｐゴシック" panose="020B0600070205080204" pitchFamily="50" charset="-128"/>
            </a:rPr>
            <a:t>ポイント下回っている。</a:t>
          </a:r>
        </a:p>
        <a:p>
          <a:r>
            <a:rPr kumimoji="1" lang="ja-JP" altLang="en-US" sz="1100">
              <a:latin typeface="ＭＳ Ｐゴシック" panose="020B0600070205080204" pitchFamily="50" charset="-128"/>
              <a:ea typeface="ＭＳ Ｐゴシック" panose="020B0600070205080204" pitchFamily="50" charset="-128"/>
            </a:rPr>
            <a:t>　小中一貫校舎建設に係る地方債の償還や、ふるさと応援寄附金基金等の充当可能基金の増加により債務償還比率は減少している。今後も地方債の抑制に努め、債務償還比率が上昇しないよう取り組んでいく。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C8EE50EF-2BB3-44AA-B8AB-0A933231D3F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B9942DFE-DD65-45A4-BC02-E419399ACF9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A0BE4B25-7686-4E8E-9A3E-11C0CFFC930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F5D467FF-DB85-4BEF-BDCC-336CB55C608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3DF12CD2-EB4C-426A-A0C8-4A7D958B6828}"/>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4184DFA1-AC9C-4130-BB3A-A6028CB81618}"/>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92129950-5D32-47DD-BBF6-19F48ABAD733}"/>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14C0ACF9-63A7-4D23-A6E9-03150424ABB2}"/>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3F28FE1E-7913-438A-AF20-73417DB3A3E6}"/>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590BA3C7-FEC9-46C6-B693-4DEA1583213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63D15B8E-E52A-44F1-84C4-B8E396B0F2A7}"/>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1D28D8FB-4678-4494-AE88-9938BC4B5FCA}"/>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7ED85D92-C6EF-442D-B22D-9E05E370DB7A}"/>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98A9A404-F6A6-464B-B72A-13E7338C7737}"/>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69BBF35-EC84-4947-A7D6-97A39B4C6371}"/>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3A32CC28-3FA1-4841-A122-B479C5A44E5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B2DB7FD4-EE45-4CE8-AE8E-D6414229B95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39" name="直線コネクタ 138">
          <a:extLst>
            <a:ext uri="{FF2B5EF4-FFF2-40B4-BE49-F238E27FC236}">
              <a16:creationId xmlns:a16="http://schemas.microsoft.com/office/drawing/2014/main" id="{1CF3A8CB-81F8-4CA7-9137-706D7E43A4DD}"/>
            </a:ext>
          </a:extLst>
        </xdr:cNvPr>
        <xdr:cNvCxnSpPr/>
      </xdr:nvCxnSpPr>
      <xdr:spPr>
        <a:xfrm flipV="1">
          <a:off x="14793595" y="5261428"/>
          <a:ext cx="1269" cy="147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40" name="債務償還比率最小値テキスト">
          <a:extLst>
            <a:ext uri="{FF2B5EF4-FFF2-40B4-BE49-F238E27FC236}">
              <a16:creationId xmlns:a16="http://schemas.microsoft.com/office/drawing/2014/main" id="{0C89917A-4694-4649-BBA4-FDA409E11759}"/>
            </a:ext>
          </a:extLst>
        </xdr:cNvPr>
        <xdr:cNvSpPr txBox="1"/>
      </xdr:nvSpPr>
      <xdr:spPr>
        <a:xfrm>
          <a:off x="14846300" y="67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41" name="直線コネクタ 140">
          <a:extLst>
            <a:ext uri="{FF2B5EF4-FFF2-40B4-BE49-F238E27FC236}">
              <a16:creationId xmlns:a16="http://schemas.microsoft.com/office/drawing/2014/main" id="{45A53CAB-8859-41F4-88A8-8712094B84E3}"/>
            </a:ext>
          </a:extLst>
        </xdr:cNvPr>
        <xdr:cNvCxnSpPr/>
      </xdr:nvCxnSpPr>
      <xdr:spPr>
        <a:xfrm>
          <a:off x="14706600" y="6740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5A3C1C19-E026-4FDF-8FB6-3EC9289F3E1A}"/>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68CFDFC8-774D-41B5-A12D-A0CE1832DC12}"/>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151437</xdr:rowOff>
    </xdr:from>
    <xdr:ext cx="469744" cy="259045"/>
    <xdr:sp macro="" textlink="">
      <xdr:nvSpPr>
        <xdr:cNvPr id="144" name="債務償還比率平均値テキスト">
          <a:extLst>
            <a:ext uri="{FF2B5EF4-FFF2-40B4-BE49-F238E27FC236}">
              <a16:creationId xmlns:a16="http://schemas.microsoft.com/office/drawing/2014/main" id="{0D06FCBB-F1AE-4CF1-A890-80A6F5FD9A6E}"/>
            </a:ext>
          </a:extLst>
        </xdr:cNvPr>
        <xdr:cNvSpPr txBox="1"/>
      </xdr:nvSpPr>
      <xdr:spPr>
        <a:xfrm>
          <a:off x="14846300" y="5723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45" name="フローチャート: 判断 144">
          <a:extLst>
            <a:ext uri="{FF2B5EF4-FFF2-40B4-BE49-F238E27FC236}">
              <a16:creationId xmlns:a16="http://schemas.microsoft.com/office/drawing/2014/main" id="{6BA7D184-DC3B-46D6-9548-10815C798C59}"/>
            </a:ext>
          </a:extLst>
        </xdr:cNvPr>
        <xdr:cNvSpPr/>
      </xdr:nvSpPr>
      <xdr:spPr>
        <a:xfrm>
          <a:off x="14744700" y="57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46" name="フローチャート: 判断 145">
          <a:extLst>
            <a:ext uri="{FF2B5EF4-FFF2-40B4-BE49-F238E27FC236}">
              <a16:creationId xmlns:a16="http://schemas.microsoft.com/office/drawing/2014/main" id="{5E6C06C4-DFB2-4608-9D26-B0F29801717C}"/>
            </a:ext>
          </a:extLst>
        </xdr:cNvPr>
        <xdr:cNvSpPr/>
      </xdr:nvSpPr>
      <xdr:spPr>
        <a:xfrm>
          <a:off x="140335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39070</xdr:rowOff>
    </xdr:from>
    <xdr:to>
      <xdr:col>68</xdr:col>
      <xdr:colOff>123825</xdr:colOff>
      <xdr:row>30</xdr:row>
      <xdr:rowOff>140670</xdr:rowOff>
    </xdr:to>
    <xdr:sp macro="" textlink="">
      <xdr:nvSpPr>
        <xdr:cNvPr id="147" name="フローチャート: 判断 146">
          <a:extLst>
            <a:ext uri="{FF2B5EF4-FFF2-40B4-BE49-F238E27FC236}">
              <a16:creationId xmlns:a16="http://schemas.microsoft.com/office/drawing/2014/main" id="{86CBF654-D650-44D3-A195-99DBC8E86D24}"/>
            </a:ext>
          </a:extLst>
        </xdr:cNvPr>
        <xdr:cNvSpPr/>
      </xdr:nvSpPr>
      <xdr:spPr>
        <a:xfrm>
          <a:off x="13271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71147</xdr:rowOff>
    </xdr:from>
    <xdr:to>
      <xdr:col>64</xdr:col>
      <xdr:colOff>123825</xdr:colOff>
      <xdr:row>31</xdr:row>
      <xdr:rowOff>1297</xdr:rowOff>
    </xdr:to>
    <xdr:sp macro="" textlink="">
      <xdr:nvSpPr>
        <xdr:cNvPr id="148" name="フローチャート: 判断 147">
          <a:extLst>
            <a:ext uri="{FF2B5EF4-FFF2-40B4-BE49-F238E27FC236}">
              <a16:creationId xmlns:a16="http://schemas.microsoft.com/office/drawing/2014/main" id="{4F56924B-C69E-4CA4-AFC3-26C54555A98E}"/>
            </a:ext>
          </a:extLst>
        </xdr:cNvPr>
        <xdr:cNvSpPr/>
      </xdr:nvSpPr>
      <xdr:spPr>
        <a:xfrm>
          <a:off x="12509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49" name="フローチャート: 判断 148">
          <a:extLst>
            <a:ext uri="{FF2B5EF4-FFF2-40B4-BE49-F238E27FC236}">
              <a16:creationId xmlns:a16="http://schemas.microsoft.com/office/drawing/2014/main" id="{916E07DF-2802-4512-A0EE-9E11A2AD69DD}"/>
            </a:ext>
          </a:extLst>
        </xdr:cNvPr>
        <xdr:cNvSpPr/>
      </xdr:nvSpPr>
      <xdr:spPr>
        <a:xfrm>
          <a:off x="11747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3C58AFD5-D4AA-426C-BB65-A1171E99362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30CB3C8F-D5D0-4DFD-9FC6-19185432694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183FD7CC-157D-4278-8CF4-3AD6B19F406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6ACDA164-AB07-45F1-B387-264CD7F3E85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FFA2A4E0-28C6-4C3D-A25D-7A7954E628C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76744</xdr:rowOff>
    </xdr:from>
    <xdr:to>
      <xdr:col>76</xdr:col>
      <xdr:colOff>73025</xdr:colOff>
      <xdr:row>28</xdr:row>
      <xdr:rowOff>6894</xdr:rowOff>
    </xdr:to>
    <xdr:sp macro="" textlink="">
      <xdr:nvSpPr>
        <xdr:cNvPr id="155" name="楕円 154">
          <a:extLst>
            <a:ext uri="{FF2B5EF4-FFF2-40B4-BE49-F238E27FC236}">
              <a16:creationId xmlns:a16="http://schemas.microsoft.com/office/drawing/2014/main" id="{2D675B3A-4296-49D1-8EAD-5BEB6C7AE55E}"/>
            </a:ext>
          </a:extLst>
        </xdr:cNvPr>
        <xdr:cNvSpPr/>
      </xdr:nvSpPr>
      <xdr:spPr>
        <a:xfrm>
          <a:off x="14744700" y="547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99621</xdr:rowOff>
    </xdr:from>
    <xdr:ext cx="469744" cy="259045"/>
    <xdr:sp macro="" textlink="">
      <xdr:nvSpPr>
        <xdr:cNvPr id="156" name="債務償還比率該当値テキスト">
          <a:extLst>
            <a:ext uri="{FF2B5EF4-FFF2-40B4-BE49-F238E27FC236}">
              <a16:creationId xmlns:a16="http://schemas.microsoft.com/office/drawing/2014/main" id="{903093D5-B1C1-4A49-89FD-014EBD1E67FA}"/>
            </a:ext>
          </a:extLst>
        </xdr:cNvPr>
        <xdr:cNvSpPr txBox="1"/>
      </xdr:nvSpPr>
      <xdr:spPr>
        <a:xfrm>
          <a:off x="14846300" y="532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138893</xdr:rowOff>
    </xdr:from>
    <xdr:to>
      <xdr:col>72</xdr:col>
      <xdr:colOff>123825</xdr:colOff>
      <xdr:row>28</xdr:row>
      <xdr:rowOff>69043</xdr:rowOff>
    </xdr:to>
    <xdr:sp macro="" textlink="">
      <xdr:nvSpPr>
        <xdr:cNvPr id="157" name="楕円 156">
          <a:extLst>
            <a:ext uri="{FF2B5EF4-FFF2-40B4-BE49-F238E27FC236}">
              <a16:creationId xmlns:a16="http://schemas.microsoft.com/office/drawing/2014/main" id="{7EEE80E0-6DFF-4019-95C3-8C48CB3E0A25}"/>
            </a:ext>
          </a:extLst>
        </xdr:cNvPr>
        <xdr:cNvSpPr/>
      </xdr:nvSpPr>
      <xdr:spPr>
        <a:xfrm>
          <a:off x="14033500" y="553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127544</xdr:rowOff>
    </xdr:from>
    <xdr:to>
      <xdr:col>76</xdr:col>
      <xdr:colOff>22225</xdr:colOff>
      <xdr:row>28</xdr:row>
      <xdr:rowOff>18243</xdr:rowOff>
    </xdr:to>
    <xdr:cxnSp macro="">
      <xdr:nvCxnSpPr>
        <xdr:cNvPr id="158" name="直線コネクタ 157">
          <a:extLst>
            <a:ext uri="{FF2B5EF4-FFF2-40B4-BE49-F238E27FC236}">
              <a16:creationId xmlns:a16="http://schemas.microsoft.com/office/drawing/2014/main" id="{45540A2B-3EED-46D9-84C6-4D4E42373C25}"/>
            </a:ext>
          </a:extLst>
        </xdr:cNvPr>
        <xdr:cNvCxnSpPr/>
      </xdr:nvCxnSpPr>
      <xdr:spPr>
        <a:xfrm flipV="1">
          <a:off x="14084300" y="5528219"/>
          <a:ext cx="711200" cy="6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46555</xdr:rowOff>
    </xdr:from>
    <xdr:to>
      <xdr:col>68</xdr:col>
      <xdr:colOff>123825</xdr:colOff>
      <xdr:row>28</xdr:row>
      <xdr:rowOff>148155</xdr:rowOff>
    </xdr:to>
    <xdr:sp macro="" textlink="">
      <xdr:nvSpPr>
        <xdr:cNvPr id="159" name="楕円 158">
          <a:extLst>
            <a:ext uri="{FF2B5EF4-FFF2-40B4-BE49-F238E27FC236}">
              <a16:creationId xmlns:a16="http://schemas.microsoft.com/office/drawing/2014/main" id="{09A7D2C2-A779-447D-8E3F-21B9AA2AD204}"/>
            </a:ext>
          </a:extLst>
        </xdr:cNvPr>
        <xdr:cNvSpPr/>
      </xdr:nvSpPr>
      <xdr:spPr>
        <a:xfrm>
          <a:off x="13271500" y="56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18243</xdr:rowOff>
    </xdr:from>
    <xdr:to>
      <xdr:col>72</xdr:col>
      <xdr:colOff>73025</xdr:colOff>
      <xdr:row>28</xdr:row>
      <xdr:rowOff>97355</xdr:rowOff>
    </xdr:to>
    <xdr:cxnSp macro="">
      <xdr:nvCxnSpPr>
        <xdr:cNvPr id="160" name="直線コネクタ 159">
          <a:extLst>
            <a:ext uri="{FF2B5EF4-FFF2-40B4-BE49-F238E27FC236}">
              <a16:creationId xmlns:a16="http://schemas.microsoft.com/office/drawing/2014/main" id="{8CE6A9F7-4B9B-4827-8168-3F59179E5011}"/>
            </a:ext>
          </a:extLst>
        </xdr:cNvPr>
        <xdr:cNvCxnSpPr/>
      </xdr:nvCxnSpPr>
      <xdr:spPr>
        <a:xfrm flipV="1">
          <a:off x="13322300" y="5590368"/>
          <a:ext cx="762000" cy="7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22534</xdr:rowOff>
    </xdr:from>
    <xdr:to>
      <xdr:col>64</xdr:col>
      <xdr:colOff>123825</xdr:colOff>
      <xdr:row>29</xdr:row>
      <xdr:rowOff>124134</xdr:rowOff>
    </xdr:to>
    <xdr:sp macro="" textlink="">
      <xdr:nvSpPr>
        <xdr:cNvPr id="161" name="楕円 160">
          <a:extLst>
            <a:ext uri="{FF2B5EF4-FFF2-40B4-BE49-F238E27FC236}">
              <a16:creationId xmlns:a16="http://schemas.microsoft.com/office/drawing/2014/main" id="{C1DDA69B-E471-4818-B2F8-ECA079CE5039}"/>
            </a:ext>
          </a:extLst>
        </xdr:cNvPr>
        <xdr:cNvSpPr/>
      </xdr:nvSpPr>
      <xdr:spPr>
        <a:xfrm>
          <a:off x="12509500" y="576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97355</xdr:rowOff>
    </xdr:from>
    <xdr:to>
      <xdr:col>68</xdr:col>
      <xdr:colOff>73025</xdr:colOff>
      <xdr:row>29</xdr:row>
      <xdr:rowOff>73334</xdr:rowOff>
    </xdr:to>
    <xdr:cxnSp macro="">
      <xdr:nvCxnSpPr>
        <xdr:cNvPr id="162" name="直線コネクタ 161">
          <a:extLst>
            <a:ext uri="{FF2B5EF4-FFF2-40B4-BE49-F238E27FC236}">
              <a16:creationId xmlns:a16="http://schemas.microsoft.com/office/drawing/2014/main" id="{1CC36439-B70E-4AA8-B074-CC02F8F22C2A}"/>
            </a:ext>
          </a:extLst>
        </xdr:cNvPr>
        <xdr:cNvCxnSpPr/>
      </xdr:nvCxnSpPr>
      <xdr:spPr>
        <a:xfrm flipV="1">
          <a:off x="12560300" y="5669480"/>
          <a:ext cx="762000" cy="14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131254</xdr:rowOff>
    </xdr:from>
    <xdr:to>
      <xdr:col>60</xdr:col>
      <xdr:colOff>123825</xdr:colOff>
      <xdr:row>30</xdr:row>
      <xdr:rowOff>61404</xdr:rowOff>
    </xdr:to>
    <xdr:sp macro="" textlink="">
      <xdr:nvSpPr>
        <xdr:cNvPr id="163" name="楕円 162">
          <a:extLst>
            <a:ext uri="{FF2B5EF4-FFF2-40B4-BE49-F238E27FC236}">
              <a16:creationId xmlns:a16="http://schemas.microsoft.com/office/drawing/2014/main" id="{2B788389-2422-4458-8DD9-179FA8FBB50A}"/>
            </a:ext>
          </a:extLst>
        </xdr:cNvPr>
        <xdr:cNvSpPr/>
      </xdr:nvSpPr>
      <xdr:spPr>
        <a:xfrm>
          <a:off x="11747500" y="587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73334</xdr:rowOff>
    </xdr:from>
    <xdr:to>
      <xdr:col>64</xdr:col>
      <xdr:colOff>73025</xdr:colOff>
      <xdr:row>30</xdr:row>
      <xdr:rowOff>10604</xdr:rowOff>
    </xdr:to>
    <xdr:cxnSp macro="">
      <xdr:nvCxnSpPr>
        <xdr:cNvPr id="164" name="直線コネクタ 163">
          <a:extLst>
            <a:ext uri="{FF2B5EF4-FFF2-40B4-BE49-F238E27FC236}">
              <a16:creationId xmlns:a16="http://schemas.microsoft.com/office/drawing/2014/main" id="{2C481E1B-261B-425B-9536-0E66FB2A920D}"/>
            </a:ext>
          </a:extLst>
        </xdr:cNvPr>
        <xdr:cNvCxnSpPr/>
      </xdr:nvCxnSpPr>
      <xdr:spPr>
        <a:xfrm flipV="1">
          <a:off x="11798300" y="5816909"/>
          <a:ext cx="762000" cy="10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89507</xdr:rowOff>
    </xdr:from>
    <xdr:ext cx="469744" cy="259045"/>
    <xdr:sp macro="" textlink="">
      <xdr:nvSpPr>
        <xdr:cNvPr id="165" name="n_1aveValue債務償還比率">
          <a:extLst>
            <a:ext uri="{FF2B5EF4-FFF2-40B4-BE49-F238E27FC236}">
              <a16:creationId xmlns:a16="http://schemas.microsoft.com/office/drawing/2014/main" id="{8B9B6B00-1AED-4D71-AF87-195585529816}"/>
            </a:ext>
          </a:extLst>
        </xdr:cNvPr>
        <xdr:cNvSpPr txBox="1"/>
      </xdr:nvSpPr>
      <xdr:spPr>
        <a:xfrm>
          <a:off x="13836727" y="583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131797</xdr:rowOff>
    </xdr:from>
    <xdr:ext cx="469744" cy="259045"/>
    <xdr:sp macro="" textlink="">
      <xdr:nvSpPr>
        <xdr:cNvPr id="166" name="n_2aveValue債務償還比率">
          <a:extLst>
            <a:ext uri="{FF2B5EF4-FFF2-40B4-BE49-F238E27FC236}">
              <a16:creationId xmlns:a16="http://schemas.microsoft.com/office/drawing/2014/main" id="{8C1D06AB-2385-4171-A847-680A75836596}"/>
            </a:ext>
          </a:extLst>
        </xdr:cNvPr>
        <xdr:cNvSpPr txBox="1"/>
      </xdr:nvSpPr>
      <xdr:spPr>
        <a:xfrm>
          <a:off x="13087427" y="6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163874</xdr:rowOff>
    </xdr:from>
    <xdr:ext cx="469744" cy="259045"/>
    <xdr:sp macro="" textlink="">
      <xdr:nvSpPr>
        <xdr:cNvPr id="167" name="n_3aveValue債務償還比率">
          <a:extLst>
            <a:ext uri="{FF2B5EF4-FFF2-40B4-BE49-F238E27FC236}">
              <a16:creationId xmlns:a16="http://schemas.microsoft.com/office/drawing/2014/main" id="{14083459-36B3-46C3-8F63-A2FF17EDCE43}"/>
            </a:ext>
          </a:extLst>
        </xdr:cNvPr>
        <xdr:cNvSpPr txBox="1"/>
      </xdr:nvSpPr>
      <xdr:spPr>
        <a:xfrm>
          <a:off x="12325427" y="60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28973</xdr:rowOff>
    </xdr:from>
    <xdr:ext cx="469744" cy="259045"/>
    <xdr:sp macro="" textlink="">
      <xdr:nvSpPr>
        <xdr:cNvPr id="168" name="n_4aveValue債務償還比率">
          <a:extLst>
            <a:ext uri="{FF2B5EF4-FFF2-40B4-BE49-F238E27FC236}">
              <a16:creationId xmlns:a16="http://schemas.microsoft.com/office/drawing/2014/main" id="{6869504A-6C2F-4F75-A318-1CA95B90DAC5}"/>
            </a:ext>
          </a:extLst>
        </xdr:cNvPr>
        <xdr:cNvSpPr txBox="1"/>
      </xdr:nvSpPr>
      <xdr:spPr>
        <a:xfrm>
          <a:off x="11563427" y="611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85570</xdr:rowOff>
    </xdr:from>
    <xdr:ext cx="469744" cy="259045"/>
    <xdr:sp macro="" textlink="">
      <xdr:nvSpPr>
        <xdr:cNvPr id="169" name="n_1mainValue債務償還比率">
          <a:extLst>
            <a:ext uri="{FF2B5EF4-FFF2-40B4-BE49-F238E27FC236}">
              <a16:creationId xmlns:a16="http://schemas.microsoft.com/office/drawing/2014/main" id="{DC555038-EB3C-4805-928A-2CC808CD3722}"/>
            </a:ext>
          </a:extLst>
        </xdr:cNvPr>
        <xdr:cNvSpPr txBox="1"/>
      </xdr:nvSpPr>
      <xdr:spPr>
        <a:xfrm>
          <a:off x="13836727" y="531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164682</xdr:rowOff>
    </xdr:from>
    <xdr:ext cx="469744" cy="259045"/>
    <xdr:sp macro="" textlink="">
      <xdr:nvSpPr>
        <xdr:cNvPr id="170" name="n_2mainValue債務償還比率">
          <a:extLst>
            <a:ext uri="{FF2B5EF4-FFF2-40B4-BE49-F238E27FC236}">
              <a16:creationId xmlns:a16="http://schemas.microsoft.com/office/drawing/2014/main" id="{14EFB19E-0DF7-461B-A5A0-DC944F6DACD0}"/>
            </a:ext>
          </a:extLst>
        </xdr:cNvPr>
        <xdr:cNvSpPr txBox="1"/>
      </xdr:nvSpPr>
      <xdr:spPr>
        <a:xfrm>
          <a:off x="13087427" y="539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140661</xdr:rowOff>
    </xdr:from>
    <xdr:ext cx="469744" cy="259045"/>
    <xdr:sp macro="" textlink="">
      <xdr:nvSpPr>
        <xdr:cNvPr id="171" name="n_3mainValue債務償還比率">
          <a:extLst>
            <a:ext uri="{FF2B5EF4-FFF2-40B4-BE49-F238E27FC236}">
              <a16:creationId xmlns:a16="http://schemas.microsoft.com/office/drawing/2014/main" id="{C6D3A458-46FC-44C8-8438-9742C0385437}"/>
            </a:ext>
          </a:extLst>
        </xdr:cNvPr>
        <xdr:cNvSpPr txBox="1"/>
      </xdr:nvSpPr>
      <xdr:spPr>
        <a:xfrm>
          <a:off x="12325427" y="554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77931</xdr:rowOff>
    </xdr:from>
    <xdr:ext cx="469744" cy="259045"/>
    <xdr:sp macro="" textlink="">
      <xdr:nvSpPr>
        <xdr:cNvPr id="172" name="n_4mainValue債務償還比率">
          <a:extLst>
            <a:ext uri="{FF2B5EF4-FFF2-40B4-BE49-F238E27FC236}">
              <a16:creationId xmlns:a16="http://schemas.microsoft.com/office/drawing/2014/main" id="{8F74E42D-9FA8-4D19-8BBC-12D9D35D7DB6}"/>
            </a:ext>
          </a:extLst>
        </xdr:cNvPr>
        <xdr:cNvSpPr txBox="1"/>
      </xdr:nvSpPr>
      <xdr:spPr>
        <a:xfrm>
          <a:off x="11563427" y="565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51707436-98F7-4713-8A92-5BA9ED86615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1CDFFCF9-B060-4A32-956D-7C9D7420914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7E9D39DE-E42C-47D3-B5C3-F7DC3C7C447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B41B328F-8F02-4D99-AAF5-FD57E734B5A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5A54F410-5D0A-4107-9A43-2403BB818C8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2FB5F237-5E27-44F0-AAC0-BAA7E72C10B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EF9E028-FEAC-446A-BCB7-14A53BB2F8A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C8254B5-7FC5-413A-BFB5-98797FF3F0F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9FD75DD-71BE-4E0B-BAD2-06F02EE2B4D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41D2EB6-3306-45BA-835C-9B001F66DA5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佐賀県大町町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2AB55BE-8793-47EC-838D-0294E456E5B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A1FF285-95FC-4A88-84A5-842C577965D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8C66D14-5F2E-41B2-9709-D7F06430F66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761BE1E-C34C-4BBA-92E2-283A48AD152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7FD8143-1DD4-487F-B107-C91324D377B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75B58D9-6E2C-4FEC-98E4-C215BF65635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6,136
6,118
11.50
6,150,673
5,946,642
183,866
2,690,134
4,785,202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E9D64CB-B457-48A1-9CCC-4D7AC10CD3A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B04B0FE-A057-431F-B42D-C9891F464AA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55409A7-0705-4474-8363-6F98AD60D7C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61A19C1-7298-452E-8D72-EBA8222BF3C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DD70312-9186-41AC-B77F-EE74C555FFE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7CE59E3-936E-4D64-A547-E548C212A4C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4E796E6-A500-4529-B44C-933A950E0C4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4B9817F-65D0-46C1-A23C-C09D749657B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5E5AD8F-1660-4CE1-8390-4CCED598672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DCBD477-7C13-4FAE-BB55-152B7804F8B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0CB2319-D911-4D2E-8160-62AE708BA47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9D3E908-5C56-4211-B3C6-EFC687ACABF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D832DA5-15BB-405B-AF44-36133BEB326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FC7A5F7-E4BE-483B-AD10-1625FB8B790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DFABC4F-7291-499E-B2D2-D6ED3A016D7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17565FB-B6E1-4CF5-9FC6-50B6C600BCA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FB299CE-2862-40F6-B450-D8AC1DDD035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897E5AB-B9D5-4D1C-B7BB-7EBD9907FA9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A3A7C57-86F2-41B0-BEC0-5201194BAF1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A989A5D-7067-4E96-8286-9A38A268FF5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F772543-30AF-433B-84DB-6B6046C2E61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6643295-CC58-4E42-A7D5-E8A433B7E3C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34C51E8-714A-43E2-8E29-2A7DCC62D3F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29A1C4C-EB89-45A5-B3AB-AF2CAE15F71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5E05363-2422-43BD-B9B2-58F1DEE16FA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469AED3-B22F-42BE-979E-87D0B3AB3C8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6D142F9-F097-4D8C-856B-DADD3271A82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1D3F98B-151F-48CA-A5C3-C8E96DC17C0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919E1C2-663F-4A9F-982F-1C2717F325F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C34653A-9713-46A8-8A5D-065B3523532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CD8B72E-5A5F-4F26-9F88-035430E7D38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17914B7-5E78-463A-A040-D299DC87D17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B8C3A50-3B75-4703-AD11-43FEE9AAAF3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1C74290-F520-46FF-9EA6-D1F6AE250CE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E5CC587-729B-44E9-87DF-7A06023ECD0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C32145D-FB9D-4972-8D5E-521308B837B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8F1E829-C318-4668-8CB9-49DF4662AFE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043C17E-0DE2-43E9-9125-59F670F5585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3D2767-A3C5-40AD-94BD-6E7572A4080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E888D0E-5994-49C9-9481-62785C72865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4804258-3A55-41EE-ACC3-2AC7DDDCC71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DE5E421-89CB-469C-873F-4A62DF49D236}"/>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36DEE0E-C49A-478D-8B53-14227EA1B55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59A1B8F-C2D9-4638-A6F1-21EFB8213C4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92077F0-71F6-4032-8B85-21F9AA59C45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a:extLst>
            <a:ext uri="{FF2B5EF4-FFF2-40B4-BE49-F238E27FC236}">
              <a16:creationId xmlns:a16="http://schemas.microsoft.com/office/drawing/2014/main" id="{92B055A3-FCF5-44DA-AF0C-1C26C260EFAA}"/>
            </a:ext>
          </a:extLst>
        </xdr:cNvPr>
        <xdr:cNvCxnSpPr/>
      </xdr:nvCxnSpPr>
      <xdr:spPr>
        <a:xfrm flipV="1">
          <a:off x="4634865" y="577215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a:extLst>
            <a:ext uri="{FF2B5EF4-FFF2-40B4-BE49-F238E27FC236}">
              <a16:creationId xmlns:a16="http://schemas.microsoft.com/office/drawing/2014/main" id="{2697EED9-5CEB-4351-8B3A-56341E92C6A0}"/>
            </a:ext>
          </a:extLst>
        </xdr:cNvPr>
        <xdr:cNvSpPr txBox="1"/>
      </xdr:nvSpPr>
      <xdr:spPr>
        <a:xfrm>
          <a:off x="4673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a:extLst>
            <a:ext uri="{FF2B5EF4-FFF2-40B4-BE49-F238E27FC236}">
              <a16:creationId xmlns:a16="http://schemas.microsoft.com/office/drawing/2014/main" id="{4ADCCC3C-26EA-4052-907C-A9C0F1E98260}"/>
            </a:ext>
          </a:extLst>
        </xdr:cNvPr>
        <xdr:cNvCxnSpPr/>
      </xdr:nvCxnSpPr>
      <xdr:spPr>
        <a:xfrm>
          <a:off x="4546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786BC128-256F-404D-BEA8-FE01664567B6}"/>
            </a:ext>
          </a:extLst>
        </xdr:cNvPr>
        <xdr:cNvSpPr txBox="1"/>
      </xdr:nvSpPr>
      <xdr:spPr>
        <a:xfrm>
          <a:off x="4673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a:extLst>
            <a:ext uri="{FF2B5EF4-FFF2-40B4-BE49-F238E27FC236}">
              <a16:creationId xmlns:a16="http://schemas.microsoft.com/office/drawing/2014/main" id="{A2DFAE4B-FB82-4E35-BB2F-431AF1EADC47}"/>
            </a:ext>
          </a:extLst>
        </xdr:cNvPr>
        <xdr:cNvCxnSpPr/>
      </xdr:nvCxnSpPr>
      <xdr:spPr>
        <a:xfrm>
          <a:off x="4546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36847</xdr:rowOff>
    </xdr:from>
    <xdr:ext cx="405111" cy="259045"/>
    <xdr:sp macro="" textlink="">
      <xdr:nvSpPr>
        <xdr:cNvPr id="62" name="【道路】&#10;有形固定資産減価償却率平均値テキスト">
          <a:extLst>
            <a:ext uri="{FF2B5EF4-FFF2-40B4-BE49-F238E27FC236}">
              <a16:creationId xmlns:a16="http://schemas.microsoft.com/office/drawing/2014/main" id="{CBE4C573-1C89-4D16-98E8-14480DB28E6B}"/>
            </a:ext>
          </a:extLst>
        </xdr:cNvPr>
        <xdr:cNvSpPr txBox="1"/>
      </xdr:nvSpPr>
      <xdr:spPr>
        <a:xfrm>
          <a:off x="4673600" y="638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a:extLst>
            <a:ext uri="{FF2B5EF4-FFF2-40B4-BE49-F238E27FC236}">
              <a16:creationId xmlns:a16="http://schemas.microsoft.com/office/drawing/2014/main" id="{DB43F01D-872A-43AE-BDE3-391690D636DF}"/>
            </a:ext>
          </a:extLst>
        </xdr:cNvPr>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a:extLst>
            <a:ext uri="{FF2B5EF4-FFF2-40B4-BE49-F238E27FC236}">
              <a16:creationId xmlns:a16="http://schemas.microsoft.com/office/drawing/2014/main" id="{F3A2406B-8DCA-4501-A4EA-2ECE951F2E1D}"/>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54691491-74C5-4C40-8F7E-B1FC96277E46}"/>
            </a:ext>
          </a:extLst>
        </xdr:cNvPr>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6" name="フローチャート: 判断 65">
          <a:extLst>
            <a:ext uri="{FF2B5EF4-FFF2-40B4-BE49-F238E27FC236}">
              <a16:creationId xmlns:a16="http://schemas.microsoft.com/office/drawing/2014/main" id="{8476FF76-00C4-4D18-9769-EDB469B9E6C8}"/>
            </a:ext>
          </a:extLst>
        </xdr:cNvPr>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7" name="フローチャート: 判断 66">
          <a:extLst>
            <a:ext uri="{FF2B5EF4-FFF2-40B4-BE49-F238E27FC236}">
              <a16:creationId xmlns:a16="http://schemas.microsoft.com/office/drawing/2014/main" id="{6EAB6EBC-AA78-4CCD-A1F6-24F9B996840A}"/>
            </a:ext>
          </a:extLst>
        </xdr:cNvPr>
        <xdr:cNvSpPr/>
      </xdr:nvSpPr>
      <xdr:spPr>
        <a:xfrm>
          <a:off x="1079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0155C15-45B1-42F0-A839-D5CB2891A2B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6071C89-EE6E-40F7-863F-4B63F747F44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F08C0FE-27FB-4B42-9D9B-AF0830A2A43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C909923-32D9-428B-86E7-409FDED6D03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61098F5-3718-4E36-8A3C-C042C607E61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147320</xdr:rowOff>
    </xdr:from>
    <xdr:to>
      <xdr:col>24</xdr:col>
      <xdr:colOff>114300</xdr:colOff>
      <xdr:row>39</xdr:row>
      <xdr:rowOff>77470</xdr:rowOff>
    </xdr:to>
    <xdr:sp macro="" textlink="">
      <xdr:nvSpPr>
        <xdr:cNvPr id="73" name="楕円 72">
          <a:extLst>
            <a:ext uri="{FF2B5EF4-FFF2-40B4-BE49-F238E27FC236}">
              <a16:creationId xmlns:a16="http://schemas.microsoft.com/office/drawing/2014/main" id="{29C75C9F-48DE-4AA7-BF75-A3C5BC8D3BB1}"/>
            </a:ext>
          </a:extLst>
        </xdr:cNvPr>
        <xdr:cNvSpPr/>
      </xdr:nvSpPr>
      <xdr:spPr>
        <a:xfrm>
          <a:off x="4584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125747</xdr:rowOff>
    </xdr:from>
    <xdr:ext cx="405111" cy="259045"/>
    <xdr:sp macro="" textlink="">
      <xdr:nvSpPr>
        <xdr:cNvPr id="74" name="【道路】&#10;有形固定資産減価償却率該当値テキスト">
          <a:extLst>
            <a:ext uri="{FF2B5EF4-FFF2-40B4-BE49-F238E27FC236}">
              <a16:creationId xmlns:a16="http://schemas.microsoft.com/office/drawing/2014/main" id="{EFD3897B-DF31-47CC-9523-F46EF0060419}"/>
            </a:ext>
          </a:extLst>
        </xdr:cNvPr>
        <xdr:cNvSpPr txBox="1"/>
      </xdr:nvSpPr>
      <xdr:spPr>
        <a:xfrm>
          <a:off x="46736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147320</xdr:rowOff>
    </xdr:from>
    <xdr:to>
      <xdr:col>20</xdr:col>
      <xdr:colOff>38100</xdr:colOff>
      <xdr:row>39</xdr:row>
      <xdr:rowOff>77470</xdr:rowOff>
    </xdr:to>
    <xdr:sp macro="" textlink="">
      <xdr:nvSpPr>
        <xdr:cNvPr id="75" name="楕円 74">
          <a:extLst>
            <a:ext uri="{FF2B5EF4-FFF2-40B4-BE49-F238E27FC236}">
              <a16:creationId xmlns:a16="http://schemas.microsoft.com/office/drawing/2014/main" id="{86B39B51-877F-488B-8CF0-242DB6F8AC6D}"/>
            </a:ext>
          </a:extLst>
        </xdr:cNvPr>
        <xdr:cNvSpPr/>
      </xdr:nvSpPr>
      <xdr:spPr>
        <a:xfrm>
          <a:off x="3746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26670</xdr:rowOff>
    </xdr:from>
    <xdr:to>
      <xdr:col>24</xdr:col>
      <xdr:colOff>63500</xdr:colOff>
      <xdr:row>39</xdr:row>
      <xdr:rowOff>26670</xdr:rowOff>
    </xdr:to>
    <xdr:cxnSp macro="">
      <xdr:nvCxnSpPr>
        <xdr:cNvPr id="76" name="直線コネクタ 75">
          <a:extLst>
            <a:ext uri="{FF2B5EF4-FFF2-40B4-BE49-F238E27FC236}">
              <a16:creationId xmlns:a16="http://schemas.microsoft.com/office/drawing/2014/main" id="{2B30EEF1-B256-40A9-AFFE-A7729BFC862F}"/>
            </a:ext>
          </a:extLst>
        </xdr:cNvPr>
        <xdr:cNvCxnSpPr/>
      </xdr:nvCxnSpPr>
      <xdr:spPr>
        <a:xfrm>
          <a:off x="3797300" y="6713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130175</xdr:rowOff>
    </xdr:from>
    <xdr:to>
      <xdr:col>15</xdr:col>
      <xdr:colOff>101600</xdr:colOff>
      <xdr:row>39</xdr:row>
      <xdr:rowOff>60325</xdr:rowOff>
    </xdr:to>
    <xdr:sp macro="" textlink="">
      <xdr:nvSpPr>
        <xdr:cNvPr id="77" name="楕円 76">
          <a:extLst>
            <a:ext uri="{FF2B5EF4-FFF2-40B4-BE49-F238E27FC236}">
              <a16:creationId xmlns:a16="http://schemas.microsoft.com/office/drawing/2014/main" id="{C6B1544F-3CE0-4D23-8838-5FE14EB71142}"/>
            </a:ext>
          </a:extLst>
        </xdr:cNvPr>
        <xdr:cNvSpPr/>
      </xdr:nvSpPr>
      <xdr:spPr>
        <a:xfrm>
          <a:off x="2857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9525</xdr:rowOff>
    </xdr:from>
    <xdr:to>
      <xdr:col>19</xdr:col>
      <xdr:colOff>177800</xdr:colOff>
      <xdr:row>39</xdr:row>
      <xdr:rowOff>26670</xdr:rowOff>
    </xdr:to>
    <xdr:cxnSp macro="">
      <xdr:nvCxnSpPr>
        <xdr:cNvPr id="78" name="直線コネクタ 77">
          <a:extLst>
            <a:ext uri="{FF2B5EF4-FFF2-40B4-BE49-F238E27FC236}">
              <a16:creationId xmlns:a16="http://schemas.microsoft.com/office/drawing/2014/main" id="{5F567F05-1D9D-4B1B-8BBA-CD714AE37BCE}"/>
            </a:ext>
          </a:extLst>
        </xdr:cNvPr>
        <xdr:cNvCxnSpPr/>
      </xdr:nvCxnSpPr>
      <xdr:spPr>
        <a:xfrm>
          <a:off x="2908300" y="66960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133985</xdr:rowOff>
    </xdr:from>
    <xdr:to>
      <xdr:col>10</xdr:col>
      <xdr:colOff>165100</xdr:colOff>
      <xdr:row>39</xdr:row>
      <xdr:rowOff>64135</xdr:rowOff>
    </xdr:to>
    <xdr:sp macro="" textlink="">
      <xdr:nvSpPr>
        <xdr:cNvPr id="79" name="楕円 78">
          <a:extLst>
            <a:ext uri="{FF2B5EF4-FFF2-40B4-BE49-F238E27FC236}">
              <a16:creationId xmlns:a16="http://schemas.microsoft.com/office/drawing/2014/main" id="{DCD9B3CD-24EE-4A7A-B6CD-39F2A3AFF4A3}"/>
            </a:ext>
          </a:extLst>
        </xdr:cNvPr>
        <xdr:cNvSpPr/>
      </xdr:nvSpPr>
      <xdr:spPr>
        <a:xfrm>
          <a:off x="1968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9525</xdr:rowOff>
    </xdr:from>
    <xdr:to>
      <xdr:col>15</xdr:col>
      <xdr:colOff>50800</xdr:colOff>
      <xdr:row>39</xdr:row>
      <xdr:rowOff>13335</xdr:rowOff>
    </xdr:to>
    <xdr:cxnSp macro="">
      <xdr:nvCxnSpPr>
        <xdr:cNvPr id="80" name="直線コネクタ 79">
          <a:extLst>
            <a:ext uri="{FF2B5EF4-FFF2-40B4-BE49-F238E27FC236}">
              <a16:creationId xmlns:a16="http://schemas.microsoft.com/office/drawing/2014/main" id="{9B126196-DDAF-4DC8-BC5E-A333032EE17C}"/>
            </a:ext>
          </a:extLst>
        </xdr:cNvPr>
        <xdr:cNvCxnSpPr/>
      </xdr:nvCxnSpPr>
      <xdr:spPr>
        <a:xfrm flipV="1">
          <a:off x="2019300" y="66960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103505</xdr:rowOff>
    </xdr:from>
    <xdr:to>
      <xdr:col>6</xdr:col>
      <xdr:colOff>38100</xdr:colOff>
      <xdr:row>39</xdr:row>
      <xdr:rowOff>33655</xdr:rowOff>
    </xdr:to>
    <xdr:sp macro="" textlink="">
      <xdr:nvSpPr>
        <xdr:cNvPr id="81" name="楕円 80">
          <a:extLst>
            <a:ext uri="{FF2B5EF4-FFF2-40B4-BE49-F238E27FC236}">
              <a16:creationId xmlns:a16="http://schemas.microsoft.com/office/drawing/2014/main" id="{37D3C0F6-E434-4772-9447-4B2DDACCEE83}"/>
            </a:ext>
          </a:extLst>
        </xdr:cNvPr>
        <xdr:cNvSpPr/>
      </xdr:nvSpPr>
      <xdr:spPr>
        <a:xfrm>
          <a:off x="1079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154305</xdr:rowOff>
    </xdr:from>
    <xdr:to>
      <xdr:col>10</xdr:col>
      <xdr:colOff>114300</xdr:colOff>
      <xdr:row>39</xdr:row>
      <xdr:rowOff>13335</xdr:rowOff>
    </xdr:to>
    <xdr:cxnSp macro="">
      <xdr:nvCxnSpPr>
        <xdr:cNvPr id="82" name="直線コネクタ 81">
          <a:extLst>
            <a:ext uri="{FF2B5EF4-FFF2-40B4-BE49-F238E27FC236}">
              <a16:creationId xmlns:a16="http://schemas.microsoft.com/office/drawing/2014/main" id="{3D5EBB35-BC38-4398-A023-8FF4D634BE30}"/>
            </a:ext>
          </a:extLst>
        </xdr:cNvPr>
        <xdr:cNvCxnSpPr/>
      </xdr:nvCxnSpPr>
      <xdr:spPr>
        <a:xfrm>
          <a:off x="1130300" y="66694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83" name="n_1aveValue【道路】&#10;有形固定資産減価償却率">
          <a:extLst>
            <a:ext uri="{FF2B5EF4-FFF2-40B4-BE49-F238E27FC236}">
              <a16:creationId xmlns:a16="http://schemas.microsoft.com/office/drawing/2014/main" id="{B70273F3-9580-4D11-A903-12545E741095}"/>
            </a:ext>
          </a:extLst>
        </xdr:cNvPr>
        <xdr:cNvSpPr txBox="1"/>
      </xdr:nvSpPr>
      <xdr:spPr>
        <a:xfrm>
          <a:off x="358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84" name="n_2aveValue【道路】&#10;有形固定資産減価償却率">
          <a:extLst>
            <a:ext uri="{FF2B5EF4-FFF2-40B4-BE49-F238E27FC236}">
              <a16:creationId xmlns:a16="http://schemas.microsoft.com/office/drawing/2014/main" id="{62C4F828-B550-4586-B389-AC3A92FB7584}"/>
            </a:ext>
          </a:extLst>
        </xdr:cNvPr>
        <xdr:cNvSpPr txBox="1"/>
      </xdr:nvSpPr>
      <xdr:spPr>
        <a:xfrm>
          <a:off x="2705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85" name="n_3aveValue【道路】&#10;有形固定資産減価償却率">
          <a:extLst>
            <a:ext uri="{FF2B5EF4-FFF2-40B4-BE49-F238E27FC236}">
              <a16:creationId xmlns:a16="http://schemas.microsoft.com/office/drawing/2014/main" id="{AC562171-7B2E-4906-B32E-300E956F1509}"/>
            </a:ext>
          </a:extLst>
        </xdr:cNvPr>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132097</xdr:rowOff>
    </xdr:from>
    <xdr:ext cx="405111" cy="259045"/>
    <xdr:sp macro="" textlink="">
      <xdr:nvSpPr>
        <xdr:cNvPr id="86" name="n_4aveValue【道路】&#10;有形固定資産減価償却率">
          <a:extLst>
            <a:ext uri="{FF2B5EF4-FFF2-40B4-BE49-F238E27FC236}">
              <a16:creationId xmlns:a16="http://schemas.microsoft.com/office/drawing/2014/main" id="{BC44E1B6-1641-484E-80AA-1F0B20CC9706}"/>
            </a:ext>
          </a:extLst>
        </xdr:cNvPr>
        <xdr:cNvSpPr txBox="1"/>
      </xdr:nvSpPr>
      <xdr:spPr>
        <a:xfrm>
          <a:off x="927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68597</xdr:rowOff>
    </xdr:from>
    <xdr:ext cx="405111" cy="259045"/>
    <xdr:sp macro="" textlink="">
      <xdr:nvSpPr>
        <xdr:cNvPr id="87" name="n_1mainValue【道路】&#10;有形固定資産減価償却率">
          <a:extLst>
            <a:ext uri="{FF2B5EF4-FFF2-40B4-BE49-F238E27FC236}">
              <a16:creationId xmlns:a16="http://schemas.microsoft.com/office/drawing/2014/main" id="{AA4CCA81-684A-42BB-98C5-159949A576A8}"/>
            </a:ext>
          </a:extLst>
        </xdr:cNvPr>
        <xdr:cNvSpPr txBox="1"/>
      </xdr:nvSpPr>
      <xdr:spPr>
        <a:xfrm>
          <a:off x="35820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51452</xdr:rowOff>
    </xdr:from>
    <xdr:ext cx="405111" cy="259045"/>
    <xdr:sp macro="" textlink="">
      <xdr:nvSpPr>
        <xdr:cNvPr id="88" name="n_2mainValue【道路】&#10;有形固定資産減価償却率">
          <a:extLst>
            <a:ext uri="{FF2B5EF4-FFF2-40B4-BE49-F238E27FC236}">
              <a16:creationId xmlns:a16="http://schemas.microsoft.com/office/drawing/2014/main" id="{9A75E75E-9E59-4E63-970D-AE3411CE6579}"/>
            </a:ext>
          </a:extLst>
        </xdr:cNvPr>
        <xdr:cNvSpPr txBox="1"/>
      </xdr:nvSpPr>
      <xdr:spPr>
        <a:xfrm>
          <a:off x="2705744"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55262</xdr:rowOff>
    </xdr:from>
    <xdr:ext cx="405111" cy="259045"/>
    <xdr:sp macro="" textlink="">
      <xdr:nvSpPr>
        <xdr:cNvPr id="89" name="n_3mainValue【道路】&#10;有形固定資産減価償却率">
          <a:extLst>
            <a:ext uri="{FF2B5EF4-FFF2-40B4-BE49-F238E27FC236}">
              <a16:creationId xmlns:a16="http://schemas.microsoft.com/office/drawing/2014/main" id="{A8D47EAF-7513-446B-B9B8-28561128E54F}"/>
            </a:ext>
          </a:extLst>
        </xdr:cNvPr>
        <xdr:cNvSpPr txBox="1"/>
      </xdr:nvSpPr>
      <xdr:spPr>
        <a:xfrm>
          <a:off x="18167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24782</xdr:rowOff>
    </xdr:from>
    <xdr:ext cx="405111" cy="259045"/>
    <xdr:sp macro="" textlink="">
      <xdr:nvSpPr>
        <xdr:cNvPr id="90" name="n_4mainValue【道路】&#10;有形固定資産減価償却率">
          <a:extLst>
            <a:ext uri="{FF2B5EF4-FFF2-40B4-BE49-F238E27FC236}">
              <a16:creationId xmlns:a16="http://schemas.microsoft.com/office/drawing/2014/main" id="{46E2F005-82B8-428B-8B1D-23EAF7272814}"/>
            </a:ext>
          </a:extLst>
        </xdr:cNvPr>
        <xdr:cNvSpPr txBox="1"/>
      </xdr:nvSpPr>
      <xdr:spPr>
        <a:xfrm>
          <a:off x="927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E4B0D28-E2E8-4D18-BE0A-800B86259D9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DB14D6A-954C-4D73-80DD-361830B9434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B410CAA-0C4E-4EDD-917F-A2B222C7FA2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0602441-3EE4-4523-9867-9AFCACA8BCF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B39EE3D-BD77-4D4B-89F5-C4B0E1B1E0E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EA8341D-BD42-4D04-BAD2-94A0D5B6582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1ACBF67-B713-4E51-B56B-EBBF50059AB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A227E88-7A7D-4709-AFBE-10F8F53B10A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9EEC8A4-E488-480C-9768-2A9AE921442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63BEC0D-6D5E-4949-AC93-3120A7D5E01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13F2A41F-2396-4574-86EF-2F66EDBA030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11CC07FB-E779-48F7-8E02-A1702106B97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8512B28B-F8CB-4925-9534-C9D393BA3FD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B5551041-564D-434D-B785-CF38E05088B4}"/>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E4CFA2C8-AFBF-42B1-A407-7FFCA9811D7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443979CE-167C-49FB-AF69-AB98611DABF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F27CEFC4-7851-4FFD-BFB0-3C4A20A410D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78AE1701-A6D4-4C90-96BD-91406A63899B}"/>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B16667F-1320-41DB-943A-F94B5613154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59465405-AF0A-4733-8171-7995E8C23849}"/>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E0ED9C4-9A22-45AE-BA56-4E5924F2ED6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C04570FD-2F6C-4456-8D51-3C93118A1AB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B41AC44A-C9CE-4450-8F47-5525BB57C58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a:extLst>
            <a:ext uri="{FF2B5EF4-FFF2-40B4-BE49-F238E27FC236}">
              <a16:creationId xmlns:a16="http://schemas.microsoft.com/office/drawing/2014/main" id="{42EFB1E6-3B4D-4909-82D9-035EEEB25DD7}"/>
            </a:ext>
          </a:extLst>
        </xdr:cNvPr>
        <xdr:cNvCxnSpPr/>
      </xdr:nvCxnSpPr>
      <xdr:spPr>
        <a:xfrm flipV="1">
          <a:off x="10476865" y="5656212"/>
          <a:ext cx="0" cy="153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a:extLst>
            <a:ext uri="{FF2B5EF4-FFF2-40B4-BE49-F238E27FC236}">
              <a16:creationId xmlns:a16="http://schemas.microsoft.com/office/drawing/2014/main" id="{82EE7E6E-7FFB-4DBA-A42C-E759CB8DE52B}"/>
            </a:ext>
          </a:extLst>
        </xdr:cNvPr>
        <xdr:cNvSpPr txBox="1"/>
      </xdr:nvSpPr>
      <xdr:spPr>
        <a:xfrm>
          <a:off x="10515600" y="719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a:extLst>
            <a:ext uri="{FF2B5EF4-FFF2-40B4-BE49-F238E27FC236}">
              <a16:creationId xmlns:a16="http://schemas.microsoft.com/office/drawing/2014/main" id="{FF2F6979-070D-4CF8-AA90-79BB15132C68}"/>
            </a:ext>
          </a:extLst>
        </xdr:cNvPr>
        <xdr:cNvCxnSpPr/>
      </xdr:nvCxnSpPr>
      <xdr:spPr>
        <a:xfrm>
          <a:off x="10388600" y="718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a:extLst>
            <a:ext uri="{FF2B5EF4-FFF2-40B4-BE49-F238E27FC236}">
              <a16:creationId xmlns:a16="http://schemas.microsoft.com/office/drawing/2014/main" id="{520ABA98-FC56-4333-B9D7-35FF45291FD7}"/>
            </a:ext>
          </a:extLst>
        </xdr:cNvPr>
        <xdr:cNvSpPr txBox="1"/>
      </xdr:nvSpPr>
      <xdr:spPr>
        <a:xfrm>
          <a:off x="10515600" y="543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a:extLst>
            <a:ext uri="{FF2B5EF4-FFF2-40B4-BE49-F238E27FC236}">
              <a16:creationId xmlns:a16="http://schemas.microsoft.com/office/drawing/2014/main" id="{7F677DBA-02E6-4376-A35E-3C4EBE36A0DA}"/>
            </a:ext>
          </a:extLst>
        </xdr:cNvPr>
        <xdr:cNvCxnSpPr/>
      </xdr:nvCxnSpPr>
      <xdr:spPr>
        <a:xfrm>
          <a:off x="10388600" y="565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104424</xdr:rowOff>
    </xdr:from>
    <xdr:ext cx="534377" cy="259045"/>
    <xdr:sp macro="" textlink="">
      <xdr:nvSpPr>
        <xdr:cNvPr id="119" name="【道路】&#10;一人当たり延長平均値テキスト">
          <a:extLst>
            <a:ext uri="{FF2B5EF4-FFF2-40B4-BE49-F238E27FC236}">
              <a16:creationId xmlns:a16="http://schemas.microsoft.com/office/drawing/2014/main" id="{D770A565-281A-47F5-B3B1-A167C3EDF6E1}"/>
            </a:ext>
          </a:extLst>
        </xdr:cNvPr>
        <xdr:cNvSpPr txBox="1"/>
      </xdr:nvSpPr>
      <xdr:spPr>
        <a:xfrm>
          <a:off x="10515600" y="661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a:extLst>
            <a:ext uri="{FF2B5EF4-FFF2-40B4-BE49-F238E27FC236}">
              <a16:creationId xmlns:a16="http://schemas.microsoft.com/office/drawing/2014/main" id="{9BCA3EEE-E0D1-4024-86D0-0ACBEA983CEC}"/>
            </a:ext>
          </a:extLst>
        </xdr:cNvPr>
        <xdr:cNvSpPr/>
      </xdr:nvSpPr>
      <xdr:spPr>
        <a:xfrm>
          <a:off x="10426700" y="676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a:extLst>
            <a:ext uri="{FF2B5EF4-FFF2-40B4-BE49-F238E27FC236}">
              <a16:creationId xmlns:a16="http://schemas.microsoft.com/office/drawing/2014/main" id="{497892D6-EA66-44A0-BCD5-1BEBCB2118C9}"/>
            </a:ext>
          </a:extLst>
        </xdr:cNvPr>
        <xdr:cNvSpPr/>
      </xdr:nvSpPr>
      <xdr:spPr>
        <a:xfrm>
          <a:off x="9588500" y="67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22" name="フローチャート: 判断 121">
          <a:extLst>
            <a:ext uri="{FF2B5EF4-FFF2-40B4-BE49-F238E27FC236}">
              <a16:creationId xmlns:a16="http://schemas.microsoft.com/office/drawing/2014/main" id="{211E54E5-2E05-4668-9AEB-0663A1F6BA36}"/>
            </a:ext>
          </a:extLst>
        </xdr:cNvPr>
        <xdr:cNvSpPr/>
      </xdr:nvSpPr>
      <xdr:spPr>
        <a:xfrm>
          <a:off x="8699500" y="67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102768</xdr:rowOff>
    </xdr:from>
    <xdr:to>
      <xdr:col>41</xdr:col>
      <xdr:colOff>101600</xdr:colOff>
      <xdr:row>40</xdr:row>
      <xdr:rowOff>32918</xdr:rowOff>
    </xdr:to>
    <xdr:sp macro="" textlink="">
      <xdr:nvSpPr>
        <xdr:cNvPr id="123" name="フローチャート: 判断 122">
          <a:extLst>
            <a:ext uri="{FF2B5EF4-FFF2-40B4-BE49-F238E27FC236}">
              <a16:creationId xmlns:a16="http://schemas.microsoft.com/office/drawing/2014/main" id="{44C7D020-CF9C-4C42-8157-44134367F3E1}"/>
            </a:ext>
          </a:extLst>
        </xdr:cNvPr>
        <xdr:cNvSpPr/>
      </xdr:nvSpPr>
      <xdr:spPr>
        <a:xfrm>
          <a:off x="7810500" y="67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100038</xdr:rowOff>
    </xdr:from>
    <xdr:to>
      <xdr:col>36</xdr:col>
      <xdr:colOff>165100</xdr:colOff>
      <xdr:row>40</xdr:row>
      <xdr:rowOff>30188</xdr:rowOff>
    </xdr:to>
    <xdr:sp macro="" textlink="">
      <xdr:nvSpPr>
        <xdr:cNvPr id="124" name="フローチャート: 判断 123">
          <a:extLst>
            <a:ext uri="{FF2B5EF4-FFF2-40B4-BE49-F238E27FC236}">
              <a16:creationId xmlns:a16="http://schemas.microsoft.com/office/drawing/2014/main" id="{07D5E9B5-E650-487E-920B-904B1AF3C7A2}"/>
            </a:ext>
          </a:extLst>
        </xdr:cNvPr>
        <xdr:cNvSpPr/>
      </xdr:nvSpPr>
      <xdr:spPr>
        <a:xfrm>
          <a:off x="6921500" y="678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A6F44C2-898D-495A-8B70-26544AFAF6F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4AF00BC-756B-4660-B1C5-BF2ACA26A83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CFCB757-CF24-4D01-B45C-5AAF58AFD77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6C2D072-35FF-4C1D-A40C-7DE68675FB4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E6BEA52-3774-4408-BA10-03425CEBD98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50088</xdr:rowOff>
    </xdr:from>
    <xdr:to>
      <xdr:col>55</xdr:col>
      <xdr:colOff>50800</xdr:colOff>
      <xdr:row>41</xdr:row>
      <xdr:rowOff>151688</xdr:rowOff>
    </xdr:to>
    <xdr:sp macro="" textlink="">
      <xdr:nvSpPr>
        <xdr:cNvPr id="130" name="楕円 129">
          <a:extLst>
            <a:ext uri="{FF2B5EF4-FFF2-40B4-BE49-F238E27FC236}">
              <a16:creationId xmlns:a16="http://schemas.microsoft.com/office/drawing/2014/main" id="{EB72B902-2EA1-4924-98FB-76169DB43FB7}"/>
            </a:ext>
          </a:extLst>
        </xdr:cNvPr>
        <xdr:cNvSpPr/>
      </xdr:nvSpPr>
      <xdr:spPr>
        <a:xfrm>
          <a:off x="10426700" y="707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136465</xdr:rowOff>
    </xdr:from>
    <xdr:ext cx="469744" cy="259045"/>
    <xdr:sp macro="" textlink="">
      <xdr:nvSpPr>
        <xdr:cNvPr id="131" name="【道路】&#10;一人当たり延長該当値テキスト">
          <a:extLst>
            <a:ext uri="{FF2B5EF4-FFF2-40B4-BE49-F238E27FC236}">
              <a16:creationId xmlns:a16="http://schemas.microsoft.com/office/drawing/2014/main" id="{9517AAC2-EC29-40DF-BE26-011642B1B234}"/>
            </a:ext>
          </a:extLst>
        </xdr:cNvPr>
        <xdr:cNvSpPr txBox="1"/>
      </xdr:nvSpPr>
      <xdr:spPr>
        <a:xfrm>
          <a:off x="10515600" y="699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51981</xdr:rowOff>
    </xdr:from>
    <xdr:to>
      <xdr:col>50</xdr:col>
      <xdr:colOff>165100</xdr:colOff>
      <xdr:row>41</xdr:row>
      <xdr:rowOff>153581</xdr:rowOff>
    </xdr:to>
    <xdr:sp macro="" textlink="">
      <xdr:nvSpPr>
        <xdr:cNvPr id="132" name="楕円 131">
          <a:extLst>
            <a:ext uri="{FF2B5EF4-FFF2-40B4-BE49-F238E27FC236}">
              <a16:creationId xmlns:a16="http://schemas.microsoft.com/office/drawing/2014/main" id="{0CE1AD82-5B3A-4D84-A340-CBD7407C7EA0}"/>
            </a:ext>
          </a:extLst>
        </xdr:cNvPr>
        <xdr:cNvSpPr/>
      </xdr:nvSpPr>
      <xdr:spPr>
        <a:xfrm>
          <a:off x="9588500" y="70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100888</xdr:rowOff>
    </xdr:from>
    <xdr:to>
      <xdr:col>55</xdr:col>
      <xdr:colOff>0</xdr:colOff>
      <xdr:row>41</xdr:row>
      <xdr:rowOff>102781</xdr:rowOff>
    </xdr:to>
    <xdr:cxnSp macro="">
      <xdr:nvCxnSpPr>
        <xdr:cNvPr id="133" name="直線コネクタ 132">
          <a:extLst>
            <a:ext uri="{FF2B5EF4-FFF2-40B4-BE49-F238E27FC236}">
              <a16:creationId xmlns:a16="http://schemas.microsoft.com/office/drawing/2014/main" id="{DB98622B-B5AB-4BAF-A276-B4B345BECDE3}"/>
            </a:ext>
          </a:extLst>
        </xdr:cNvPr>
        <xdr:cNvCxnSpPr/>
      </xdr:nvCxnSpPr>
      <xdr:spPr>
        <a:xfrm flipV="1">
          <a:off x="9639300" y="7130338"/>
          <a:ext cx="8382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52895</xdr:rowOff>
    </xdr:from>
    <xdr:to>
      <xdr:col>46</xdr:col>
      <xdr:colOff>38100</xdr:colOff>
      <xdr:row>41</xdr:row>
      <xdr:rowOff>154495</xdr:rowOff>
    </xdr:to>
    <xdr:sp macro="" textlink="">
      <xdr:nvSpPr>
        <xdr:cNvPr id="134" name="楕円 133">
          <a:extLst>
            <a:ext uri="{FF2B5EF4-FFF2-40B4-BE49-F238E27FC236}">
              <a16:creationId xmlns:a16="http://schemas.microsoft.com/office/drawing/2014/main" id="{EBF9EF18-C5FA-444C-A392-5F4F9A107EE0}"/>
            </a:ext>
          </a:extLst>
        </xdr:cNvPr>
        <xdr:cNvSpPr/>
      </xdr:nvSpPr>
      <xdr:spPr>
        <a:xfrm>
          <a:off x="8699500" y="70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102781</xdr:rowOff>
    </xdr:from>
    <xdr:to>
      <xdr:col>50</xdr:col>
      <xdr:colOff>114300</xdr:colOff>
      <xdr:row>41</xdr:row>
      <xdr:rowOff>103695</xdr:rowOff>
    </xdr:to>
    <xdr:cxnSp macro="">
      <xdr:nvCxnSpPr>
        <xdr:cNvPr id="135" name="直線コネクタ 134">
          <a:extLst>
            <a:ext uri="{FF2B5EF4-FFF2-40B4-BE49-F238E27FC236}">
              <a16:creationId xmlns:a16="http://schemas.microsoft.com/office/drawing/2014/main" id="{2993EAEC-FB6B-4776-BEF1-80333B414888}"/>
            </a:ext>
          </a:extLst>
        </xdr:cNvPr>
        <xdr:cNvCxnSpPr/>
      </xdr:nvCxnSpPr>
      <xdr:spPr>
        <a:xfrm flipV="1">
          <a:off x="8750300" y="713223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54597</xdr:rowOff>
    </xdr:from>
    <xdr:to>
      <xdr:col>41</xdr:col>
      <xdr:colOff>101600</xdr:colOff>
      <xdr:row>41</xdr:row>
      <xdr:rowOff>156197</xdr:rowOff>
    </xdr:to>
    <xdr:sp macro="" textlink="">
      <xdr:nvSpPr>
        <xdr:cNvPr id="136" name="楕円 135">
          <a:extLst>
            <a:ext uri="{FF2B5EF4-FFF2-40B4-BE49-F238E27FC236}">
              <a16:creationId xmlns:a16="http://schemas.microsoft.com/office/drawing/2014/main" id="{ACA0F041-5119-4147-978E-EABA4D64D6A8}"/>
            </a:ext>
          </a:extLst>
        </xdr:cNvPr>
        <xdr:cNvSpPr/>
      </xdr:nvSpPr>
      <xdr:spPr>
        <a:xfrm>
          <a:off x="7810500" y="708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103695</xdr:rowOff>
    </xdr:from>
    <xdr:to>
      <xdr:col>45</xdr:col>
      <xdr:colOff>177800</xdr:colOff>
      <xdr:row>41</xdr:row>
      <xdr:rowOff>105397</xdr:rowOff>
    </xdr:to>
    <xdr:cxnSp macro="">
      <xdr:nvCxnSpPr>
        <xdr:cNvPr id="137" name="直線コネクタ 136">
          <a:extLst>
            <a:ext uri="{FF2B5EF4-FFF2-40B4-BE49-F238E27FC236}">
              <a16:creationId xmlns:a16="http://schemas.microsoft.com/office/drawing/2014/main" id="{8D8B8DCA-04DE-4FD2-9CDC-CF663757BA03}"/>
            </a:ext>
          </a:extLst>
        </xdr:cNvPr>
        <xdr:cNvCxnSpPr/>
      </xdr:nvCxnSpPr>
      <xdr:spPr>
        <a:xfrm flipV="1">
          <a:off x="7861300" y="7133145"/>
          <a:ext cx="889000" cy="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53657</xdr:rowOff>
    </xdr:from>
    <xdr:to>
      <xdr:col>36</xdr:col>
      <xdr:colOff>165100</xdr:colOff>
      <xdr:row>41</xdr:row>
      <xdr:rowOff>155257</xdr:rowOff>
    </xdr:to>
    <xdr:sp macro="" textlink="">
      <xdr:nvSpPr>
        <xdr:cNvPr id="138" name="楕円 137">
          <a:extLst>
            <a:ext uri="{FF2B5EF4-FFF2-40B4-BE49-F238E27FC236}">
              <a16:creationId xmlns:a16="http://schemas.microsoft.com/office/drawing/2014/main" id="{69A4EDEB-6D07-406B-9BA8-F88374CAE360}"/>
            </a:ext>
          </a:extLst>
        </xdr:cNvPr>
        <xdr:cNvSpPr/>
      </xdr:nvSpPr>
      <xdr:spPr>
        <a:xfrm>
          <a:off x="6921500" y="70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104457</xdr:rowOff>
    </xdr:from>
    <xdr:to>
      <xdr:col>41</xdr:col>
      <xdr:colOff>50800</xdr:colOff>
      <xdr:row>41</xdr:row>
      <xdr:rowOff>105397</xdr:rowOff>
    </xdr:to>
    <xdr:cxnSp macro="">
      <xdr:nvCxnSpPr>
        <xdr:cNvPr id="139" name="直線コネクタ 138">
          <a:extLst>
            <a:ext uri="{FF2B5EF4-FFF2-40B4-BE49-F238E27FC236}">
              <a16:creationId xmlns:a16="http://schemas.microsoft.com/office/drawing/2014/main" id="{F2C8B866-FFFB-4F55-B9F5-F2F2520768B4}"/>
            </a:ext>
          </a:extLst>
        </xdr:cNvPr>
        <xdr:cNvCxnSpPr/>
      </xdr:nvCxnSpPr>
      <xdr:spPr>
        <a:xfrm>
          <a:off x="6972300" y="7133907"/>
          <a:ext cx="889000" cy="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40632</xdr:rowOff>
    </xdr:from>
    <xdr:ext cx="534377" cy="259045"/>
    <xdr:sp macro="" textlink="">
      <xdr:nvSpPr>
        <xdr:cNvPr id="140" name="n_1aveValue【道路】&#10;一人当たり延長">
          <a:extLst>
            <a:ext uri="{FF2B5EF4-FFF2-40B4-BE49-F238E27FC236}">
              <a16:creationId xmlns:a16="http://schemas.microsoft.com/office/drawing/2014/main" id="{EE931F04-8624-4D5F-B1E7-87E765E000C8}"/>
            </a:ext>
          </a:extLst>
        </xdr:cNvPr>
        <xdr:cNvSpPr txBox="1"/>
      </xdr:nvSpPr>
      <xdr:spPr>
        <a:xfrm>
          <a:off x="9359411" y="655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55453</xdr:rowOff>
    </xdr:from>
    <xdr:ext cx="534377" cy="259045"/>
    <xdr:sp macro="" textlink="">
      <xdr:nvSpPr>
        <xdr:cNvPr id="141" name="n_2aveValue【道路】&#10;一人当たり延長">
          <a:extLst>
            <a:ext uri="{FF2B5EF4-FFF2-40B4-BE49-F238E27FC236}">
              <a16:creationId xmlns:a16="http://schemas.microsoft.com/office/drawing/2014/main" id="{937B409B-5C28-404E-819B-942EEA4F9556}"/>
            </a:ext>
          </a:extLst>
        </xdr:cNvPr>
        <xdr:cNvSpPr txBox="1"/>
      </xdr:nvSpPr>
      <xdr:spPr>
        <a:xfrm>
          <a:off x="8483111" y="657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49445</xdr:rowOff>
    </xdr:from>
    <xdr:ext cx="534377" cy="259045"/>
    <xdr:sp macro="" textlink="">
      <xdr:nvSpPr>
        <xdr:cNvPr id="142" name="n_3aveValue【道路】&#10;一人当たり延長">
          <a:extLst>
            <a:ext uri="{FF2B5EF4-FFF2-40B4-BE49-F238E27FC236}">
              <a16:creationId xmlns:a16="http://schemas.microsoft.com/office/drawing/2014/main" id="{89801986-5C68-426B-A165-4E37E217BD78}"/>
            </a:ext>
          </a:extLst>
        </xdr:cNvPr>
        <xdr:cNvSpPr txBox="1"/>
      </xdr:nvSpPr>
      <xdr:spPr>
        <a:xfrm>
          <a:off x="7594111" y="65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46715</xdr:rowOff>
    </xdr:from>
    <xdr:ext cx="534377" cy="259045"/>
    <xdr:sp macro="" textlink="">
      <xdr:nvSpPr>
        <xdr:cNvPr id="143" name="n_4aveValue【道路】&#10;一人当たり延長">
          <a:extLst>
            <a:ext uri="{FF2B5EF4-FFF2-40B4-BE49-F238E27FC236}">
              <a16:creationId xmlns:a16="http://schemas.microsoft.com/office/drawing/2014/main" id="{1B1DEAA5-4478-4646-939D-97B6FCDF4111}"/>
            </a:ext>
          </a:extLst>
        </xdr:cNvPr>
        <xdr:cNvSpPr txBox="1"/>
      </xdr:nvSpPr>
      <xdr:spPr>
        <a:xfrm>
          <a:off x="6705111" y="656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144708</xdr:rowOff>
    </xdr:from>
    <xdr:ext cx="469744" cy="259045"/>
    <xdr:sp macro="" textlink="">
      <xdr:nvSpPr>
        <xdr:cNvPr id="144" name="n_1mainValue【道路】&#10;一人当たり延長">
          <a:extLst>
            <a:ext uri="{FF2B5EF4-FFF2-40B4-BE49-F238E27FC236}">
              <a16:creationId xmlns:a16="http://schemas.microsoft.com/office/drawing/2014/main" id="{144FD279-11F6-4920-82A5-21B7851A9338}"/>
            </a:ext>
          </a:extLst>
        </xdr:cNvPr>
        <xdr:cNvSpPr txBox="1"/>
      </xdr:nvSpPr>
      <xdr:spPr>
        <a:xfrm>
          <a:off x="9391727" y="717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145622</xdr:rowOff>
    </xdr:from>
    <xdr:ext cx="469744" cy="259045"/>
    <xdr:sp macro="" textlink="">
      <xdr:nvSpPr>
        <xdr:cNvPr id="145" name="n_2mainValue【道路】&#10;一人当たり延長">
          <a:extLst>
            <a:ext uri="{FF2B5EF4-FFF2-40B4-BE49-F238E27FC236}">
              <a16:creationId xmlns:a16="http://schemas.microsoft.com/office/drawing/2014/main" id="{D18EAB06-8B4F-4E67-BCCC-D4D6E2D90C6A}"/>
            </a:ext>
          </a:extLst>
        </xdr:cNvPr>
        <xdr:cNvSpPr txBox="1"/>
      </xdr:nvSpPr>
      <xdr:spPr>
        <a:xfrm>
          <a:off x="8515427" y="717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147324</xdr:rowOff>
    </xdr:from>
    <xdr:ext cx="469744" cy="259045"/>
    <xdr:sp macro="" textlink="">
      <xdr:nvSpPr>
        <xdr:cNvPr id="146" name="n_3mainValue【道路】&#10;一人当たり延長">
          <a:extLst>
            <a:ext uri="{FF2B5EF4-FFF2-40B4-BE49-F238E27FC236}">
              <a16:creationId xmlns:a16="http://schemas.microsoft.com/office/drawing/2014/main" id="{AABB7BEF-6FE8-483A-AF31-295D0862EB2A}"/>
            </a:ext>
          </a:extLst>
        </xdr:cNvPr>
        <xdr:cNvSpPr txBox="1"/>
      </xdr:nvSpPr>
      <xdr:spPr>
        <a:xfrm>
          <a:off x="7626427" y="717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146384</xdr:rowOff>
    </xdr:from>
    <xdr:ext cx="469744" cy="259045"/>
    <xdr:sp macro="" textlink="">
      <xdr:nvSpPr>
        <xdr:cNvPr id="147" name="n_4mainValue【道路】&#10;一人当たり延長">
          <a:extLst>
            <a:ext uri="{FF2B5EF4-FFF2-40B4-BE49-F238E27FC236}">
              <a16:creationId xmlns:a16="http://schemas.microsoft.com/office/drawing/2014/main" id="{7D255568-3600-43EB-B7A2-66B6B7786460}"/>
            </a:ext>
          </a:extLst>
        </xdr:cNvPr>
        <xdr:cNvSpPr txBox="1"/>
      </xdr:nvSpPr>
      <xdr:spPr>
        <a:xfrm>
          <a:off x="6737427" y="717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6BFDE6A-B433-43D0-B366-12BA5342E44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5978C617-996B-4563-814C-57092798EC7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64CFB43-76F6-49A1-91FF-7270B3B1C8C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5CADE72-6590-45B1-A91E-12816900FC1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34173AC5-4394-469D-B1B3-FB6D2AEAF36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F615E57C-CB92-45BF-ABDC-A37BB7B225D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4A4ED90-8EEF-476E-9B2E-9BBB9B667D7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98304A9-37C0-4D15-8A8E-10479DFFC60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65463C48-F5B4-4637-BF9E-3C4DCFDFA0C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93D96F3-D5C8-4B70-B26F-5C13BFB2ADA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B64CF315-5901-4922-8358-0A127DEF75F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DB961F14-D9B0-4200-8873-4FDCEBBB8DA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D6EFC3CC-2D31-4DE1-A198-185ECED4E96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1F537522-CCDD-4F9A-8196-D9374C966A5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1D9B2E4D-48CB-47B2-9ECC-24274229BC3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7A37AC5E-4005-43F4-AC42-38C205CFFEB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C29814D8-762D-4B89-BEBB-3D5FAF5D91A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247BCF93-8FBB-4BFB-9372-13872B7B9B3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E34C64C-90DA-452E-B22A-7C95CB5F8B6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B7E0807A-1F85-4BAA-B4B5-234C78342B3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C8C9AB5C-B715-4C68-A5D2-8BC2A5AA483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28E41A55-68D7-478B-9E34-0C76864701A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DE748AD4-0FF2-4A0D-8146-952F030E3FD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47E58EAC-811E-4934-B264-A85E419620A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9EFFF1ED-9155-496D-B88F-C5C1E5B9EF5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a:extLst>
            <a:ext uri="{FF2B5EF4-FFF2-40B4-BE49-F238E27FC236}">
              <a16:creationId xmlns:a16="http://schemas.microsoft.com/office/drawing/2014/main" id="{8DEE6F1B-8C7B-474C-8F23-92D3A46002FE}"/>
            </a:ext>
          </a:extLst>
        </xdr:cNvPr>
        <xdr:cNvCxnSpPr/>
      </xdr:nvCxnSpPr>
      <xdr:spPr>
        <a:xfrm flipV="1">
          <a:off x="4634865" y="9583238"/>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7C5D1259-20A1-4FEB-A923-764A16FCD631}"/>
            </a:ext>
          </a:extLst>
        </xdr:cNvPr>
        <xdr:cNvSpPr txBox="1"/>
      </xdr:nvSpPr>
      <xdr:spPr>
        <a:xfrm>
          <a:off x="4673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a:extLst>
            <a:ext uri="{FF2B5EF4-FFF2-40B4-BE49-F238E27FC236}">
              <a16:creationId xmlns:a16="http://schemas.microsoft.com/office/drawing/2014/main" id="{75F78C59-1EAE-48C0-8231-00ACD690B7C6}"/>
            </a:ext>
          </a:extLst>
        </xdr:cNvPr>
        <xdr:cNvCxnSpPr/>
      </xdr:nvCxnSpPr>
      <xdr:spPr>
        <a:xfrm>
          <a:off x="4546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3361A8C-9BBC-471F-968E-9B29C5D7D748}"/>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9B6D1623-EFED-4CF1-8AF6-B19D1822BB9B}"/>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99440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90744AF2-324C-47C9-82EE-85719EC48717}"/>
            </a:ext>
          </a:extLst>
        </xdr:cNvPr>
        <xdr:cNvSpPr txBox="1"/>
      </xdr:nvSpPr>
      <xdr:spPr>
        <a:xfrm>
          <a:off x="4673600" y="10386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a:extLst>
            <a:ext uri="{FF2B5EF4-FFF2-40B4-BE49-F238E27FC236}">
              <a16:creationId xmlns:a16="http://schemas.microsoft.com/office/drawing/2014/main" id="{06C38534-D54F-47FF-B8DA-9ACBC413C13F}"/>
            </a:ext>
          </a:extLst>
        </xdr:cNvPr>
        <xdr:cNvSpPr/>
      </xdr:nvSpPr>
      <xdr:spPr>
        <a:xfrm>
          <a:off x="4584700" y="1053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a:extLst>
            <a:ext uri="{FF2B5EF4-FFF2-40B4-BE49-F238E27FC236}">
              <a16:creationId xmlns:a16="http://schemas.microsoft.com/office/drawing/2014/main" id="{C10E5635-D24D-432F-B8EC-A7CE331D9232}"/>
            </a:ext>
          </a:extLst>
        </xdr:cNvPr>
        <xdr:cNvSpPr/>
      </xdr:nvSpPr>
      <xdr:spPr>
        <a:xfrm>
          <a:off x="3746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81" name="フローチャート: 判断 180">
          <a:extLst>
            <a:ext uri="{FF2B5EF4-FFF2-40B4-BE49-F238E27FC236}">
              <a16:creationId xmlns:a16="http://schemas.microsoft.com/office/drawing/2014/main" id="{B474A636-7CF6-40E0-B914-05667B285E0B}"/>
            </a:ext>
          </a:extLst>
        </xdr:cNvPr>
        <xdr:cNvSpPr/>
      </xdr:nvSpPr>
      <xdr:spPr>
        <a:xfrm>
          <a:off x="2857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2" name="フローチャート: 判断 181">
          <a:extLst>
            <a:ext uri="{FF2B5EF4-FFF2-40B4-BE49-F238E27FC236}">
              <a16:creationId xmlns:a16="http://schemas.microsoft.com/office/drawing/2014/main" id="{DDA2A349-2EF6-45F3-B6FA-7EEBF2CAF121}"/>
            </a:ext>
          </a:extLst>
        </xdr:cNvPr>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35741</xdr:rowOff>
    </xdr:from>
    <xdr:to>
      <xdr:col>6</xdr:col>
      <xdr:colOff>38100</xdr:colOff>
      <xdr:row>61</xdr:row>
      <xdr:rowOff>137341</xdr:rowOff>
    </xdr:to>
    <xdr:sp macro="" textlink="">
      <xdr:nvSpPr>
        <xdr:cNvPr id="183" name="フローチャート: 判断 182">
          <a:extLst>
            <a:ext uri="{FF2B5EF4-FFF2-40B4-BE49-F238E27FC236}">
              <a16:creationId xmlns:a16="http://schemas.microsoft.com/office/drawing/2014/main" id="{F47BC6AF-4014-492E-9366-2F31887FA6E9}"/>
            </a:ext>
          </a:extLst>
        </xdr:cNvPr>
        <xdr:cNvSpPr/>
      </xdr:nvSpPr>
      <xdr:spPr>
        <a:xfrm>
          <a:off x="1079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C9A295C-3FDF-460A-862B-5C37B33445D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F388942-C850-4506-841B-71B97F27D54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AC6F565-77F7-41BE-B416-C17916BAECD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93E4458-6A8D-43C8-B313-0452D8A30F0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5BCBB0B-BDBF-4149-A97C-6600D8E44A7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22678</xdr:rowOff>
    </xdr:from>
    <xdr:to>
      <xdr:col>24</xdr:col>
      <xdr:colOff>114300</xdr:colOff>
      <xdr:row>62</xdr:row>
      <xdr:rowOff>124278</xdr:rowOff>
    </xdr:to>
    <xdr:sp macro="" textlink="">
      <xdr:nvSpPr>
        <xdr:cNvPr id="189" name="楕円 188">
          <a:extLst>
            <a:ext uri="{FF2B5EF4-FFF2-40B4-BE49-F238E27FC236}">
              <a16:creationId xmlns:a16="http://schemas.microsoft.com/office/drawing/2014/main" id="{87CA1826-CAAE-4A51-8781-0B20ECF6C852}"/>
            </a:ext>
          </a:extLst>
        </xdr:cNvPr>
        <xdr:cNvSpPr/>
      </xdr:nvSpPr>
      <xdr:spPr>
        <a:xfrm>
          <a:off x="45847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1105</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1BFA8F9D-A074-413C-9071-1FB3E0800CC4}"/>
            </a:ext>
          </a:extLst>
        </xdr:cNvPr>
        <xdr:cNvSpPr txBox="1"/>
      </xdr:nvSpPr>
      <xdr:spPr>
        <a:xfrm>
          <a:off x="4673600"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169635</xdr:rowOff>
    </xdr:from>
    <xdr:to>
      <xdr:col>20</xdr:col>
      <xdr:colOff>38100</xdr:colOff>
      <xdr:row>62</xdr:row>
      <xdr:rowOff>99785</xdr:rowOff>
    </xdr:to>
    <xdr:sp macro="" textlink="">
      <xdr:nvSpPr>
        <xdr:cNvPr id="191" name="楕円 190">
          <a:extLst>
            <a:ext uri="{FF2B5EF4-FFF2-40B4-BE49-F238E27FC236}">
              <a16:creationId xmlns:a16="http://schemas.microsoft.com/office/drawing/2014/main" id="{E2478961-7168-469B-A6D1-D80897A362BE}"/>
            </a:ext>
          </a:extLst>
        </xdr:cNvPr>
        <xdr:cNvSpPr/>
      </xdr:nvSpPr>
      <xdr:spPr>
        <a:xfrm>
          <a:off x="3746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48985</xdr:rowOff>
    </xdr:from>
    <xdr:to>
      <xdr:col>24</xdr:col>
      <xdr:colOff>63500</xdr:colOff>
      <xdr:row>62</xdr:row>
      <xdr:rowOff>73478</xdr:rowOff>
    </xdr:to>
    <xdr:cxnSp macro="">
      <xdr:nvCxnSpPr>
        <xdr:cNvPr id="192" name="直線コネクタ 191">
          <a:extLst>
            <a:ext uri="{FF2B5EF4-FFF2-40B4-BE49-F238E27FC236}">
              <a16:creationId xmlns:a16="http://schemas.microsoft.com/office/drawing/2014/main" id="{412FF7C9-9BDA-40FF-B77A-71A5CE9EC831}"/>
            </a:ext>
          </a:extLst>
        </xdr:cNvPr>
        <xdr:cNvCxnSpPr/>
      </xdr:nvCxnSpPr>
      <xdr:spPr>
        <a:xfrm>
          <a:off x="3797300" y="10678885"/>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159838</xdr:rowOff>
    </xdr:from>
    <xdr:to>
      <xdr:col>15</xdr:col>
      <xdr:colOff>101600</xdr:colOff>
      <xdr:row>62</xdr:row>
      <xdr:rowOff>89988</xdr:rowOff>
    </xdr:to>
    <xdr:sp macro="" textlink="">
      <xdr:nvSpPr>
        <xdr:cNvPr id="193" name="楕円 192">
          <a:extLst>
            <a:ext uri="{FF2B5EF4-FFF2-40B4-BE49-F238E27FC236}">
              <a16:creationId xmlns:a16="http://schemas.microsoft.com/office/drawing/2014/main" id="{6C53B366-0DCA-49FB-B52B-256642D7E7F6}"/>
            </a:ext>
          </a:extLst>
        </xdr:cNvPr>
        <xdr:cNvSpPr/>
      </xdr:nvSpPr>
      <xdr:spPr>
        <a:xfrm>
          <a:off x="2857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39188</xdr:rowOff>
    </xdr:from>
    <xdr:to>
      <xdr:col>19</xdr:col>
      <xdr:colOff>177800</xdr:colOff>
      <xdr:row>62</xdr:row>
      <xdr:rowOff>48985</xdr:rowOff>
    </xdr:to>
    <xdr:cxnSp macro="">
      <xdr:nvCxnSpPr>
        <xdr:cNvPr id="194" name="直線コネクタ 193">
          <a:extLst>
            <a:ext uri="{FF2B5EF4-FFF2-40B4-BE49-F238E27FC236}">
              <a16:creationId xmlns:a16="http://schemas.microsoft.com/office/drawing/2014/main" id="{CF578B2B-FAA6-4E49-B8FC-C32F9B605C34}"/>
            </a:ext>
          </a:extLst>
        </xdr:cNvPr>
        <xdr:cNvCxnSpPr/>
      </xdr:nvCxnSpPr>
      <xdr:spPr>
        <a:xfrm>
          <a:off x="2908300" y="10669088"/>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148409</xdr:rowOff>
    </xdr:from>
    <xdr:to>
      <xdr:col>10</xdr:col>
      <xdr:colOff>165100</xdr:colOff>
      <xdr:row>62</xdr:row>
      <xdr:rowOff>78559</xdr:rowOff>
    </xdr:to>
    <xdr:sp macro="" textlink="">
      <xdr:nvSpPr>
        <xdr:cNvPr id="195" name="楕円 194">
          <a:extLst>
            <a:ext uri="{FF2B5EF4-FFF2-40B4-BE49-F238E27FC236}">
              <a16:creationId xmlns:a16="http://schemas.microsoft.com/office/drawing/2014/main" id="{941998AF-782B-4F88-B323-C62CCD8716FE}"/>
            </a:ext>
          </a:extLst>
        </xdr:cNvPr>
        <xdr:cNvSpPr/>
      </xdr:nvSpPr>
      <xdr:spPr>
        <a:xfrm>
          <a:off x="1968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27759</xdr:rowOff>
    </xdr:from>
    <xdr:to>
      <xdr:col>15</xdr:col>
      <xdr:colOff>50800</xdr:colOff>
      <xdr:row>62</xdr:row>
      <xdr:rowOff>39188</xdr:rowOff>
    </xdr:to>
    <xdr:cxnSp macro="">
      <xdr:nvCxnSpPr>
        <xdr:cNvPr id="196" name="直線コネクタ 195">
          <a:extLst>
            <a:ext uri="{FF2B5EF4-FFF2-40B4-BE49-F238E27FC236}">
              <a16:creationId xmlns:a16="http://schemas.microsoft.com/office/drawing/2014/main" id="{2C62AC73-B2A1-4991-A6CA-41B23FAB5D1E}"/>
            </a:ext>
          </a:extLst>
        </xdr:cNvPr>
        <xdr:cNvCxnSpPr/>
      </xdr:nvCxnSpPr>
      <xdr:spPr>
        <a:xfrm>
          <a:off x="2019300" y="1065765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122283</xdr:rowOff>
    </xdr:from>
    <xdr:to>
      <xdr:col>6</xdr:col>
      <xdr:colOff>38100</xdr:colOff>
      <xdr:row>62</xdr:row>
      <xdr:rowOff>52433</xdr:rowOff>
    </xdr:to>
    <xdr:sp macro="" textlink="">
      <xdr:nvSpPr>
        <xdr:cNvPr id="197" name="楕円 196">
          <a:extLst>
            <a:ext uri="{FF2B5EF4-FFF2-40B4-BE49-F238E27FC236}">
              <a16:creationId xmlns:a16="http://schemas.microsoft.com/office/drawing/2014/main" id="{38CF649A-11C0-4E4F-9144-66B16CA66622}"/>
            </a:ext>
          </a:extLst>
        </xdr:cNvPr>
        <xdr:cNvSpPr/>
      </xdr:nvSpPr>
      <xdr:spPr>
        <a:xfrm>
          <a:off x="10795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1633</xdr:rowOff>
    </xdr:from>
    <xdr:to>
      <xdr:col>10</xdr:col>
      <xdr:colOff>114300</xdr:colOff>
      <xdr:row>62</xdr:row>
      <xdr:rowOff>27759</xdr:rowOff>
    </xdr:to>
    <xdr:cxnSp macro="">
      <xdr:nvCxnSpPr>
        <xdr:cNvPr id="198" name="直線コネクタ 197">
          <a:extLst>
            <a:ext uri="{FF2B5EF4-FFF2-40B4-BE49-F238E27FC236}">
              <a16:creationId xmlns:a16="http://schemas.microsoft.com/office/drawing/2014/main" id="{90406E26-D2DA-4DA8-81A4-543366C263FC}"/>
            </a:ext>
          </a:extLst>
        </xdr:cNvPr>
        <xdr:cNvCxnSpPr/>
      </xdr:nvCxnSpPr>
      <xdr:spPr>
        <a:xfrm>
          <a:off x="1130300" y="1063153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15076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E1A90881-C3D1-408C-A0BB-975CDAB70D1E}"/>
            </a:ext>
          </a:extLst>
        </xdr:cNvPr>
        <xdr:cNvSpPr txBox="1"/>
      </xdr:nvSpPr>
      <xdr:spPr>
        <a:xfrm>
          <a:off x="3582044" y="1030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166931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F9C271C6-CD43-4ACD-BADA-3397D687B1DB}"/>
            </a:ext>
          </a:extLst>
        </xdr:cNvPr>
        <xdr:cNvSpPr txBox="1"/>
      </xdr:nvSpPr>
      <xdr:spPr>
        <a:xfrm>
          <a:off x="27057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110D5674-1B6E-488B-8685-78D79E7A14FA}"/>
            </a:ext>
          </a:extLst>
        </xdr:cNvPr>
        <xdr:cNvSpPr txBox="1"/>
      </xdr:nvSpPr>
      <xdr:spPr>
        <a:xfrm>
          <a:off x="1816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153868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835712BF-1272-496D-B8D7-294B40557C6B}"/>
            </a:ext>
          </a:extLst>
        </xdr:cNvPr>
        <xdr:cNvSpPr txBox="1"/>
      </xdr:nvSpPr>
      <xdr:spPr>
        <a:xfrm>
          <a:off x="927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90912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85ABC786-144B-4AC6-8C10-E33A061F292B}"/>
            </a:ext>
          </a:extLst>
        </xdr:cNvPr>
        <xdr:cNvSpPr txBox="1"/>
      </xdr:nvSpPr>
      <xdr:spPr>
        <a:xfrm>
          <a:off x="35820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81115</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6DF790E7-B903-4B81-9FDF-472318F15E65}"/>
            </a:ext>
          </a:extLst>
        </xdr:cNvPr>
        <xdr:cNvSpPr txBox="1"/>
      </xdr:nvSpPr>
      <xdr:spPr>
        <a:xfrm>
          <a:off x="27057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69686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8628C33F-E414-49F2-BF88-AEE1E3FB4113}"/>
            </a:ext>
          </a:extLst>
        </xdr:cNvPr>
        <xdr:cNvSpPr txBox="1"/>
      </xdr:nvSpPr>
      <xdr:spPr>
        <a:xfrm>
          <a:off x="18167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43560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6BEAC6E7-CC4A-4C03-A9D5-B4E2B71D1BC6}"/>
            </a:ext>
          </a:extLst>
        </xdr:cNvPr>
        <xdr:cNvSpPr txBox="1"/>
      </xdr:nvSpPr>
      <xdr:spPr>
        <a:xfrm>
          <a:off x="9277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D3898FEF-993F-4FA0-B2D6-720B1FBEF17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4904454-2FAB-4A46-9C0F-551545AA689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EA54593-22E3-4854-BD23-57AA3CDC779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3CDC93F-0B42-4969-AF02-9D0B5DB6E79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65B7457-C02C-4335-A457-D303A06C45A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73DFA576-9D84-4821-9C89-CD84631AD4C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06F64A6-94DF-45C4-80DB-E48A5ACD1C6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356CA19-387F-47B5-A04D-6D745FD275C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C1F3C28A-20D3-4A34-BAD4-BC49D3E66E1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70F5F1F-D6B3-4281-9543-5FC815559BF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F4B2808A-D1EF-49A2-866C-F442A137F3A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4B78F8A0-96CD-4DAF-B310-B042B220F4D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C148CFD7-3D19-4DA1-99C0-CE7A2B73689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0357E6D9-5729-44C2-A9B2-AFE5FDAE5063}"/>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C01873A7-37B5-436B-9B75-F7CAFCBCB97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A4E6F6A2-E441-4DF9-A04A-226FABBE0FF3}"/>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EFDC37FB-F89E-47F8-B90E-5F2F0029F86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D342EFF0-7FA4-4270-A718-20559FA89556}"/>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E00BF0FF-8984-4BEB-9EBC-4087F6954FD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3CC64520-397B-45A4-BFE5-088ECEBE2CA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4C02AAE5-9F95-4CAB-8FCA-72598733031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F301D10E-A2F3-4D04-8E9D-C8F4320F3F9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546581FA-50F2-47B4-B429-3C345CDCE65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58615E4C-7316-4714-A38D-BCFEDAC4E204}"/>
            </a:ext>
          </a:extLst>
        </xdr:cNvPr>
        <xdr:cNvCxnSpPr/>
      </xdr:nvCxnSpPr>
      <xdr:spPr>
        <a:xfrm flipV="1">
          <a:off x="10476865" y="9523390"/>
          <a:ext cx="0" cy="152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1DB9FD01-4135-49BA-A215-EEEA8B81AB87}"/>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B67730A0-ABD8-42E9-8875-4330C69EF987}"/>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A36C65A2-8F3D-4D09-8715-19D441E85031}"/>
            </a:ext>
          </a:extLst>
        </xdr:cNvPr>
        <xdr:cNvSpPr txBox="1"/>
      </xdr:nvSpPr>
      <xdr:spPr>
        <a:xfrm>
          <a:off x="10515600" y="92986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a:extLst>
            <a:ext uri="{FF2B5EF4-FFF2-40B4-BE49-F238E27FC236}">
              <a16:creationId xmlns:a16="http://schemas.microsoft.com/office/drawing/2014/main" id="{65C3E559-6520-406C-9A4B-A969D42E4FB6}"/>
            </a:ext>
          </a:extLst>
        </xdr:cNvPr>
        <xdr:cNvCxnSpPr/>
      </xdr:nvCxnSpPr>
      <xdr:spPr>
        <a:xfrm>
          <a:off x="10388600" y="952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20876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45CFE297-3CBE-4CB1-9E33-421809B8044E}"/>
            </a:ext>
          </a:extLst>
        </xdr:cNvPr>
        <xdr:cNvSpPr txBox="1"/>
      </xdr:nvSpPr>
      <xdr:spPr>
        <a:xfrm>
          <a:off x="10515600" y="10650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a:extLst>
            <a:ext uri="{FF2B5EF4-FFF2-40B4-BE49-F238E27FC236}">
              <a16:creationId xmlns:a16="http://schemas.microsoft.com/office/drawing/2014/main" id="{63D8D8FA-E4C3-4B41-884D-9F5BF22CAAE0}"/>
            </a:ext>
          </a:extLst>
        </xdr:cNvPr>
        <xdr:cNvSpPr/>
      </xdr:nvSpPr>
      <xdr:spPr>
        <a:xfrm>
          <a:off x="10426700" y="1079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a:extLst>
            <a:ext uri="{FF2B5EF4-FFF2-40B4-BE49-F238E27FC236}">
              <a16:creationId xmlns:a16="http://schemas.microsoft.com/office/drawing/2014/main" id="{039667DB-F0BF-4825-9A57-0B09543BE5D6}"/>
            </a:ext>
          </a:extLst>
        </xdr:cNvPr>
        <xdr:cNvSpPr/>
      </xdr:nvSpPr>
      <xdr:spPr>
        <a:xfrm>
          <a:off x="9588500" y="1080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38" name="フローチャート: 判断 237">
          <a:extLst>
            <a:ext uri="{FF2B5EF4-FFF2-40B4-BE49-F238E27FC236}">
              <a16:creationId xmlns:a16="http://schemas.microsoft.com/office/drawing/2014/main" id="{5C3D06F3-7B45-4D4E-8CC0-0077F5C58F10}"/>
            </a:ext>
          </a:extLst>
        </xdr:cNvPr>
        <xdr:cNvSpPr/>
      </xdr:nvSpPr>
      <xdr:spPr>
        <a:xfrm>
          <a:off x="8699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31252</xdr:rowOff>
    </xdr:from>
    <xdr:to>
      <xdr:col>41</xdr:col>
      <xdr:colOff>101600</xdr:colOff>
      <xdr:row>63</xdr:row>
      <xdr:rowOff>132852</xdr:rowOff>
    </xdr:to>
    <xdr:sp macro="" textlink="">
      <xdr:nvSpPr>
        <xdr:cNvPr id="239" name="フローチャート: 判断 238">
          <a:extLst>
            <a:ext uri="{FF2B5EF4-FFF2-40B4-BE49-F238E27FC236}">
              <a16:creationId xmlns:a16="http://schemas.microsoft.com/office/drawing/2014/main" id="{3131B679-5008-423C-8EDA-EA35A0A01A60}"/>
            </a:ext>
          </a:extLst>
        </xdr:cNvPr>
        <xdr:cNvSpPr/>
      </xdr:nvSpPr>
      <xdr:spPr>
        <a:xfrm>
          <a:off x="7810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20751</xdr:rowOff>
    </xdr:from>
    <xdr:to>
      <xdr:col>36</xdr:col>
      <xdr:colOff>165100</xdr:colOff>
      <xdr:row>63</xdr:row>
      <xdr:rowOff>122351</xdr:rowOff>
    </xdr:to>
    <xdr:sp macro="" textlink="">
      <xdr:nvSpPr>
        <xdr:cNvPr id="240" name="フローチャート: 判断 239">
          <a:extLst>
            <a:ext uri="{FF2B5EF4-FFF2-40B4-BE49-F238E27FC236}">
              <a16:creationId xmlns:a16="http://schemas.microsoft.com/office/drawing/2014/main" id="{0B44BC05-2C08-4027-884A-86324AFB9747}"/>
            </a:ext>
          </a:extLst>
        </xdr:cNvPr>
        <xdr:cNvSpPr/>
      </xdr:nvSpPr>
      <xdr:spPr>
        <a:xfrm>
          <a:off x="6921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1A3323B-BD46-4829-84D9-6A9A5D86848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DCBC017-7F39-412E-B121-DFDB937E872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CF15AEB-3A31-415D-9B3A-31F6536F50D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E163CA0-7A05-45C7-A715-FE80D0203E1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7FF07BC-13C8-493F-BA01-9880733B4D4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128553</xdr:rowOff>
    </xdr:from>
    <xdr:to>
      <xdr:col>55</xdr:col>
      <xdr:colOff>50800</xdr:colOff>
      <xdr:row>64</xdr:row>
      <xdr:rowOff>58703</xdr:rowOff>
    </xdr:to>
    <xdr:sp macro="" textlink="">
      <xdr:nvSpPr>
        <xdr:cNvPr id="246" name="楕円 245">
          <a:extLst>
            <a:ext uri="{FF2B5EF4-FFF2-40B4-BE49-F238E27FC236}">
              <a16:creationId xmlns:a16="http://schemas.microsoft.com/office/drawing/2014/main" id="{D485421E-186B-49CD-9E45-C0CE398BBB7E}"/>
            </a:ext>
          </a:extLst>
        </xdr:cNvPr>
        <xdr:cNvSpPr/>
      </xdr:nvSpPr>
      <xdr:spPr>
        <a:xfrm>
          <a:off x="10426700" y="1092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43480</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CDAB507F-A087-4679-86D5-AF4AE240996A}"/>
            </a:ext>
          </a:extLst>
        </xdr:cNvPr>
        <xdr:cNvSpPr txBox="1"/>
      </xdr:nvSpPr>
      <xdr:spPr>
        <a:xfrm>
          <a:off x="10515600" y="1084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129821</xdr:rowOff>
    </xdr:from>
    <xdr:to>
      <xdr:col>50</xdr:col>
      <xdr:colOff>165100</xdr:colOff>
      <xdr:row>64</xdr:row>
      <xdr:rowOff>59971</xdr:rowOff>
    </xdr:to>
    <xdr:sp macro="" textlink="">
      <xdr:nvSpPr>
        <xdr:cNvPr id="248" name="楕円 247">
          <a:extLst>
            <a:ext uri="{FF2B5EF4-FFF2-40B4-BE49-F238E27FC236}">
              <a16:creationId xmlns:a16="http://schemas.microsoft.com/office/drawing/2014/main" id="{A8FACAED-F725-48A2-AC7D-3162C34CD5DD}"/>
            </a:ext>
          </a:extLst>
        </xdr:cNvPr>
        <xdr:cNvSpPr/>
      </xdr:nvSpPr>
      <xdr:spPr>
        <a:xfrm>
          <a:off x="9588500" y="109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7903</xdr:rowOff>
    </xdr:from>
    <xdr:to>
      <xdr:col>55</xdr:col>
      <xdr:colOff>0</xdr:colOff>
      <xdr:row>64</xdr:row>
      <xdr:rowOff>9171</xdr:rowOff>
    </xdr:to>
    <xdr:cxnSp macro="">
      <xdr:nvCxnSpPr>
        <xdr:cNvPr id="249" name="直線コネクタ 248">
          <a:extLst>
            <a:ext uri="{FF2B5EF4-FFF2-40B4-BE49-F238E27FC236}">
              <a16:creationId xmlns:a16="http://schemas.microsoft.com/office/drawing/2014/main" id="{DE923155-87B7-43D4-9BFA-415800DF4765}"/>
            </a:ext>
          </a:extLst>
        </xdr:cNvPr>
        <xdr:cNvCxnSpPr/>
      </xdr:nvCxnSpPr>
      <xdr:spPr>
        <a:xfrm flipV="1">
          <a:off x="9639300" y="10980703"/>
          <a:ext cx="838200" cy="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131299</xdr:rowOff>
    </xdr:from>
    <xdr:to>
      <xdr:col>46</xdr:col>
      <xdr:colOff>38100</xdr:colOff>
      <xdr:row>64</xdr:row>
      <xdr:rowOff>61449</xdr:rowOff>
    </xdr:to>
    <xdr:sp macro="" textlink="">
      <xdr:nvSpPr>
        <xdr:cNvPr id="250" name="楕円 249">
          <a:extLst>
            <a:ext uri="{FF2B5EF4-FFF2-40B4-BE49-F238E27FC236}">
              <a16:creationId xmlns:a16="http://schemas.microsoft.com/office/drawing/2014/main" id="{CAAFC4A7-11D7-447E-A821-5466BE6EBB68}"/>
            </a:ext>
          </a:extLst>
        </xdr:cNvPr>
        <xdr:cNvSpPr/>
      </xdr:nvSpPr>
      <xdr:spPr>
        <a:xfrm>
          <a:off x="8699500" y="1093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9171</xdr:rowOff>
    </xdr:from>
    <xdr:to>
      <xdr:col>50</xdr:col>
      <xdr:colOff>114300</xdr:colOff>
      <xdr:row>64</xdr:row>
      <xdr:rowOff>10649</xdr:rowOff>
    </xdr:to>
    <xdr:cxnSp macro="">
      <xdr:nvCxnSpPr>
        <xdr:cNvPr id="251" name="直線コネクタ 250">
          <a:extLst>
            <a:ext uri="{FF2B5EF4-FFF2-40B4-BE49-F238E27FC236}">
              <a16:creationId xmlns:a16="http://schemas.microsoft.com/office/drawing/2014/main" id="{BBDE4202-0CD7-41E0-811D-9A1998B3B22C}"/>
            </a:ext>
          </a:extLst>
        </xdr:cNvPr>
        <xdr:cNvCxnSpPr/>
      </xdr:nvCxnSpPr>
      <xdr:spPr>
        <a:xfrm flipV="1">
          <a:off x="8750300" y="10981971"/>
          <a:ext cx="889000" cy="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108669</xdr:rowOff>
    </xdr:from>
    <xdr:to>
      <xdr:col>41</xdr:col>
      <xdr:colOff>101600</xdr:colOff>
      <xdr:row>64</xdr:row>
      <xdr:rowOff>38819</xdr:rowOff>
    </xdr:to>
    <xdr:sp macro="" textlink="">
      <xdr:nvSpPr>
        <xdr:cNvPr id="252" name="楕円 251">
          <a:extLst>
            <a:ext uri="{FF2B5EF4-FFF2-40B4-BE49-F238E27FC236}">
              <a16:creationId xmlns:a16="http://schemas.microsoft.com/office/drawing/2014/main" id="{72B299D1-EF8F-4AC5-8A22-FECAB04B2621}"/>
            </a:ext>
          </a:extLst>
        </xdr:cNvPr>
        <xdr:cNvSpPr/>
      </xdr:nvSpPr>
      <xdr:spPr>
        <a:xfrm>
          <a:off x="7810500" y="1091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159469</xdr:rowOff>
    </xdr:from>
    <xdr:to>
      <xdr:col>45</xdr:col>
      <xdr:colOff>177800</xdr:colOff>
      <xdr:row>64</xdr:row>
      <xdr:rowOff>10649</xdr:rowOff>
    </xdr:to>
    <xdr:cxnSp macro="">
      <xdr:nvCxnSpPr>
        <xdr:cNvPr id="253" name="直線コネクタ 252">
          <a:extLst>
            <a:ext uri="{FF2B5EF4-FFF2-40B4-BE49-F238E27FC236}">
              <a16:creationId xmlns:a16="http://schemas.microsoft.com/office/drawing/2014/main" id="{4B5C75A8-7F9F-43CC-950A-F9D456C9BD18}"/>
            </a:ext>
          </a:extLst>
        </xdr:cNvPr>
        <xdr:cNvCxnSpPr/>
      </xdr:nvCxnSpPr>
      <xdr:spPr>
        <a:xfrm>
          <a:off x="7861300" y="10960819"/>
          <a:ext cx="889000" cy="2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110422</xdr:rowOff>
    </xdr:from>
    <xdr:to>
      <xdr:col>36</xdr:col>
      <xdr:colOff>165100</xdr:colOff>
      <xdr:row>64</xdr:row>
      <xdr:rowOff>40572</xdr:rowOff>
    </xdr:to>
    <xdr:sp macro="" textlink="">
      <xdr:nvSpPr>
        <xdr:cNvPr id="254" name="楕円 253">
          <a:extLst>
            <a:ext uri="{FF2B5EF4-FFF2-40B4-BE49-F238E27FC236}">
              <a16:creationId xmlns:a16="http://schemas.microsoft.com/office/drawing/2014/main" id="{746F5DC4-1284-4554-9E1D-60EE9BBD71C9}"/>
            </a:ext>
          </a:extLst>
        </xdr:cNvPr>
        <xdr:cNvSpPr/>
      </xdr:nvSpPr>
      <xdr:spPr>
        <a:xfrm>
          <a:off x="6921500" y="1091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159469</xdr:rowOff>
    </xdr:from>
    <xdr:to>
      <xdr:col>41</xdr:col>
      <xdr:colOff>50800</xdr:colOff>
      <xdr:row>63</xdr:row>
      <xdr:rowOff>161222</xdr:rowOff>
    </xdr:to>
    <xdr:cxnSp macro="">
      <xdr:nvCxnSpPr>
        <xdr:cNvPr id="255" name="直線コネクタ 254">
          <a:extLst>
            <a:ext uri="{FF2B5EF4-FFF2-40B4-BE49-F238E27FC236}">
              <a16:creationId xmlns:a16="http://schemas.microsoft.com/office/drawing/2014/main" id="{2A59889C-9B0E-45F2-B98E-E2872803561F}"/>
            </a:ext>
          </a:extLst>
        </xdr:cNvPr>
        <xdr:cNvCxnSpPr/>
      </xdr:nvCxnSpPr>
      <xdr:spPr>
        <a:xfrm flipV="1">
          <a:off x="6972300" y="10960819"/>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120991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D7A9F801-1517-4FCB-B94D-3BD777AA7D4A}"/>
            </a:ext>
          </a:extLst>
        </xdr:cNvPr>
        <xdr:cNvSpPr txBox="1"/>
      </xdr:nvSpPr>
      <xdr:spPr>
        <a:xfrm>
          <a:off x="9327095" y="1057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125531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BD91E4C6-6FAF-4EF7-A79D-DA2F65238567}"/>
            </a:ext>
          </a:extLst>
        </xdr:cNvPr>
        <xdr:cNvSpPr txBox="1"/>
      </xdr:nvSpPr>
      <xdr:spPr>
        <a:xfrm>
          <a:off x="84507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149379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9A7F8B0F-BEDA-4D5F-976F-6CF8DCCF0F1F}"/>
            </a:ext>
          </a:extLst>
        </xdr:cNvPr>
        <xdr:cNvSpPr txBox="1"/>
      </xdr:nvSpPr>
      <xdr:spPr>
        <a:xfrm>
          <a:off x="7561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138878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8104700A-298E-4B68-AD76-BB34FD3DE9C2}"/>
            </a:ext>
          </a:extLst>
        </xdr:cNvPr>
        <xdr:cNvSpPr txBox="1"/>
      </xdr:nvSpPr>
      <xdr:spPr>
        <a:xfrm>
          <a:off x="6672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51098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33D3403E-C3BF-42EC-80F7-7B31C487B781}"/>
            </a:ext>
          </a:extLst>
        </xdr:cNvPr>
        <xdr:cNvSpPr txBox="1"/>
      </xdr:nvSpPr>
      <xdr:spPr>
        <a:xfrm>
          <a:off x="9327095" y="1102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52576</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2D73BA0E-E48B-4412-8480-E902EDA86734}"/>
            </a:ext>
          </a:extLst>
        </xdr:cNvPr>
        <xdr:cNvSpPr txBox="1"/>
      </xdr:nvSpPr>
      <xdr:spPr>
        <a:xfrm>
          <a:off x="8450795" y="1102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29946</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8625D8ED-230D-4FFA-A2E9-48AF4249DB1F}"/>
            </a:ext>
          </a:extLst>
        </xdr:cNvPr>
        <xdr:cNvSpPr txBox="1"/>
      </xdr:nvSpPr>
      <xdr:spPr>
        <a:xfrm>
          <a:off x="7561795" y="1100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31699</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5312550F-6890-461C-9248-4B84FCD42A74}"/>
            </a:ext>
          </a:extLst>
        </xdr:cNvPr>
        <xdr:cNvSpPr txBox="1"/>
      </xdr:nvSpPr>
      <xdr:spPr>
        <a:xfrm>
          <a:off x="6672795" y="11004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514681D4-909E-4A48-AEF5-8654777FA2E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F51C9621-03F4-485F-A8F3-91D68DF5C29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DB231367-3F72-4314-BEEB-03687C1FE58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4344DF89-6801-4178-A071-736C8B903CF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ADFCBB51-5190-413D-ADBF-CC43F9A6D11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C5D0BEE8-649C-4D9A-81B3-A626798A7FE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D07C80DA-F205-4411-93E1-7CE69B718BF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DD6AFA0B-F81D-4456-9054-E4EC1AF4F81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DD2ACE92-A7C0-4CEF-9430-406696FE5B6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5F5C592F-E15A-48CD-8872-3F3FA0EC40B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82368CC2-86B1-4A9F-8B5D-5F34EB0D18B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921ABEB4-0B2B-4274-80CD-170DC5CCECB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CC594030-345B-452F-9FC4-931A5F92056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9326DAAC-3C59-4C0D-8076-5010CCB7FA1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36C2ACDC-FEB9-4322-A21F-D3AD0F3DED2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B38C553C-36AC-4F39-84A4-9E1D03D543B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D95D1A8F-AD09-457A-97BA-DFD0762FF23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7C4DAB4B-E089-421B-B33D-980B24F4381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61DD53A-34D1-4CE9-A560-C7D0DACF0D4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D07B0DB9-F680-4C27-B4BB-6DE90052155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8E1EA46F-E2C1-4908-B458-EA79D4A865A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E869BE2F-907D-49A5-A180-8DF5B554B4C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CE6CE36-B3C5-4256-A417-FF9D6C83D37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4E196733-9901-4F1A-99FF-75CCFF307A0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A4991A-85BD-4BC2-961E-8524B074CFBE}"/>
            </a:ext>
          </a:extLst>
        </xdr:cNvPr>
        <xdr:cNvCxnSpPr/>
      </xdr:nvCxnSpPr>
      <xdr:spPr>
        <a:xfrm flipV="1">
          <a:off x="4634865" y="1327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D6FC6F43-952D-4FA7-A2EB-8A62D78F900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4B3EA55D-E5E2-483E-B4B7-88D2A7B4B01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EE5888D4-57ED-4AF8-98CF-3B9A9C5BF641}"/>
            </a:ext>
          </a:extLst>
        </xdr:cNvPr>
        <xdr:cNvSpPr txBox="1"/>
      </xdr:nvSpPr>
      <xdr:spPr>
        <a:xfrm>
          <a:off x="4673600"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92" name="直線コネクタ 291">
          <a:extLst>
            <a:ext uri="{FF2B5EF4-FFF2-40B4-BE49-F238E27FC236}">
              <a16:creationId xmlns:a16="http://schemas.microsoft.com/office/drawing/2014/main" id="{D284A762-A449-4D30-9B21-669EF4D3DFEA}"/>
            </a:ext>
          </a:extLst>
        </xdr:cNvPr>
        <xdr:cNvCxnSpPr/>
      </xdr:nvCxnSpPr>
      <xdr:spPr>
        <a:xfrm>
          <a:off x="4546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145432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8587B2BC-03C6-41A6-8F0D-F2A121228A0D}"/>
            </a:ext>
          </a:extLst>
        </xdr:cNvPr>
        <xdr:cNvSpPr txBox="1"/>
      </xdr:nvSpPr>
      <xdr:spPr>
        <a:xfrm>
          <a:off x="4673600" y="1403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94" name="フローチャート: 判断 293">
          <a:extLst>
            <a:ext uri="{FF2B5EF4-FFF2-40B4-BE49-F238E27FC236}">
              <a16:creationId xmlns:a16="http://schemas.microsoft.com/office/drawing/2014/main" id="{1938E938-A96F-421D-BD08-31A98C788150}"/>
            </a:ext>
          </a:extLst>
        </xdr:cNvPr>
        <xdr:cNvSpPr/>
      </xdr:nvSpPr>
      <xdr:spPr>
        <a:xfrm>
          <a:off x="45847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5" name="フローチャート: 判断 294">
          <a:extLst>
            <a:ext uri="{FF2B5EF4-FFF2-40B4-BE49-F238E27FC236}">
              <a16:creationId xmlns:a16="http://schemas.microsoft.com/office/drawing/2014/main" id="{B98CEECA-6C72-4154-8120-209E9734BE69}"/>
            </a:ext>
          </a:extLst>
        </xdr:cNvPr>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644035AE-6B62-43E7-9E5E-19C2DB61E59C}"/>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4DA9CAAF-DBA6-4195-B61E-F32158989EA2}"/>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8" name="フローチャート: 判断 297">
          <a:extLst>
            <a:ext uri="{FF2B5EF4-FFF2-40B4-BE49-F238E27FC236}">
              <a16:creationId xmlns:a16="http://schemas.microsoft.com/office/drawing/2014/main" id="{71B7AF70-E117-4620-B242-32A6ADF4F09E}"/>
            </a:ext>
          </a:extLst>
        </xdr:cNvPr>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3C6A5AB-8F51-4C14-A5FF-A76A60A4525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420A0C6-8944-4416-BE8C-7EE254B8A3E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6B87F5F-9C3F-40BF-B023-37E1A33383C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D25F28C-BD47-46DD-9955-91357462EBD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7FB4F5E-AB09-4F61-8739-595440D6F5D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57786</xdr:rowOff>
    </xdr:from>
    <xdr:to>
      <xdr:col>24</xdr:col>
      <xdr:colOff>114300</xdr:colOff>
      <xdr:row>85</xdr:row>
      <xdr:rowOff>159386</xdr:rowOff>
    </xdr:to>
    <xdr:sp macro="" textlink="">
      <xdr:nvSpPr>
        <xdr:cNvPr id="304" name="楕円 303">
          <a:extLst>
            <a:ext uri="{FF2B5EF4-FFF2-40B4-BE49-F238E27FC236}">
              <a16:creationId xmlns:a16="http://schemas.microsoft.com/office/drawing/2014/main" id="{50E9C0D1-05F8-4A71-8A8C-CA76A96BB273}"/>
            </a:ext>
          </a:extLst>
        </xdr:cNvPr>
        <xdr:cNvSpPr/>
      </xdr:nvSpPr>
      <xdr:spPr>
        <a:xfrm>
          <a:off x="45847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36213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987467EF-A641-4468-B868-A8E4A0B8E34F}"/>
            </a:ext>
          </a:extLst>
        </xdr:cNvPr>
        <xdr:cNvSpPr txBox="1"/>
      </xdr:nvSpPr>
      <xdr:spPr>
        <a:xfrm>
          <a:off x="4673600"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25400</xdr:rowOff>
    </xdr:from>
    <xdr:to>
      <xdr:col>20</xdr:col>
      <xdr:colOff>38100</xdr:colOff>
      <xdr:row>85</xdr:row>
      <xdr:rowOff>127000</xdr:rowOff>
    </xdr:to>
    <xdr:sp macro="" textlink="">
      <xdr:nvSpPr>
        <xdr:cNvPr id="306" name="楕円 305">
          <a:extLst>
            <a:ext uri="{FF2B5EF4-FFF2-40B4-BE49-F238E27FC236}">
              <a16:creationId xmlns:a16="http://schemas.microsoft.com/office/drawing/2014/main" id="{222DA9A7-DE2E-4AF8-81D9-CCC1DE39F860}"/>
            </a:ext>
          </a:extLst>
        </xdr:cNvPr>
        <xdr:cNvSpPr/>
      </xdr:nvSpPr>
      <xdr:spPr>
        <a:xfrm>
          <a:off x="3746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76200</xdr:rowOff>
    </xdr:from>
    <xdr:to>
      <xdr:col>24</xdr:col>
      <xdr:colOff>63500</xdr:colOff>
      <xdr:row>85</xdr:row>
      <xdr:rowOff>108586</xdr:rowOff>
    </xdr:to>
    <xdr:cxnSp macro="">
      <xdr:nvCxnSpPr>
        <xdr:cNvPr id="307" name="直線コネクタ 306">
          <a:extLst>
            <a:ext uri="{FF2B5EF4-FFF2-40B4-BE49-F238E27FC236}">
              <a16:creationId xmlns:a16="http://schemas.microsoft.com/office/drawing/2014/main" id="{27F79B58-CB71-44B0-A267-E1BB52F0830F}"/>
            </a:ext>
          </a:extLst>
        </xdr:cNvPr>
        <xdr:cNvCxnSpPr/>
      </xdr:nvCxnSpPr>
      <xdr:spPr>
        <a:xfrm>
          <a:off x="3797300" y="1464945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162561</xdr:rowOff>
    </xdr:from>
    <xdr:to>
      <xdr:col>15</xdr:col>
      <xdr:colOff>101600</xdr:colOff>
      <xdr:row>85</xdr:row>
      <xdr:rowOff>92711</xdr:rowOff>
    </xdr:to>
    <xdr:sp macro="" textlink="">
      <xdr:nvSpPr>
        <xdr:cNvPr id="308" name="楕円 307">
          <a:extLst>
            <a:ext uri="{FF2B5EF4-FFF2-40B4-BE49-F238E27FC236}">
              <a16:creationId xmlns:a16="http://schemas.microsoft.com/office/drawing/2014/main" id="{0A366ACA-C702-401D-B510-D2A65997694A}"/>
            </a:ext>
          </a:extLst>
        </xdr:cNvPr>
        <xdr:cNvSpPr/>
      </xdr:nvSpPr>
      <xdr:spPr>
        <a:xfrm>
          <a:off x="2857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41911</xdr:rowOff>
    </xdr:from>
    <xdr:to>
      <xdr:col>19</xdr:col>
      <xdr:colOff>177800</xdr:colOff>
      <xdr:row>85</xdr:row>
      <xdr:rowOff>76200</xdr:rowOff>
    </xdr:to>
    <xdr:cxnSp macro="">
      <xdr:nvCxnSpPr>
        <xdr:cNvPr id="309" name="直線コネクタ 308">
          <a:extLst>
            <a:ext uri="{FF2B5EF4-FFF2-40B4-BE49-F238E27FC236}">
              <a16:creationId xmlns:a16="http://schemas.microsoft.com/office/drawing/2014/main" id="{557887E7-201F-47DF-8513-92EF4529AA75}"/>
            </a:ext>
          </a:extLst>
        </xdr:cNvPr>
        <xdr:cNvCxnSpPr/>
      </xdr:nvCxnSpPr>
      <xdr:spPr>
        <a:xfrm>
          <a:off x="2908300" y="146151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132080</xdr:rowOff>
    </xdr:from>
    <xdr:to>
      <xdr:col>10</xdr:col>
      <xdr:colOff>165100</xdr:colOff>
      <xdr:row>85</xdr:row>
      <xdr:rowOff>62230</xdr:rowOff>
    </xdr:to>
    <xdr:sp macro="" textlink="">
      <xdr:nvSpPr>
        <xdr:cNvPr id="310" name="楕円 309">
          <a:extLst>
            <a:ext uri="{FF2B5EF4-FFF2-40B4-BE49-F238E27FC236}">
              <a16:creationId xmlns:a16="http://schemas.microsoft.com/office/drawing/2014/main" id="{3AA06AE7-D183-4036-8DE7-B22BEC33C260}"/>
            </a:ext>
          </a:extLst>
        </xdr:cNvPr>
        <xdr:cNvSpPr/>
      </xdr:nvSpPr>
      <xdr:spPr>
        <a:xfrm>
          <a:off x="1968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11430</xdr:rowOff>
    </xdr:from>
    <xdr:to>
      <xdr:col>15</xdr:col>
      <xdr:colOff>50800</xdr:colOff>
      <xdr:row>85</xdr:row>
      <xdr:rowOff>41911</xdr:rowOff>
    </xdr:to>
    <xdr:cxnSp macro="">
      <xdr:nvCxnSpPr>
        <xdr:cNvPr id="311" name="直線コネクタ 310">
          <a:extLst>
            <a:ext uri="{FF2B5EF4-FFF2-40B4-BE49-F238E27FC236}">
              <a16:creationId xmlns:a16="http://schemas.microsoft.com/office/drawing/2014/main" id="{B10BD958-6FBC-4068-BD85-1B0969440BBF}"/>
            </a:ext>
          </a:extLst>
        </xdr:cNvPr>
        <xdr:cNvCxnSpPr/>
      </xdr:nvCxnSpPr>
      <xdr:spPr>
        <a:xfrm>
          <a:off x="2019300" y="145846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99695</xdr:rowOff>
    </xdr:from>
    <xdr:to>
      <xdr:col>6</xdr:col>
      <xdr:colOff>38100</xdr:colOff>
      <xdr:row>85</xdr:row>
      <xdr:rowOff>29845</xdr:rowOff>
    </xdr:to>
    <xdr:sp macro="" textlink="">
      <xdr:nvSpPr>
        <xdr:cNvPr id="312" name="楕円 311">
          <a:extLst>
            <a:ext uri="{FF2B5EF4-FFF2-40B4-BE49-F238E27FC236}">
              <a16:creationId xmlns:a16="http://schemas.microsoft.com/office/drawing/2014/main" id="{528F3963-5460-4B9E-882A-E1DD4FD962A7}"/>
            </a:ext>
          </a:extLst>
        </xdr:cNvPr>
        <xdr:cNvSpPr/>
      </xdr:nvSpPr>
      <xdr:spPr>
        <a:xfrm>
          <a:off x="1079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150495</xdr:rowOff>
    </xdr:from>
    <xdr:to>
      <xdr:col>10</xdr:col>
      <xdr:colOff>114300</xdr:colOff>
      <xdr:row>85</xdr:row>
      <xdr:rowOff>11430</xdr:rowOff>
    </xdr:to>
    <xdr:cxnSp macro="">
      <xdr:nvCxnSpPr>
        <xdr:cNvPr id="313" name="直線コネクタ 312">
          <a:extLst>
            <a:ext uri="{FF2B5EF4-FFF2-40B4-BE49-F238E27FC236}">
              <a16:creationId xmlns:a16="http://schemas.microsoft.com/office/drawing/2014/main" id="{C724AFC6-6126-40A6-88E7-45EC5A2BCA62}"/>
            </a:ext>
          </a:extLst>
        </xdr:cNvPr>
        <xdr:cNvCxnSpPr/>
      </xdr:nvCxnSpPr>
      <xdr:spPr>
        <a:xfrm>
          <a:off x="1130300" y="145522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50182</xdr:rowOff>
    </xdr:from>
    <xdr:ext cx="405111" cy="259045"/>
    <xdr:sp macro="" textlink="">
      <xdr:nvSpPr>
        <xdr:cNvPr id="314" name="n_1aveValue【公営住宅】&#10;有形固定資産減価償却率">
          <a:extLst>
            <a:ext uri="{FF2B5EF4-FFF2-40B4-BE49-F238E27FC236}">
              <a16:creationId xmlns:a16="http://schemas.microsoft.com/office/drawing/2014/main" id="{85831339-EA64-4AA8-8930-A2F61DCBCE6F}"/>
            </a:ext>
          </a:extLst>
        </xdr:cNvPr>
        <xdr:cNvSpPr txBox="1"/>
      </xdr:nvSpPr>
      <xdr:spPr>
        <a:xfrm>
          <a:off x="35820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5" name="n_2aveValue【公営住宅】&#10;有形固定資産減価償却率">
          <a:extLst>
            <a:ext uri="{FF2B5EF4-FFF2-40B4-BE49-F238E27FC236}">
              <a16:creationId xmlns:a16="http://schemas.microsoft.com/office/drawing/2014/main" id="{4F2BA9DC-8AB7-4B4D-A6B6-84579C751FCC}"/>
            </a:ext>
          </a:extLst>
        </xdr:cNvPr>
        <xdr:cNvSpPr txBox="1"/>
      </xdr:nvSpPr>
      <xdr:spPr>
        <a:xfrm>
          <a:off x="2705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6" name="n_3aveValue【公営住宅】&#10;有形固定資産減価償却率">
          <a:extLst>
            <a:ext uri="{FF2B5EF4-FFF2-40B4-BE49-F238E27FC236}">
              <a16:creationId xmlns:a16="http://schemas.microsoft.com/office/drawing/2014/main" id="{235F2AE1-C473-4EB0-AF8E-6D175D944D5B}"/>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317" name="n_4aveValue【公営住宅】&#10;有形固定資産減価償却率">
          <a:extLst>
            <a:ext uri="{FF2B5EF4-FFF2-40B4-BE49-F238E27FC236}">
              <a16:creationId xmlns:a16="http://schemas.microsoft.com/office/drawing/2014/main" id="{5F4C4803-0EF7-4765-9B81-31F2F9008438}"/>
            </a:ext>
          </a:extLst>
        </xdr:cNvPr>
        <xdr:cNvSpPr txBox="1"/>
      </xdr:nvSpPr>
      <xdr:spPr>
        <a:xfrm>
          <a:off x="927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118127</xdr:rowOff>
    </xdr:from>
    <xdr:ext cx="405111" cy="259045"/>
    <xdr:sp macro="" textlink="">
      <xdr:nvSpPr>
        <xdr:cNvPr id="318" name="n_1mainValue【公営住宅】&#10;有形固定資産減価償却率">
          <a:extLst>
            <a:ext uri="{FF2B5EF4-FFF2-40B4-BE49-F238E27FC236}">
              <a16:creationId xmlns:a16="http://schemas.microsoft.com/office/drawing/2014/main" id="{601D9D0E-FC25-43C3-958C-8DC4CAB211E4}"/>
            </a:ext>
          </a:extLst>
        </xdr:cNvPr>
        <xdr:cNvSpPr txBox="1"/>
      </xdr:nvSpPr>
      <xdr:spPr>
        <a:xfrm>
          <a:off x="3582044"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83838</xdr:rowOff>
    </xdr:from>
    <xdr:ext cx="405111" cy="259045"/>
    <xdr:sp macro="" textlink="">
      <xdr:nvSpPr>
        <xdr:cNvPr id="319" name="n_2mainValue【公営住宅】&#10;有形固定資産減価償却率">
          <a:extLst>
            <a:ext uri="{FF2B5EF4-FFF2-40B4-BE49-F238E27FC236}">
              <a16:creationId xmlns:a16="http://schemas.microsoft.com/office/drawing/2014/main" id="{56ED7055-1117-4D40-AC70-77729F61B326}"/>
            </a:ext>
          </a:extLst>
        </xdr:cNvPr>
        <xdr:cNvSpPr txBox="1"/>
      </xdr:nvSpPr>
      <xdr:spPr>
        <a:xfrm>
          <a:off x="2705744"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53357</xdr:rowOff>
    </xdr:from>
    <xdr:ext cx="405111" cy="259045"/>
    <xdr:sp macro="" textlink="">
      <xdr:nvSpPr>
        <xdr:cNvPr id="320" name="n_3mainValue【公営住宅】&#10;有形固定資産減価償却率">
          <a:extLst>
            <a:ext uri="{FF2B5EF4-FFF2-40B4-BE49-F238E27FC236}">
              <a16:creationId xmlns:a16="http://schemas.microsoft.com/office/drawing/2014/main" id="{4EB36466-9A7B-4165-ACB1-A2F1D1AF3239}"/>
            </a:ext>
          </a:extLst>
        </xdr:cNvPr>
        <xdr:cNvSpPr txBox="1"/>
      </xdr:nvSpPr>
      <xdr:spPr>
        <a:xfrm>
          <a:off x="1816744"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20972</xdr:rowOff>
    </xdr:from>
    <xdr:ext cx="405111" cy="259045"/>
    <xdr:sp macro="" textlink="">
      <xdr:nvSpPr>
        <xdr:cNvPr id="321" name="n_4mainValue【公営住宅】&#10;有形固定資産減価償却率">
          <a:extLst>
            <a:ext uri="{FF2B5EF4-FFF2-40B4-BE49-F238E27FC236}">
              <a16:creationId xmlns:a16="http://schemas.microsoft.com/office/drawing/2014/main" id="{C8A3E85C-3E2A-4D65-8930-F74D3D988D82}"/>
            </a:ext>
          </a:extLst>
        </xdr:cNvPr>
        <xdr:cNvSpPr txBox="1"/>
      </xdr:nvSpPr>
      <xdr:spPr>
        <a:xfrm>
          <a:off x="927744" y="1459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7E2B19FE-7133-47A9-B914-9D4DC8C0656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E1ED5F5A-381F-4B39-8F9F-9B6B6B52E04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2E12B46B-B099-4386-8BE4-503E965FDFB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7BA2566E-0956-4548-96E9-027F38B6AFA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52B47F8A-B014-4ACD-9B79-BAA85EB6062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344CACD1-7A06-43D2-9EAC-E532C4474B3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A600A8F0-13C9-4224-BF62-D7A2AE063A2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91F1939D-F9FA-49D9-BC94-FA22B1792A2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931F6EF5-D5B7-4FFA-B909-5EE7CCCCCCD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3BE71D6D-4875-4B74-83D1-8500A2BF1A3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909717DF-6DD3-4B9F-A8EF-0ED4BCB2542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BE535E98-FF29-4992-9A8F-4830C5AAEAB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B8C2B9C6-2220-464D-AF50-BB91FC70E41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5D0F6A9D-5A4D-44DF-B8D5-92B4A12336A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D7E47417-3C08-4143-85F2-0849E60294B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3E19F4B7-9716-4392-9BC2-08A69F957C4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422EADE6-6E62-450E-AA7D-E3B8A5CBA70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708C23BB-357A-4141-831D-8D13684E594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7445BB50-2464-4777-98BA-2B1CB2D47EA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71FE1F47-7B87-48C1-9170-41B2B7355A7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38ACCF9B-11AD-405D-AC82-0248FC2D920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CAFD9998-10C4-4E2B-B4DD-32DEE05A516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73086A0E-55E6-46DE-94E6-402EC50E71E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345" name="直線コネクタ 344">
          <a:extLst>
            <a:ext uri="{FF2B5EF4-FFF2-40B4-BE49-F238E27FC236}">
              <a16:creationId xmlns:a16="http://schemas.microsoft.com/office/drawing/2014/main" id="{3038740E-2B29-4F9F-8891-F40D909AD5D4}"/>
            </a:ext>
          </a:extLst>
        </xdr:cNvPr>
        <xdr:cNvCxnSpPr/>
      </xdr:nvCxnSpPr>
      <xdr:spPr>
        <a:xfrm flipV="1">
          <a:off x="10476865" y="13434440"/>
          <a:ext cx="0" cy="1417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a:extLst>
            <a:ext uri="{FF2B5EF4-FFF2-40B4-BE49-F238E27FC236}">
              <a16:creationId xmlns:a16="http://schemas.microsoft.com/office/drawing/2014/main" id="{A9435A05-F71A-44D4-9E37-C615C047FD8A}"/>
            </a:ext>
          </a:extLst>
        </xdr:cNvPr>
        <xdr:cNvSpPr txBox="1"/>
      </xdr:nvSpPr>
      <xdr:spPr>
        <a:xfrm>
          <a:off x="10515600"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a:extLst>
            <a:ext uri="{FF2B5EF4-FFF2-40B4-BE49-F238E27FC236}">
              <a16:creationId xmlns:a16="http://schemas.microsoft.com/office/drawing/2014/main" id="{E4DAEFA6-7246-4329-8018-9A4331BE5CCB}"/>
            </a:ext>
          </a:extLst>
        </xdr:cNvPr>
        <xdr:cNvCxnSpPr/>
      </xdr:nvCxnSpPr>
      <xdr:spPr>
        <a:xfrm>
          <a:off x="10388600" y="1485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348" name="【公営住宅】&#10;一人当たり面積最大値テキスト">
          <a:extLst>
            <a:ext uri="{FF2B5EF4-FFF2-40B4-BE49-F238E27FC236}">
              <a16:creationId xmlns:a16="http://schemas.microsoft.com/office/drawing/2014/main" id="{7DA489D0-6E5E-4972-9E4B-3C3BC73B432D}"/>
            </a:ext>
          </a:extLst>
        </xdr:cNvPr>
        <xdr:cNvSpPr txBox="1"/>
      </xdr:nvSpPr>
      <xdr:spPr>
        <a:xfrm>
          <a:off x="10515600" y="1320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349" name="直線コネクタ 348">
          <a:extLst>
            <a:ext uri="{FF2B5EF4-FFF2-40B4-BE49-F238E27FC236}">
              <a16:creationId xmlns:a16="http://schemas.microsoft.com/office/drawing/2014/main" id="{703F9B4E-BE54-4D5C-BD67-3B3387118CC3}"/>
            </a:ext>
          </a:extLst>
        </xdr:cNvPr>
        <xdr:cNvCxnSpPr/>
      </xdr:nvCxnSpPr>
      <xdr:spPr>
        <a:xfrm>
          <a:off x="10388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13543</xdr:rowOff>
    </xdr:from>
    <xdr:ext cx="469744" cy="259045"/>
    <xdr:sp macro="" textlink="">
      <xdr:nvSpPr>
        <xdr:cNvPr id="350" name="【公営住宅】&#10;一人当たり面積平均値テキスト">
          <a:extLst>
            <a:ext uri="{FF2B5EF4-FFF2-40B4-BE49-F238E27FC236}">
              <a16:creationId xmlns:a16="http://schemas.microsoft.com/office/drawing/2014/main" id="{2C1A6E4B-52A1-40E8-9B14-6D2297D94E6B}"/>
            </a:ext>
          </a:extLst>
        </xdr:cNvPr>
        <xdr:cNvSpPr txBox="1"/>
      </xdr:nvSpPr>
      <xdr:spPr>
        <a:xfrm>
          <a:off x="10515600" y="14415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51" name="フローチャート: 判断 350">
          <a:extLst>
            <a:ext uri="{FF2B5EF4-FFF2-40B4-BE49-F238E27FC236}">
              <a16:creationId xmlns:a16="http://schemas.microsoft.com/office/drawing/2014/main" id="{E6A2F417-6D38-4B5E-835F-9C453C22A554}"/>
            </a:ext>
          </a:extLst>
        </xdr:cNvPr>
        <xdr:cNvSpPr/>
      </xdr:nvSpPr>
      <xdr:spPr>
        <a:xfrm>
          <a:off x="10426700" y="1443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352" name="フローチャート: 判断 351">
          <a:extLst>
            <a:ext uri="{FF2B5EF4-FFF2-40B4-BE49-F238E27FC236}">
              <a16:creationId xmlns:a16="http://schemas.microsoft.com/office/drawing/2014/main" id="{09FE218D-55D9-48B2-9ECD-A3D92E2E9D2A}"/>
            </a:ext>
          </a:extLst>
        </xdr:cNvPr>
        <xdr:cNvSpPr/>
      </xdr:nvSpPr>
      <xdr:spPr>
        <a:xfrm>
          <a:off x="95885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72834</xdr:rowOff>
    </xdr:from>
    <xdr:to>
      <xdr:col>46</xdr:col>
      <xdr:colOff>38100</xdr:colOff>
      <xdr:row>85</xdr:row>
      <xdr:rowOff>2984</xdr:rowOff>
    </xdr:to>
    <xdr:sp macro="" textlink="">
      <xdr:nvSpPr>
        <xdr:cNvPr id="353" name="フローチャート: 判断 352">
          <a:extLst>
            <a:ext uri="{FF2B5EF4-FFF2-40B4-BE49-F238E27FC236}">
              <a16:creationId xmlns:a16="http://schemas.microsoft.com/office/drawing/2014/main" id="{8B226F1E-6893-4DE0-AAA9-E7AFCEB2D906}"/>
            </a:ext>
          </a:extLst>
        </xdr:cNvPr>
        <xdr:cNvSpPr/>
      </xdr:nvSpPr>
      <xdr:spPr>
        <a:xfrm>
          <a:off x="8699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54" name="フローチャート: 判断 353">
          <a:extLst>
            <a:ext uri="{FF2B5EF4-FFF2-40B4-BE49-F238E27FC236}">
              <a16:creationId xmlns:a16="http://schemas.microsoft.com/office/drawing/2014/main" id="{0176CEA0-1254-40B6-88B8-137C88AEE4EC}"/>
            </a:ext>
          </a:extLst>
        </xdr:cNvPr>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42163</xdr:rowOff>
    </xdr:from>
    <xdr:to>
      <xdr:col>36</xdr:col>
      <xdr:colOff>165100</xdr:colOff>
      <xdr:row>84</xdr:row>
      <xdr:rowOff>143763</xdr:rowOff>
    </xdr:to>
    <xdr:sp macro="" textlink="">
      <xdr:nvSpPr>
        <xdr:cNvPr id="355" name="フローチャート: 判断 354">
          <a:extLst>
            <a:ext uri="{FF2B5EF4-FFF2-40B4-BE49-F238E27FC236}">
              <a16:creationId xmlns:a16="http://schemas.microsoft.com/office/drawing/2014/main" id="{D4168358-93FB-4CAE-B557-926FAE969478}"/>
            </a:ext>
          </a:extLst>
        </xdr:cNvPr>
        <xdr:cNvSpPr/>
      </xdr:nvSpPr>
      <xdr:spPr>
        <a:xfrm>
          <a:off x="6921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F08759D-64C7-40AF-9BB4-4492426DC4D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9A86EB1-EB68-4723-BD81-2F4A97B804F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234CDB4-DB1D-4211-A2EC-9ABCD099F17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9F3D93A-FD8B-4052-B792-3019FC1D973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375C26C-D631-4F22-AE0D-B451C1CD7FC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4063</xdr:rowOff>
    </xdr:from>
    <xdr:to>
      <xdr:col>55</xdr:col>
      <xdr:colOff>50800</xdr:colOff>
      <xdr:row>84</xdr:row>
      <xdr:rowOff>105663</xdr:rowOff>
    </xdr:to>
    <xdr:sp macro="" textlink="">
      <xdr:nvSpPr>
        <xdr:cNvPr id="361" name="楕円 360">
          <a:extLst>
            <a:ext uri="{FF2B5EF4-FFF2-40B4-BE49-F238E27FC236}">
              <a16:creationId xmlns:a16="http://schemas.microsoft.com/office/drawing/2014/main" id="{0D3EE7F1-5D72-477B-A69E-D0D145048D1A}"/>
            </a:ext>
          </a:extLst>
        </xdr:cNvPr>
        <xdr:cNvSpPr/>
      </xdr:nvSpPr>
      <xdr:spPr>
        <a:xfrm>
          <a:off x="10426700" y="1440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26940</xdr:rowOff>
    </xdr:from>
    <xdr:ext cx="469744" cy="259045"/>
    <xdr:sp macro="" textlink="">
      <xdr:nvSpPr>
        <xdr:cNvPr id="362" name="【公営住宅】&#10;一人当たり面積該当値テキスト">
          <a:extLst>
            <a:ext uri="{FF2B5EF4-FFF2-40B4-BE49-F238E27FC236}">
              <a16:creationId xmlns:a16="http://schemas.microsoft.com/office/drawing/2014/main" id="{4AC97E50-B3FB-4F41-928C-FA2183C7F760}"/>
            </a:ext>
          </a:extLst>
        </xdr:cNvPr>
        <xdr:cNvSpPr txBox="1"/>
      </xdr:nvSpPr>
      <xdr:spPr>
        <a:xfrm>
          <a:off x="10515600" y="1425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10922</xdr:rowOff>
    </xdr:from>
    <xdr:to>
      <xdr:col>50</xdr:col>
      <xdr:colOff>165100</xdr:colOff>
      <xdr:row>84</xdr:row>
      <xdr:rowOff>112522</xdr:rowOff>
    </xdr:to>
    <xdr:sp macro="" textlink="">
      <xdr:nvSpPr>
        <xdr:cNvPr id="363" name="楕円 362">
          <a:extLst>
            <a:ext uri="{FF2B5EF4-FFF2-40B4-BE49-F238E27FC236}">
              <a16:creationId xmlns:a16="http://schemas.microsoft.com/office/drawing/2014/main" id="{C2AF9615-76A1-4B0D-AFD3-3DBEA749F54E}"/>
            </a:ext>
          </a:extLst>
        </xdr:cNvPr>
        <xdr:cNvSpPr/>
      </xdr:nvSpPr>
      <xdr:spPr>
        <a:xfrm>
          <a:off x="9588500" y="1441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54863</xdr:rowOff>
    </xdr:from>
    <xdr:to>
      <xdr:col>55</xdr:col>
      <xdr:colOff>0</xdr:colOff>
      <xdr:row>84</xdr:row>
      <xdr:rowOff>61722</xdr:rowOff>
    </xdr:to>
    <xdr:cxnSp macro="">
      <xdr:nvCxnSpPr>
        <xdr:cNvPr id="364" name="直線コネクタ 363">
          <a:extLst>
            <a:ext uri="{FF2B5EF4-FFF2-40B4-BE49-F238E27FC236}">
              <a16:creationId xmlns:a16="http://schemas.microsoft.com/office/drawing/2014/main" id="{F91CA357-A505-4881-90F2-126D9F17A5F4}"/>
            </a:ext>
          </a:extLst>
        </xdr:cNvPr>
        <xdr:cNvCxnSpPr/>
      </xdr:nvCxnSpPr>
      <xdr:spPr>
        <a:xfrm flipV="1">
          <a:off x="9639300" y="14456663"/>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14732</xdr:rowOff>
    </xdr:from>
    <xdr:to>
      <xdr:col>46</xdr:col>
      <xdr:colOff>38100</xdr:colOff>
      <xdr:row>84</xdr:row>
      <xdr:rowOff>116332</xdr:rowOff>
    </xdr:to>
    <xdr:sp macro="" textlink="">
      <xdr:nvSpPr>
        <xdr:cNvPr id="365" name="楕円 364">
          <a:extLst>
            <a:ext uri="{FF2B5EF4-FFF2-40B4-BE49-F238E27FC236}">
              <a16:creationId xmlns:a16="http://schemas.microsoft.com/office/drawing/2014/main" id="{151CA9F8-B837-4ABA-977C-8E8C0117DC5F}"/>
            </a:ext>
          </a:extLst>
        </xdr:cNvPr>
        <xdr:cNvSpPr/>
      </xdr:nvSpPr>
      <xdr:spPr>
        <a:xfrm>
          <a:off x="8699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61722</xdr:rowOff>
    </xdr:from>
    <xdr:to>
      <xdr:col>50</xdr:col>
      <xdr:colOff>114300</xdr:colOff>
      <xdr:row>84</xdr:row>
      <xdr:rowOff>65532</xdr:rowOff>
    </xdr:to>
    <xdr:cxnSp macro="">
      <xdr:nvCxnSpPr>
        <xdr:cNvPr id="366" name="直線コネクタ 365">
          <a:extLst>
            <a:ext uri="{FF2B5EF4-FFF2-40B4-BE49-F238E27FC236}">
              <a16:creationId xmlns:a16="http://schemas.microsoft.com/office/drawing/2014/main" id="{C2AB9B72-4CD4-4355-9763-DE3A45859870}"/>
            </a:ext>
          </a:extLst>
        </xdr:cNvPr>
        <xdr:cNvCxnSpPr/>
      </xdr:nvCxnSpPr>
      <xdr:spPr>
        <a:xfrm flipV="1">
          <a:off x="8750300" y="1446352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21210</xdr:rowOff>
    </xdr:from>
    <xdr:to>
      <xdr:col>41</xdr:col>
      <xdr:colOff>101600</xdr:colOff>
      <xdr:row>84</xdr:row>
      <xdr:rowOff>122810</xdr:rowOff>
    </xdr:to>
    <xdr:sp macro="" textlink="">
      <xdr:nvSpPr>
        <xdr:cNvPr id="367" name="楕円 366">
          <a:extLst>
            <a:ext uri="{FF2B5EF4-FFF2-40B4-BE49-F238E27FC236}">
              <a16:creationId xmlns:a16="http://schemas.microsoft.com/office/drawing/2014/main" id="{A7E52539-E232-4DF6-80FD-F0566CBB3863}"/>
            </a:ext>
          </a:extLst>
        </xdr:cNvPr>
        <xdr:cNvSpPr/>
      </xdr:nvSpPr>
      <xdr:spPr>
        <a:xfrm>
          <a:off x="7810500" y="1442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65532</xdr:rowOff>
    </xdr:from>
    <xdr:to>
      <xdr:col>45</xdr:col>
      <xdr:colOff>177800</xdr:colOff>
      <xdr:row>84</xdr:row>
      <xdr:rowOff>72010</xdr:rowOff>
    </xdr:to>
    <xdr:cxnSp macro="">
      <xdr:nvCxnSpPr>
        <xdr:cNvPr id="368" name="直線コネクタ 367">
          <a:extLst>
            <a:ext uri="{FF2B5EF4-FFF2-40B4-BE49-F238E27FC236}">
              <a16:creationId xmlns:a16="http://schemas.microsoft.com/office/drawing/2014/main" id="{8B14E5D1-063E-4F60-8A40-F05E1DF5438E}"/>
            </a:ext>
          </a:extLst>
        </xdr:cNvPr>
        <xdr:cNvCxnSpPr/>
      </xdr:nvCxnSpPr>
      <xdr:spPr>
        <a:xfrm flipV="1">
          <a:off x="7861300" y="14467332"/>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28829</xdr:rowOff>
    </xdr:from>
    <xdr:to>
      <xdr:col>36</xdr:col>
      <xdr:colOff>165100</xdr:colOff>
      <xdr:row>84</xdr:row>
      <xdr:rowOff>130429</xdr:rowOff>
    </xdr:to>
    <xdr:sp macro="" textlink="">
      <xdr:nvSpPr>
        <xdr:cNvPr id="369" name="楕円 368">
          <a:extLst>
            <a:ext uri="{FF2B5EF4-FFF2-40B4-BE49-F238E27FC236}">
              <a16:creationId xmlns:a16="http://schemas.microsoft.com/office/drawing/2014/main" id="{3F0E6313-64DB-409D-A22C-07BFD7B6269D}"/>
            </a:ext>
          </a:extLst>
        </xdr:cNvPr>
        <xdr:cNvSpPr/>
      </xdr:nvSpPr>
      <xdr:spPr>
        <a:xfrm>
          <a:off x="6921500" y="1443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72010</xdr:rowOff>
    </xdr:from>
    <xdr:to>
      <xdr:col>41</xdr:col>
      <xdr:colOff>50800</xdr:colOff>
      <xdr:row>84</xdr:row>
      <xdr:rowOff>79629</xdr:rowOff>
    </xdr:to>
    <xdr:cxnSp macro="">
      <xdr:nvCxnSpPr>
        <xdr:cNvPr id="370" name="直線コネクタ 369">
          <a:extLst>
            <a:ext uri="{FF2B5EF4-FFF2-40B4-BE49-F238E27FC236}">
              <a16:creationId xmlns:a16="http://schemas.microsoft.com/office/drawing/2014/main" id="{A9891834-3FC4-4EE9-B1B8-1CF3057B98FE}"/>
            </a:ext>
          </a:extLst>
        </xdr:cNvPr>
        <xdr:cNvCxnSpPr/>
      </xdr:nvCxnSpPr>
      <xdr:spPr>
        <a:xfrm flipV="1">
          <a:off x="6972300" y="1447381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128985</xdr:rowOff>
    </xdr:from>
    <xdr:ext cx="469744" cy="259045"/>
    <xdr:sp macro="" textlink="">
      <xdr:nvSpPr>
        <xdr:cNvPr id="371" name="n_1aveValue【公営住宅】&#10;一人当たり面積">
          <a:extLst>
            <a:ext uri="{FF2B5EF4-FFF2-40B4-BE49-F238E27FC236}">
              <a16:creationId xmlns:a16="http://schemas.microsoft.com/office/drawing/2014/main" id="{07209C39-E50B-477C-B566-F9467DC3FD62}"/>
            </a:ext>
          </a:extLst>
        </xdr:cNvPr>
        <xdr:cNvSpPr txBox="1"/>
      </xdr:nvSpPr>
      <xdr:spPr>
        <a:xfrm>
          <a:off x="9391727" y="1453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165561</xdr:rowOff>
    </xdr:from>
    <xdr:ext cx="469744" cy="259045"/>
    <xdr:sp macro="" textlink="">
      <xdr:nvSpPr>
        <xdr:cNvPr id="372" name="n_2aveValue【公営住宅】&#10;一人当たり面積">
          <a:extLst>
            <a:ext uri="{FF2B5EF4-FFF2-40B4-BE49-F238E27FC236}">
              <a16:creationId xmlns:a16="http://schemas.microsoft.com/office/drawing/2014/main" id="{9540D7E7-6457-430D-BC51-9F921F835236}"/>
            </a:ext>
          </a:extLst>
        </xdr:cNvPr>
        <xdr:cNvSpPr txBox="1"/>
      </xdr:nvSpPr>
      <xdr:spPr>
        <a:xfrm>
          <a:off x="8515427" y="1456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148607</xdr:rowOff>
    </xdr:from>
    <xdr:ext cx="469744" cy="259045"/>
    <xdr:sp macro="" textlink="">
      <xdr:nvSpPr>
        <xdr:cNvPr id="373" name="n_3aveValue【公営住宅】&#10;一人当たり面積">
          <a:extLst>
            <a:ext uri="{FF2B5EF4-FFF2-40B4-BE49-F238E27FC236}">
              <a16:creationId xmlns:a16="http://schemas.microsoft.com/office/drawing/2014/main" id="{73765FA9-6AF5-4C7A-8008-599AA24550FD}"/>
            </a:ext>
          </a:extLst>
        </xdr:cNvPr>
        <xdr:cNvSpPr txBox="1"/>
      </xdr:nvSpPr>
      <xdr:spPr>
        <a:xfrm>
          <a:off x="7626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134890</xdr:rowOff>
    </xdr:from>
    <xdr:ext cx="469744" cy="259045"/>
    <xdr:sp macro="" textlink="">
      <xdr:nvSpPr>
        <xdr:cNvPr id="374" name="n_4aveValue【公営住宅】&#10;一人当たり面積">
          <a:extLst>
            <a:ext uri="{FF2B5EF4-FFF2-40B4-BE49-F238E27FC236}">
              <a16:creationId xmlns:a16="http://schemas.microsoft.com/office/drawing/2014/main" id="{A2F564B1-9243-4BD8-A835-7B0C1A0D00D2}"/>
            </a:ext>
          </a:extLst>
        </xdr:cNvPr>
        <xdr:cNvSpPr txBox="1"/>
      </xdr:nvSpPr>
      <xdr:spPr>
        <a:xfrm>
          <a:off x="6737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129049</xdr:rowOff>
    </xdr:from>
    <xdr:ext cx="469744" cy="259045"/>
    <xdr:sp macro="" textlink="">
      <xdr:nvSpPr>
        <xdr:cNvPr id="375" name="n_1mainValue【公営住宅】&#10;一人当たり面積">
          <a:extLst>
            <a:ext uri="{FF2B5EF4-FFF2-40B4-BE49-F238E27FC236}">
              <a16:creationId xmlns:a16="http://schemas.microsoft.com/office/drawing/2014/main" id="{92F4790E-B8F4-418E-A082-CAE03F2E56B6}"/>
            </a:ext>
          </a:extLst>
        </xdr:cNvPr>
        <xdr:cNvSpPr txBox="1"/>
      </xdr:nvSpPr>
      <xdr:spPr>
        <a:xfrm>
          <a:off x="93917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132859</xdr:rowOff>
    </xdr:from>
    <xdr:ext cx="469744" cy="259045"/>
    <xdr:sp macro="" textlink="">
      <xdr:nvSpPr>
        <xdr:cNvPr id="376" name="n_2mainValue【公営住宅】&#10;一人当たり面積">
          <a:extLst>
            <a:ext uri="{FF2B5EF4-FFF2-40B4-BE49-F238E27FC236}">
              <a16:creationId xmlns:a16="http://schemas.microsoft.com/office/drawing/2014/main" id="{299A1099-7706-4ABF-BF87-A41F3F7C66DE}"/>
            </a:ext>
          </a:extLst>
        </xdr:cNvPr>
        <xdr:cNvSpPr txBox="1"/>
      </xdr:nvSpPr>
      <xdr:spPr>
        <a:xfrm>
          <a:off x="8515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139337</xdr:rowOff>
    </xdr:from>
    <xdr:ext cx="469744" cy="259045"/>
    <xdr:sp macro="" textlink="">
      <xdr:nvSpPr>
        <xdr:cNvPr id="377" name="n_3mainValue【公営住宅】&#10;一人当たり面積">
          <a:extLst>
            <a:ext uri="{FF2B5EF4-FFF2-40B4-BE49-F238E27FC236}">
              <a16:creationId xmlns:a16="http://schemas.microsoft.com/office/drawing/2014/main" id="{D0635DA3-B57A-4D8D-B900-A722DFB627C6}"/>
            </a:ext>
          </a:extLst>
        </xdr:cNvPr>
        <xdr:cNvSpPr txBox="1"/>
      </xdr:nvSpPr>
      <xdr:spPr>
        <a:xfrm>
          <a:off x="7626427" y="1419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146956</xdr:rowOff>
    </xdr:from>
    <xdr:ext cx="469744" cy="259045"/>
    <xdr:sp macro="" textlink="">
      <xdr:nvSpPr>
        <xdr:cNvPr id="378" name="n_4mainValue【公営住宅】&#10;一人当たり面積">
          <a:extLst>
            <a:ext uri="{FF2B5EF4-FFF2-40B4-BE49-F238E27FC236}">
              <a16:creationId xmlns:a16="http://schemas.microsoft.com/office/drawing/2014/main" id="{4342D911-B7E9-45CD-8765-16EEB3ED43BB}"/>
            </a:ext>
          </a:extLst>
        </xdr:cNvPr>
        <xdr:cNvSpPr txBox="1"/>
      </xdr:nvSpPr>
      <xdr:spPr>
        <a:xfrm>
          <a:off x="6737427" y="1420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D2E3B02F-EF72-4719-9FDE-1E6720F30D9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5B02C79D-84A1-428D-9DBE-8CA20CD0A66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367E4867-622E-45E5-BD45-AD9A554C7AF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F38D1A89-2469-4578-AFEA-773A95C8B73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16F2B851-A05D-46C0-94FA-6019B5B09E9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A10E6247-57C2-4269-B1F9-F666D943D7A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8477E936-B6DC-4822-AA20-76D7B7B4611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6710841C-BE93-453F-9088-69414415564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F126D2D9-D61E-4D8A-9FD1-F37EDD56293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74D1B85E-6E8C-472B-8217-67F14343E44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A72F48A9-1520-4784-9B7F-DA12B196079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273CE6EB-426F-41CD-816A-FCE18E7410F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EBA2A47B-A633-43E9-A566-E7BCBACD559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7F2506F5-2A96-4FD3-A039-A8B5DA51A28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E231D5BD-46A0-4AA2-8E98-BCC41174244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EF1EB5D5-7AB3-431D-8C0E-E4FFF9A7AFA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87B7B7C-8D03-40E4-A2F8-C417DA88073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1A5E6B44-2644-4BE0-A200-ECEB8E7D8D3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25D8384C-2697-4052-940D-80BA354309B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63201BB3-10DF-471E-8B25-5DFE587278E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BBE398A8-DC03-463A-8219-5D12557FED3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B5A01EE3-B01A-47F1-B1FB-42CA496DB26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D1E9FE6E-8566-4670-A8FE-EA23BD34495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C33079A-403C-416D-8E10-D03C9C86989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1E6822E1-7E05-466E-AD64-714C5A089BC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1E93F48-327F-48A9-9C60-F598558F833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23A579D1-88D5-44B3-B26A-FAA8F7EEC99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829EAC2F-1339-4495-ADAD-C7E57991061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EBDED8FC-41C6-4411-B84C-19E5B99CE50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A1FCF971-BA27-41E0-AF1A-31396B2235D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1D74DB4D-A289-48AF-8F82-E5B29A7C4DC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056DBDB9-742B-42ED-B3A5-9CF8FC9F86D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6053680C-3DB6-4603-890C-B7B99B3FE20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8631308B-5D3E-497A-A618-87AA527FFC4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8B15EB05-C67E-4C45-BC11-FC47D40C042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4AAD58BA-E9DD-4BB3-A92A-C46388694ED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20527102-B9B5-4FAA-AF0A-8257796F3AF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ECD26993-3D00-4C3C-B1F1-1AA4DE0507D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457C435D-E1FB-485B-B956-35FE733DBAD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B69D718D-B0A3-4A2C-8C44-88F8FCB1EC0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D135B880-3145-457C-8298-368062B9B76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1381074B-584F-4939-8E68-08237C460D97}"/>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6083B6E5-32F7-405C-9F46-426E159F276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FDDE061E-F629-42CE-8B91-CD2E55193DC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FD5FA833-E8E0-482C-B8C2-FDCAC1DEB9DB}"/>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4" name="直線コネクタ 423">
          <a:extLst>
            <a:ext uri="{FF2B5EF4-FFF2-40B4-BE49-F238E27FC236}">
              <a16:creationId xmlns:a16="http://schemas.microsoft.com/office/drawing/2014/main" id="{75D9B9D1-60CD-41AF-8FB3-17B61E9B3CBE}"/>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E5BE684C-D26E-47D4-94DF-D830DEB1957E}"/>
            </a:ext>
          </a:extLst>
        </xdr:cNvPr>
        <xdr:cNvSpPr txBox="1"/>
      </xdr:nvSpPr>
      <xdr:spPr>
        <a:xfrm>
          <a:off x="16357600" y="6373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6" name="フローチャート: 判断 425">
          <a:extLst>
            <a:ext uri="{FF2B5EF4-FFF2-40B4-BE49-F238E27FC236}">
              <a16:creationId xmlns:a16="http://schemas.microsoft.com/office/drawing/2014/main" id="{72584725-C2DA-4AF2-90DA-413375876880}"/>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427" name="フローチャート: 判断 426">
          <a:extLst>
            <a:ext uri="{FF2B5EF4-FFF2-40B4-BE49-F238E27FC236}">
              <a16:creationId xmlns:a16="http://schemas.microsoft.com/office/drawing/2014/main" id="{2D402455-A753-42A9-B38E-9106D6856F30}"/>
            </a:ext>
          </a:extLst>
        </xdr:cNvPr>
        <xdr:cNvSpPr/>
      </xdr:nvSpPr>
      <xdr:spPr>
        <a:xfrm>
          <a:off x="1543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8" name="フローチャート: 判断 427">
          <a:extLst>
            <a:ext uri="{FF2B5EF4-FFF2-40B4-BE49-F238E27FC236}">
              <a16:creationId xmlns:a16="http://schemas.microsoft.com/office/drawing/2014/main" id="{0AC0F35D-591A-40B1-B602-7C967A4C22A9}"/>
            </a:ext>
          </a:extLst>
        </xdr:cNvPr>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125004</xdr:rowOff>
    </xdr:from>
    <xdr:to>
      <xdr:col>72</xdr:col>
      <xdr:colOff>38100</xdr:colOff>
      <xdr:row>38</xdr:row>
      <xdr:rowOff>55155</xdr:rowOff>
    </xdr:to>
    <xdr:sp macro="" textlink="">
      <xdr:nvSpPr>
        <xdr:cNvPr id="429" name="フローチャート: 判断 428">
          <a:extLst>
            <a:ext uri="{FF2B5EF4-FFF2-40B4-BE49-F238E27FC236}">
              <a16:creationId xmlns:a16="http://schemas.microsoft.com/office/drawing/2014/main" id="{049A34E0-1FF3-410D-A9DE-8119B8801632}"/>
            </a:ext>
          </a:extLst>
        </xdr:cNvPr>
        <xdr:cNvSpPr/>
      </xdr:nvSpPr>
      <xdr:spPr>
        <a:xfrm>
          <a:off x="13652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103777</xdr:rowOff>
    </xdr:from>
    <xdr:to>
      <xdr:col>67</xdr:col>
      <xdr:colOff>101600</xdr:colOff>
      <xdr:row>38</xdr:row>
      <xdr:rowOff>33927</xdr:rowOff>
    </xdr:to>
    <xdr:sp macro="" textlink="">
      <xdr:nvSpPr>
        <xdr:cNvPr id="430" name="フローチャート: 判断 429">
          <a:extLst>
            <a:ext uri="{FF2B5EF4-FFF2-40B4-BE49-F238E27FC236}">
              <a16:creationId xmlns:a16="http://schemas.microsoft.com/office/drawing/2014/main" id="{544A1B98-0CA1-4FB8-BB07-D7766EA474B0}"/>
            </a:ext>
          </a:extLst>
        </xdr:cNvPr>
        <xdr:cNvSpPr/>
      </xdr:nvSpPr>
      <xdr:spPr>
        <a:xfrm>
          <a:off x="12763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894DA8C-A66B-40AF-B5D5-56622AD8366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D9FE03D-8251-4935-BABB-7155688B0A9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B285E5A-14E6-4950-A1A9-B9085D3D185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53B77BE4-D775-47AD-8ADC-2251BF38DED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D250DA7F-8A54-4E05-95AC-1D52010788E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436" name="楕円 435">
          <a:extLst>
            <a:ext uri="{FF2B5EF4-FFF2-40B4-BE49-F238E27FC236}">
              <a16:creationId xmlns:a16="http://schemas.microsoft.com/office/drawing/2014/main" id="{95430D64-89CA-4F04-80CE-8899288476D4}"/>
            </a:ext>
          </a:extLst>
        </xdr:cNvPr>
        <xdr:cNvSpPr/>
      </xdr:nvSpPr>
      <xdr:spPr>
        <a:xfrm>
          <a:off x="162687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52812</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2BE50A20-99B8-4240-BCA0-99AD644ACCAA}"/>
            </a:ext>
          </a:extLst>
        </xdr:cNvPr>
        <xdr:cNvSpPr txBox="1"/>
      </xdr:nvSpPr>
      <xdr:spPr>
        <a:xfrm>
          <a:off x="16357600"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38463</xdr:rowOff>
    </xdr:from>
    <xdr:to>
      <xdr:col>81</xdr:col>
      <xdr:colOff>101600</xdr:colOff>
      <xdr:row>38</xdr:row>
      <xdr:rowOff>140063</xdr:rowOff>
    </xdr:to>
    <xdr:sp macro="" textlink="">
      <xdr:nvSpPr>
        <xdr:cNvPr id="438" name="楕円 437">
          <a:extLst>
            <a:ext uri="{FF2B5EF4-FFF2-40B4-BE49-F238E27FC236}">
              <a16:creationId xmlns:a16="http://schemas.microsoft.com/office/drawing/2014/main" id="{E07B6262-AE48-4033-A025-C6387C82945B}"/>
            </a:ext>
          </a:extLst>
        </xdr:cNvPr>
        <xdr:cNvSpPr/>
      </xdr:nvSpPr>
      <xdr:spPr>
        <a:xfrm>
          <a:off x="15430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89263</xdr:rowOff>
    </xdr:from>
    <xdr:to>
      <xdr:col>85</xdr:col>
      <xdr:colOff>127000</xdr:colOff>
      <xdr:row>38</xdr:row>
      <xdr:rowOff>125185</xdr:rowOff>
    </xdr:to>
    <xdr:cxnSp macro="">
      <xdr:nvCxnSpPr>
        <xdr:cNvPr id="439" name="直線コネクタ 438">
          <a:extLst>
            <a:ext uri="{FF2B5EF4-FFF2-40B4-BE49-F238E27FC236}">
              <a16:creationId xmlns:a16="http://schemas.microsoft.com/office/drawing/2014/main" id="{C3D5E16D-59EA-49FE-837E-BA55CD895CCF}"/>
            </a:ext>
          </a:extLst>
        </xdr:cNvPr>
        <xdr:cNvCxnSpPr/>
      </xdr:nvCxnSpPr>
      <xdr:spPr>
        <a:xfrm>
          <a:off x="15481300" y="660436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5806</xdr:rowOff>
    </xdr:from>
    <xdr:to>
      <xdr:col>76</xdr:col>
      <xdr:colOff>165100</xdr:colOff>
      <xdr:row>38</xdr:row>
      <xdr:rowOff>107406</xdr:rowOff>
    </xdr:to>
    <xdr:sp macro="" textlink="">
      <xdr:nvSpPr>
        <xdr:cNvPr id="440" name="楕円 439">
          <a:extLst>
            <a:ext uri="{FF2B5EF4-FFF2-40B4-BE49-F238E27FC236}">
              <a16:creationId xmlns:a16="http://schemas.microsoft.com/office/drawing/2014/main" id="{D758CD3C-4CC5-461C-BF69-09B512435A41}"/>
            </a:ext>
          </a:extLst>
        </xdr:cNvPr>
        <xdr:cNvSpPr/>
      </xdr:nvSpPr>
      <xdr:spPr>
        <a:xfrm>
          <a:off x="14541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56606</xdr:rowOff>
    </xdr:from>
    <xdr:to>
      <xdr:col>81</xdr:col>
      <xdr:colOff>50800</xdr:colOff>
      <xdr:row>38</xdr:row>
      <xdr:rowOff>89263</xdr:rowOff>
    </xdr:to>
    <xdr:cxnSp macro="">
      <xdr:nvCxnSpPr>
        <xdr:cNvPr id="441" name="直線コネクタ 440">
          <a:extLst>
            <a:ext uri="{FF2B5EF4-FFF2-40B4-BE49-F238E27FC236}">
              <a16:creationId xmlns:a16="http://schemas.microsoft.com/office/drawing/2014/main" id="{84DC83F8-84F3-40D3-B69A-CCB7B13408F4}"/>
            </a:ext>
          </a:extLst>
        </xdr:cNvPr>
        <xdr:cNvCxnSpPr/>
      </xdr:nvCxnSpPr>
      <xdr:spPr>
        <a:xfrm>
          <a:off x="14592300" y="65717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139700</xdr:rowOff>
    </xdr:from>
    <xdr:to>
      <xdr:col>72</xdr:col>
      <xdr:colOff>38100</xdr:colOff>
      <xdr:row>38</xdr:row>
      <xdr:rowOff>69850</xdr:rowOff>
    </xdr:to>
    <xdr:sp macro="" textlink="">
      <xdr:nvSpPr>
        <xdr:cNvPr id="442" name="楕円 441">
          <a:extLst>
            <a:ext uri="{FF2B5EF4-FFF2-40B4-BE49-F238E27FC236}">
              <a16:creationId xmlns:a16="http://schemas.microsoft.com/office/drawing/2014/main" id="{C004C9CD-DC2D-490E-8209-D50A6050F3B3}"/>
            </a:ext>
          </a:extLst>
        </xdr:cNvPr>
        <xdr:cNvSpPr/>
      </xdr:nvSpPr>
      <xdr:spPr>
        <a:xfrm>
          <a:off x="13652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19050</xdr:rowOff>
    </xdr:from>
    <xdr:to>
      <xdr:col>76</xdr:col>
      <xdr:colOff>114300</xdr:colOff>
      <xdr:row>38</xdr:row>
      <xdr:rowOff>56606</xdr:rowOff>
    </xdr:to>
    <xdr:cxnSp macro="">
      <xdr:nvCxnSpPr>
        <xdr:cNvPr id="443" name="直線コネクタ 442">
          <a:extLst>
            <a:ext uri="{FF2B5EF4-FFF2-40B4-BE49-F238E27FC236}">
              <a16:creationId xmlns:a16="http://schemas.microsoft.com/office/drawing/2014/main" id="{8C9CC3B3-3206-444B-B027-64AF61DF612F}"/>
            </a:ext>
          </a:extLst>
        </xdr:cNvPr>
        <xdr:cNvCxnSpPr/>
      </xdr:nvCxnSpPr>
      <xdr:spPr>
        <a:xfrm>
          <a:off x="13703300" y="65341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100511</xdr:rowOff>
    </xdr:from>
    <xdr:to>
      <xdr:col>67</xdr:col>
      <xdr:colOff>101600</xdr:colOff>
      <xdr:row>38</xdr:row>
      <xdr:rowOff>30662</xdr:rowOff>
    </xdr:to>
    <xdr:sp macro="" textlink="">
      <xdr:nvSpPr>
        <xdr:cNvPr id="444" name="楕円 443">
          <a:extLst>
            <a:ext uri="{FF2B5EF4-FFF2-40B4-BE49-F238E27FC236}">
              <a16:creationId xmlns:a16="http://schemas.microsoft.com/office/drawing/2014/main" id="{1A688CCC-AE2A-4A93-B221-9840082C6512}"/>
            </a:ext>
          </a:extLst>
        </xdr:cNvPr>
        <xdr:cNvSpPr/>
      </xdr:nvSpPr>
      <xdr:spPr>
        <a:xfrm>
          <a:off x="127635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151311</xdr:rowOff>
    </xdr:from>
    <xdr:to>
      <xdr:col>71</xdr:col>
      <xdr:colOff>177800</xdr:colOff>
      <xdr:row>38</xdr:row>
      <xdr:rowOff>19050</xdr:rowOff>
    </xdr:to>
    <xdr:cxnSp macro="">
      <xdr:nvCxnSpPr>
        <xdr:cNvPr id="445" name="直線コネクタ 444">
          <a:extLst>
            <a:ext uri="{FF2B5EF4-FFF2-40B4-BE49-F238E27FC236}">
              <a16:creationId xmlns:a16="http://schemas.microsoft.com/office/drawing/2014/main" id="{47975AE6-3696-4402-8CBC-EEB370801EC4}"/>
            </a:ext>
          </a:extLst>
        </xdr:cNvPr>
        <xdr:cNvCxnSpPr/>
      </xdr:nvCxnSpPr>
      <xdr:spPr>
        <a:xfrm>
          <a:off x="12814300" y="649496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110870</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5C446A94-D7B9-4C76-8760-2F7FD84C1AC7}"/>
            </a:ext>
          </a:extLst>
        </xdr:cNvPr>
        <xdr:cNvSpPr txBox="1"/>
      </xdr:nvSpPr>
      <xdr:spPr>
        <a:xfrm>
          <a:off x="15266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890E17C6-A279-44CD-B9CC-CAB2229C6D6B}"/>
            </a:ext>
          </a:extLst>
        </xdr:cNvPr>
        <xdr:cNvSpPr txBox="1"/>
      </xdr:nvSpPr>
      <xdr:spPr>
        <a:xfrm>
          <a:off x="14389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71681</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38FFA72D-D76F-4F78-A3A4-5703A0C9A343}"/>
            </a:ext>
          </a:extLst>
        </xdr:cNvPr>
        <xdr:cNvSpPr txBox="1"/>
      </xdr:nvSpPr>
      <xdr:spPr>
        <a:xfrm>
          <a:off x="13500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25054</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64632B21-1B51-47C0-867E-B5FE614F891B}"/>
            </a:ext>
          </a:extLst>
        </xdr:cNvPr>
        <xdr:cNvSpPr txBox="1"/>
      </xdr:nvSpPr>
      <xdr:spPr>
        <a:xfrm>
          <a:off x="12611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131190</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840CFBE7-3DBD-454D-8656-7CE0DB625E4C}"/>
            </a:ext>
          </a:extLst>
        </xdr:cNvPr>
        <xdr:cNvSpPr txBox="1"/>
      </xdr:nvSpPr>
      <xdr:spPr>
        <a:xfrm>
          <a:off x="15266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98533</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2CA14B63-1CAF-44C1-AF37-51B2617E4205}"/>
            </a:ext>
          </a:extLst>
        </xdr:cNvPr>
        <xdr:cNvSpPr txBox="1"/>
      </xdr:nvSpPr>
      <xdr:spPr>
        <a:xfrm>
          <a:off x="14389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60977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FB04C78F-D386-4D7A-912B-1CBB5F5FA671}"/>
            </a:ext>
          </a:extLst>
        </xdr:cNvPr>
        <xdr:cNvSpPr txBox="1"/>
      </xdr:nvSpPr>
      <xdr:spPr>
        <a:xfrm>
          <a:off x="13500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47188</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A3642901-49A1-4EBC-B96F-523960BB9856}"/>
            </a:ext>
          </a:extLst>
        </xdr:cNvPr>
        <xdr:cNvSpPr txBox="1"/>
      </xdr:nvSpPr>
      <xdr:spPr>
        <a:xfrm>
          <a:off x="12611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D4E0F9F-2E64-47F5-A94C-DC7B6D54AEC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8998D686-6E86-444F-A7BE-9EDB52A3981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ADC61D07-9BD0-4D89-8637-6E666F868B6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1BC069C7-BA25-4204-A410-9A06904E7C1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E8C9580C-656F-46BB-BFE0-36E39FBCF53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990B3F07-C147-415E-AA0D-E4DAF3C998B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2397CD27-E48C-4A8F-9356-8F135D8B6ED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478F62C3-1CBC-416C-9D3D-7EB71F083A6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1C699292-1EE9-4F02-9B98-4A4549D953B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FD5B4A55-0942-43C0-9F5C-1A7CCB2EB45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3A699CB7-10C6-4C32-A63D-A024EE7A62C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BA3BCBB5-712E-4319-B608-930B2C4D22C6}"/>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7DCFB203-9E67-47E0-BE2A-168439481FE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F1A8B728-50B5-4103-85BB-D660178CAF99}"/>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4A59F18A-8413-454C-AEEE-039E26D3E6D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6A6FE843-5709-498B-B80B-D86F8EDDA26F}"/>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7B878E60-AC9B-4289-AEB4-E3356796D03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3215453F-A36E-4701-BC5A-8130725D9B34}"/>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802E1732-3A2D-4E58-89D7-11D8036FEE3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5A6E3E48-D826-422F-9C28-A25857101E6F}"/>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46EF7A81-8AD9-4B66-9884-001C4B8ADBF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1F88FE39-081E-4DED-872F-27A58CB3A6B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CA567389-A089-4E15-A3CE-099968EA4B3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477" name="直線コネクタ 476">
          <a:extLst>
            <a:ext uri="{FF2B5EF4-FFF2-40B4-BE49-F238E27FC236}">
              <a16:creationId xmlns:a16="http://schemas.microsoft.com/office/drawing/2014/main" id="{0F38DEB7-122E-41E1-8C28-8E1763542159}"/>
            </a:ext>
          </a:extLst>
        </xdr:cNvPr>
        <xdr:cNvCxnSpPr/>
      </xdr:nvCxnSpPr>
      <xdr:spPr>
        <a:xfrm flipV="1">
          <a:off x="22160864" y="5871210"/>
          <a:ext cx="0" cy="130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4CF6B74A-D13F-4628-9970-7447A91C48AE}"/>
            </a:ext>
          </a:extLst>
        </xdr:cNvPr>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79" name="直線コネクタ 478">
          <a:extLst>
            <a:ext uri="{FF2B5EF4-FFF2-40B4-BE49-F238E27FC236}">
              <a16:creationId xmlns:a16="http://schemas.microsoft.com/office/drawing/2014/main" id="{150C953F-2116-43F7-873A-F05520A24038}"/>
            </a:ext>
          </a:extLst>
        </xdr:cNvPr>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A0AEB3F8-A208-4E89-A3F6-908079B312A7}"/>
            </a:ext>
          </a:extLst>
        </xdr:cNvPr>
        <xdr:cNvSpPr txBox="1"/>
      </xdr:nvSpPr>
      <xdr:spPr>
        <a:xfrm>
          <a:off x="22199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481" name="直線コネクタ 480">
          <a:extLst>
            <a:ext uri="{FF2B5EF4-FFF2-40B4-BE49-F238E27FC236}">
              <a16:creationId xmlns:a16="http://schemas.microsoft.com/office/drawing/2014/main" id="{9C873B03-A0A1-47E4-A99D-CAACDA3E1C66}"/>
            </a:ext>
          </a:extLst>
        </xdr:cNvPr>
        <xdr:cNvCxnSpPr/>
      </xdr:nvCxnSpPr>
      <xdr:spPr>
        <a:xfrm>
          <a:off x="22072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107967</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84A8DA83-7F65-4387-9836-AC62CC8EFFBD}"/>
            </a:ext>
          </a:extLst>
        </xdr:cNvPr>
        <xdr:cNvSpPr txBox="1"/>
      </xdr:nvSpPr>
      <xdr:spPr>
        <a:xfrm>
          <a:off x="22199600" y="6623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483" name="フローチャート: 判断 482">
          <a:extLst>
            <a:ext uri="{FF2B5EF4-FFF2-40B4-BE49-F238E27FC236}">
              <a16:creationId xmlns:a16="http://schemas.microsoft.com/office/drawing/2014/main" id="{2CFDA56A-C855-48BD-9AEF-646395A7BA07}"/>
            </a:ext>
          </a:extLst>
        </xdr:cNvPr>
        <xdr:cNvSpPr/>
      </xdr:nvSpPr>
      <xdr:spPr>
        <a:xfrm>
          <a:off x="22110700" y="677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484" name="フローチャート: 判断 483">
          <a:extLst>
            <a:ext uri="{FF2B5EF4-FFF2-40B4-BE49-F238E27FC236}">
              <a16:creationId xmlns:a16="http://schemas.microsoft.com/office/drawing/2014/main" id="{58DE873F-2B4A-4125-8746-5899ED44614B}"/>
            </a:ext>
          </a:extLst>
        </xdr:cNvPr>
        <xdr:cNvSpPr/>
      </xdr:nvSpPr>
      <xdr:spPr>
        <a:xfrm>
          <a:off x="21272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485" name="フローチャート: 判断 484">
          <a:extLst>
            <a:ext uri="{FF2B5EF4-FFF2-40B4-BE49-F238E27FC236}">
              <a16:creationId xmlns:a16="http://schemas.microsoft.com/office/drawing/2014/main" id="{32A57A3D-C00D-4D2B-903D-A2DC44DCB092}"/>
            </a:ext>
          </a:extLst>
        </xdr:cNvPr>
        <xdr:cNvSpPr/>
      </xdr:nvSpPr>
      <xdr:spPr>
        <a:xfrm>
          <a:off x="20383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486" name="フローチャート: 判断 485">
          <a:extLst>
            <a:ext uri="{FF2B5EF4-FFF2-40B4-BE49-F238E27FC236}">
              <a16:creationId xmlns:a16="http://schemas.microsoft.com/office/drawing/2014/main" id="{2D0E5D97-163A-4E37-AA0F-2F65FD3AF697}"/>
            </a:ext>
          </a:extLst>
        </xdr:cNvPr>
        <xdr:cNvSpPr/>
      </xdr:nvSpPr>
      <xdr:spPr>
        <a:xfrm>
          <a:off x="19494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152400</xdr:rowOff>
    </xdr:from>
    <xdr:to>
      <xdr:col>98</xdr:col>
      <xdr:colOff>38100</xdr:colOff>
      <xdr:row>40</xdr:row>
      <xdr:rowOff>82550</xdr:rowOff>
    </xdr:to>
    <xdr:sp macro="" textlink="">
      <xdr:nvSpPr>
        <xdr:cNvPr id="487" name="フローチャート: 判断 486">
          <a:extLst>
            <a:ext uri="{FF2B5EF4-FFF2-40B4-BE49-F238E27FC236}">
              <a16:creationId xmlns:a16="http://schemas.microsoft.com/office/drawing/2014/main" id="{8A6F3BE9-E88F-47CF-B25F-1CB9DA7EE500}"/>
            </a:ext>
          </a:extLst>
        </xdr:cNvPr>
        <xdr:cNvSpPr/>
      </xdr:nvSpPr>
      <xdr:spPr>
        <a:xfrm>
          <a:off x="18605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FDB1FD8-81AB-4AA4-A0CE-FE03B3E9773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0485B14-2213-4FEB-A462-C648BB4305B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61D15E20-00C9-48E1-ADEB-D66D2353342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D1918240-76CC-4C80-BB9F-84FCE063A6C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2DAC4FDB-8CD7-4B2F-AA94-4C21EF743D2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147320</xdr:rowOff>
    </xdr:from>
    <xdr:to>
      <xdr:col>116</xdr:col>
      <xdr:colOff>114300</xdr:colOff>
      <xdr:row>40</xdr:row>
      <xdr:rowOff>77470</xdr:rowOff>
    </xdr:to>
    <xdr:sp macro="" textlink="">
      <xdr:nvSpPr>
        <xdr:cNvPr id="493" name="楕円 492">
          <a:extLst>
            <a:ext uri="{FF2B5EF4-FFF2-40B4-BE49-F238E27FC236}">
              <a16:creationId xmlns:a16="http://schemas.microsoft.com/office/drawing/2014/main" id="{2A0E55BF-E9A0-40A5-85AB-1F9391B622F9}"/>
            </a:ext>
          </a:extLst>
        </xdr:cNvPr>
        <xdr:cNvSpPr/>
      </xdr:nvSpPr>
      <xdr:spPr>
        <a:xfrm>
          <a:off x="221107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125747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637F59E5-673B-4D5B-9659-00719A5CD3D4}"/>
            </a:ext>
          </a:extLst>
        </xdr:cNvPr>
        <xdr:cNvSpPr txBox="1"/>
      </xdr:nvSpPr>
      <xdr:spPr>
        <a:xfrm>
          <a:off x="22199600" y="681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153670</xdr:rowOff>
    </xdr:from>
    <xdr:to>
      <xdr:col>112</xdr:col>
      <xdr:colOff>38100</xdr:colOff>
      <xdr:row>40</xdr:row>
      <xdr:rowOff>83820</xdr:rowOff>
    </xdr:to>
    <xdr:sp macro="" textlink="">
      <xdr:nvSpPr>
        <xdr:cNvPr id="495" name="楕円 494">
          <a:extLst>
            <a:ext uri="{FF2B5EF4-FFF2-40B4-BE49-F238E27FC236}">
              <a16:creationId xmlns:a16="http://schemas.microsoft.com/office/drawing/2014/main" id="{29CC090D-E97F-400E-9E88-1171026D70A4}"/>
            </a:ext>
          </a:extLst>
        </xdr:cNvPr>
        <xdr:cNvSpPr/>
      </xdr:nvSpPr>
      <xdr:spPr>
        <a:xfrm>
          <a:off x="21272500" y="684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26670</xdr:rowOff>
    </xdr:from>
    <xdr:to>
      <xdr:col>116</xdr:col>
      <xdr:colOff>63500</xdr:colOff>
      <xdr:row>40</xdr:row>
      <xdr:rowOff>33020</xdr:rowOff>
    </xdr:to>
    <xdr:cxnSp macro="">
      <xdr:nvCxnSpPr>
        <xdr:cNvPr id="496" name="直線コネクタ 495">
          <a:extLst>
            <a:ext uri="{FF2B5EF4-FFF2-40B4-BE49-F238E27FC236}">
              <a16:creationId xmlns:a16="http://schemas.microsoft.com/office/drawing/2014/main" id="{343EF00C-0684-48AA-A8F5-829BD6F6C3D3}"/>
            </a:ext>
          </a:extLst>
        </xdr:cNvPr>
        <xdr:cNvCxnSpPr/>
      </xdr:nvCxnSpPr>
      <xdr:spPr>
        <a:xfrm flipV="1">
          <a:off x="21323300" y="688467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157480</xdr:rowOff>
    </xdr:from>
    <xdr:to>
      <xdr:col>107</xdr:col>
      <xdr:colOff>101600</xdr:colOff>
      <xdr:row>40</xdr:row>
      <xdr:rowOff>87630</xdr:rowOff>
    </xdr:to>
    <xdr:sp macro="" textlink="">
      <xdr:nvSpPr>
        <xdr:cNvPr id="497" name="楕円 496">
          <a:extLst>
            <a:ext uri="{FF2B5EF4-FFF2-40B4-BE49-F238E27FC236}">
              <a16:creationId xmlns:a16="http://schemas.microsoft.com/office/drawing/2014/main" id="{D6C3E903-8993-4095-9D76-47663BFEF765}"/>
            </a:ext>
          </a:extLst>
        </xdr:cNvPr>
        <xdr:cNvSpPr/>
      </xdr:nvSpPr>
      <xdr:spPr>
        <a:xfrm>
          <a:off x="20383500" y="68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33020</xdr:rowOff>
    </xdr:from>
    <xdr:to>
      <xdr:col>111</xdr:col>
      <xdr:colOff>177800</xdr:colOff>
      <xdr:row>40</xdr:row>
      <xdr:rowOff>36830</xdr:rowOff>
    </xdr:to>
    <xdr:cxnSp macro="">
      <xdr:nvCxnSpPr>
        <xdr:cNvPr id="498" name="直線コネクタ 497">
          <a:extLst>
            <a:ext uri="{FF2B5EF4-FFF2-40B4-BE49-F238E27FC236}">
              <a16:creationId xmlns:a16="http://schemas.microsoft.com/office/drawing/2014/main" id="{46D73B60-A1D0-4ADC-804E-FE4C21D5CF12}"/>
            </a:ext>
          </a:extLst>
        </xdr:cNvPr>
        <xdr:cNvCxnSpPr/>
      </xdr:nvCxnSpPr>
      <xdr:spPr>
        <a:xfrm flipV="1">
          <a:off x="20434300" y="6891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162560</xdr:rowOff>
    </xdr:from>
    <xdr:to>
      <xdr:col>102</xdr:col>
      <xdr:colOff>165100</xdr:colOff>
      <xdr:row>40</xdr:row>
      <xdr:rowOff>92710</xdr:rowOff>
    </xdr:to>
    <xdr:sp macro="" textlink="">
      <xdr:nvSpPr>
        <xdr:cNvPr id="499" name="楕円 498">
          <a:extLst>
            <a:ext uri="{FF2B5EF4-FFF2-40B4-BE49-F238E27FC236}">
              <a16:creationId xmlns:a16="http://schemas.microsoft.com/office/drawing/2014/main" id="{8267CC9B-382C-4728-8B56-940AB4DE4ABD}"/>
            </a:ext>
          </a:extLst>
        </xdr:cNvPr>
        <xdr:cNvSpPr/>
      </xdr:nvSpPr>
      <xdr:spPr>
        <a:xfrm>
          <a:off x="19494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36830</xdr:rowOff>
    </xdr:from>
    <xdr:to>
      <xdr:col>107</xdr:col>
      <xdr:colOff>50800</xdr:colOff>
      <xdr:row>40</xdr:row>
      <xdr:rowOff>41910</xdr:rowOff>
    </xdr:to>
    <xdr:cxnSp macro="">
      <xdr:nvCxnSpPr>
        <xdr:cNvPr id="500" name="直線コネクタ 499">
          <a:extLst>
            <a:ext uri="{FF2B5EF4-FFF2-40B4-BE49-F238E27FC236}">
              <a16:creationId xmlns:a16="http://schemas.microsoft.com/office/drawing/2014/main" id="{894385CA-90E5-49A7-B24D-4EDAB7A70410}"/>
            </a:ext>
          </a:extLst>
        </xdr:cNvPr>
        <xdr:cNvCxnSpPr/>
      </xdr:nvCxnSpPr>
      <xdr:spPr>
        <a:xfrm flipV="1">
          <a:off x="19545300" y="689483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168910</xdr:rowOff>
    </xdr:from>
    <xdr:to>
      <xdr:col>98</xdr:col>
      <xdr:colOff>38100</xdr:colOff>
      <xdr:row>40</xdr:row>
      <xdr:rowOff>99060</xdr:rowOff>
    </xdr:to>
    <xdr:sp macro="" textlink="">
      <xdr:nvSpPr>
        <xdr:cNvPr id="501" name="楕円 500">
          <a:extLst>
            <a:ext uri="{FF2B5EF4-FFF2-40B4-BE49-F238E27FC236}">
              <a16:creationId xmlns:a16="http://schemas.microsoft.com/office/drawing/2014/main" id="{067CD7A0-2212-4805-9BEC-0A3C4E962083}"/>
            </a:ext>
          </a:extLst>
        </xdr:cNvPr>
        <xdr:cNvSpPr/>
      </xdr:nvSpPr>
      <xdr:spPr>
        <a:xfrm>
          <a:off x="18605500" y="685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41910</xdr:rowOff>
    </xdr:from>
    <xdr:to>
      <xdr:col>102</xdr:col>
      <xdr:colOff>114300</xdr:colOff>
      <xdr:row>40</xdr:row>
      <xdr:rowOff>48260</xdr:rowOff>
    </xdr:to>
    <xdr:cxnSp macro="">
      <xdr:nvCxnSpPr>
        <xdr:cNvPr id="502" name="直線コネクタ 501">
          <a:extLst>
            <a:ext uri="{FF2B5EF4-FFF2-40B4-BE49-F238E27FC236}">
              <a16:creationId xmlns:a16="http://schemas.microsoft.com/office/drawing/2014/main" id="{DAA0A36A-3E92-4134-BBAF-99466D041785}"/>
            </a:ext>
          </a:extLst>
        </xdr:cNvPr>
        <xdr:cNvCxnSpPr/>
      </xdr:nvCxnSpPr>
      <xdr:spPr>
        <a:xfrm flipV="1">
          <a:off x="18656300" y="689991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47007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BB7236A-805A-4BDB-9A15-CE4819B6FEF8}"/>
            </a:ext>
          </a:extLst>
        </xdr:cNvPr>
        <xdr:cNvSpPr txBox="1"/>
      </xdr:nvSpPr>
      <xdr:spPr>
        <a:xfrm>
          <a:off x="21075727" y="656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80027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D0897D0B-543E-4E77-A654-0CF298EEA498}"/>
            </a:ext>
          </a:extLst>
        </xdr:cNvPr>
        <xdr:cNvSpPr txBox="1"/>
      </xdr:nvSpPr>
      <xdr:spPr>
        <a:xfrm>
          <a:off x="20199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58437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E70B36C9-8BE4-4AA1-AF19-F0ABC49DE481}"/>
            </a:ext>
          </a:extLst>
        </xdr:cNvPr>
        <xdr:cNvSpPr txBox="1"/>
      </xdr:nvSpPr>
      <xdr:spPr>
        <a:xfrm>
          <a:off x="19310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99077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30AE388-6041-439C-85A8-ABA92B45DF2A}"/>
            </a:ext>
          </a:extLst>
        </xdr:cNvPr>
        <xdr:cNvSpPr txBox="1"/>
      </xdr:nvSpPr>
      <xdr:spPr>
        <a:xfrm>
          <a:off x="18421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74947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71C8A372-D6E1-4F54-A2E7-83AD6A8D69E4}"/>
            </a:ext>
          </a:extLst>
        </xdr:cNvPr>
        <xdr:cNvSpPr txBox="1"/>
      </xdr:nvSpPr>
      <xdr:spPr>
        <a:xfrm>
          <a:off x="21075727" y="693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78757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10A69CDA-B6B2-4942-9B0B-5EBCA03D1B5C}"/>
            </a:ext>
          </a:extLst>
        </xdr:cNvPr>
        <xdr:cNvSpPr txBox="1"/>
      </xdr:nvSpPr>
      <xdr:spPr>
        <a:xfrm>
          <a:off x="20199427" y="693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83837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C0C3908E-68DF-4D10-97E7-8D548D8AA863}"/>
            </a:ext>
          </a:extLst>
        </xdr:cNvPr>
        <xdr:cNvSpPr txBox="1"/>
      </xdr:nvSpPr>
      <xdr:spPr>
        <a:xfrm>
          <a:off x="19310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90187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B36BA28E-69E9-425A-B463-C1511C947814}"/>
            </a:ext>
          </a:extLst>
        </xdr:cNvPr>
        <xdr:cNvSpPr txBox="1"/>
      </xdr:nvSpPr>
      <xdr:spPr>
        <a:xfrm>
          <a:off x="18421427" y="69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2439F12D-1EDC-4D67-A3F2-0A1D5B90960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A950F909-9712-4B5F-B9D6-8C387158151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509ECD88-0037-402B-9FDF-B619D9A9A5D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B95895BB-DA78-4A52-A137-4E7CC7099BC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28D9D6A7-D8BF-416D-8AB8-212241CBCEF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4C1A3B3C-B28B-4BC9-AFDF-7104FEC3D3A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285C1234-F2C9-4A57-8289-7014E1023B9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BB67D3CD-CBA7-4E71-A21D-B6D3AFB9B96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20C7AF10-98E7-4152-A024-BFA043B78E0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8D9ED3FC-CD0B-4A76-A047-D16D8C9B0D3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25BEEE8A-4790-4000-A7E8-BFC1B570042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360F904D-76C3-44B8-87F1-344EF3FF90A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4E8200F7-81F5-46E0-952B-68A154776B7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D60FEBD8-2957-4265-8BFE-1E0856F161A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D3A5A01-8267-436C-A0EC-2A4C1AD2EEF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744C7DC6-F72F-4F81-8127-7B3E633A61C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F0F25C9-BCB5-4268-8E23-FDB2FF09B25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330EED15-92EA-444A-A2FC-2412D302D3E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E9A2D2B9-D512-4127-B6C3-5B83DCED260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A296EEAA-F8B0-4F62-89CE-6066D0BA3B5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13F5CA17-E753-4317-BCBD-9807EB1C77C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DD81B56-6011-4C86-80EE-35534580724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FE4DD0BC-DA04-48E6-850A-DE74F997796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DCE1895F-7BF4-4062-847F-AB7F1B157B0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535" name="直線コネクタ 534">
          <a:extLst>
            <a:ext uri="{FF2B5EF4-FFF2-40B4-BE49-F238E27FC236}">
              <a16:creationId xmlns:a16="http://schemas.microsoft.com/office/drawing/2014/main" id="{313EA9C2-C8F6-42B7-9EF9-7F77772C9AD7}"/>
            </a:ext>
          </a:extLst>
        </xdr:cNvPr>
        <xdr:cNvCxnSpPr/>
      </xdr:nvCxnSpPr>
      <xdr:spPr>
        <a:xfrm flipV="1">
          <a:off x="16318864" y="946023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CFD200BC-766F-4F81-9C92-247170ACAF67}"/>
            </a:ext>
          </a:extLst>
        </xdr:cNvPr>
        <xdr:cNvSpPr txBox="1"/>
      </xdr:nvSpPr>
      <xdr:spPr>
        <a:xfrm>
          <a:off x="16357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537" name="直線コネクタ 536">
          <a:extLst>
            <a:ext uri="{FF2B5EF4-FFF2-40B4-BE49-F238E27FC236}">
              <a16:creationId xmlns:a16="http://schemas.microsoft.com/office/drawing/2014/main" id="{E03B338D-1EAC-48E4-880A-E1327B0CD131}"/>
            </a:ext>
          </a:extLst>
        </xdr:cNvPr>
        <xdr:cNvCxnSpPr/>
      </xdr:nvCxnSpPr>
      <xdr:spPr>
        <a:xfrm>
          <a:off x="16230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FF928878-2F1E-4E2B-8152-B0E546CCFDD9}"/>
            </a:ext>
          </a:extLst>
        </xdr:cNvPr>
        <xdr:cNvSpPr txBox="1"/>
      </xdr:nvSpPr>
      <xdr:spPr>
        <a:xfrm>
          <a:off x="1635760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539" name="直線コネクタ 538">
          <a:extLst>
            <a:ext uri="{FF2B5EF4-FFF2-40B4-BE49-F238E27FC236}">
              <a16:creationId xmlns:a16="http://schemas.microsoft.com/office/drawing/2014/main" id="{EC707FF9-EEE5-4C21-AAAA-7E90FA68BDD3}"/>
            </a:ext>
          </a:extLst>
        </xdr:cNvPr>
        <xdr:cNvCxnSpPr/>
      </xdr:nvCxnSpPr>
      <xdr:spPr>
        <a:xfrm>
          <a:off x="16230600" y="946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135272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7245906D-CE96-4B3A-BC03-E456B78CCD86}"/>
            </a:ext>
          </a:extLst>
        </xdr:cNvPr>
        <xdr:cNvSpPr txBox="1"/>
      </xdr:nvSpPr>
      <xdr:spPr>
        <a:xfrm>
          <a:off x="16357600" y="1025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1" name="フローチャート: 判断 540">
          <a:extLst>
            <a:ext uri="{FF2B5EF4-FFF2-40B4-BE49-F238E27FC236}">
              <a16:creationId xmlns:a16="http://schemas.microsoft.com/office/drawing/2014/main" id="{F903F225-45C1-4237-AA6A-B6D9FBB9E8C8}"/>
            </a:ext>
          </a:extLst>
        </xdr:cNvPr>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42" name="フローチャート: 判断 541">
          <a:extLst>
            <a:ext uri="{FF2B5EF4-FFF2-40B4-BE49-F238E27FC236}">
              <a16:creationId xmlns:a16="http://schemas.microsoft.com/office/drawing/2014/main" id="{9A212472-E848-40C6-A322-F9A9624BB5FE}"/>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43" name="フローチャート: 判断 542">
          <a:extLst>
            <a:ext uri="{FF2B5EF4-FFF2-40B4-BE49-F238E27FC236}">
              <a16:creationId xmlns:a16="http://schemas.microsoft.com/office/drawing/2014/main" id="{4B2D6775-B8D1-440A-95A7-A473F7D763A4}"/>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544" name="フローチャート: 判断 543">
          <a:extLst>
            <a:ext uri="{FF2B5EF4-FFF2-40B4-BE49-F238E27FC236}">
              <a16:creationId xmlns:a16="http://schemas.microsoft.com/office/drawing/2014/main" id="{B34A9105-9018-49B9-918E-A5D72A84D93D}"/>
            </a:ext>
          </a:extLst>
        </xdr:cNvPr>
        <xdr:cNvSpPr/>
      </xdr:nvSpPr>
      <xdr:spPr>
        <a:xfrm>
          <a:off x="13652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545" name="フローチャート: 判断 544">
          <a:extLst>
            <a:ext uri="{FF2B5EF4-FFF2-40B4-BE49-F238E27FC236}">
              <a16:creationId xmlns:a16="http://schemas.microsoft.com/office/drawing/2014/main" id="{71E8F58B-1F8B-430E-99FA-D66BD9633A68}"/>
            </a:ext>
          </a:extLst>
        </xdr:cNvPr>
        <xdr:cNvSpPr/>
      </xdr:nvSpPr>
      <xdr:spPr>
        <a:xfrm>
          <a:off x="12763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3D7AC0A1-D52A-4294-BA8D-3FC219AEB25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421B04F-D79C-4F55-9DE5-A90D990A950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505FB69-FA63-4F53-AD21-19A3E1B689A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2F69AE7C-E88F-469F-A43B-D072DDDF379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8D553C63-7EAC-4FBD-A116-4077D4611AB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6350</xdr:rowOff>
    </xdr:from>
    <xdr:to>
      <xdr:col>85</xdr:col>
      <xdr:colOff>177800</xdr:colOff>
      <xdr:row>57</xdr:row>
      <xdr:rowOff>107950</xdr:rowOff>
    </xdr:to>
    <xdr:sp macro="" textlink="">
      <xdr:nvSpPr>
        <xdr:cNvPr id="551" name="楕円 550">
          <a:extLst>
            <a:ext uri="{FF2B5EF4-FFF2-40B4-BE49-F238E27FC236}">
              <a16:creationId xmlns:a16="http://schemas.microsoft.com/office/drawing/2014/main" id="{25DA209C-2015-4656-B915-44F7E3F3B32D}"/>
            </a:ext>
          </a:extLst>
        </xdr:cNvPr>
        <xdr:cNvSpPr/>
      </xdr:nvSpPr>
      <xdr:spPr>
        <a:xfrm>
          <a:off x="16268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29227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B8B5E99B-4F08-4C5A-A7C9-BA0FA5BAB0E7}"/>
            </a:ext>
          </a:extLst>
        </xdr:cNvPr>
        <xdr:cNvSpPr txBox="1"/>
      </xdr:nvSpPr>
      <xdr:spPr>
        <a:xfrm>
          <a:off x="16357600"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126365</xdr:rowOff>
    </xdr:from>
    <xdr:to>
      <xdr:col>81</xdr:col>
      <xdr:colOff>101600</xdr:colOff>
      <xdr:row>57</xdr:row>
      <xdr:rowOff>56515</xdr:rowOff>
    </xdr:to>
    <xdr:sp macro="" textlink="">
      <xdr:nvSpPr>
        <xdr:cNvPr id="553" name="楕円 552">
          <a:extLst>
            <a:ext uri="{FF2B5EF4-FFF2-40B4-BE49-F238E27FC236}">
              <a16:creationId xmlns:a16="http://schemas.microsoft.com/office/drawing/2014/main" id="{692C271E-5813-4153-A06C-8D1267186CCE}"/>
            </a:ext>
          </a:extLst>
        </xdr:cNvPr>
        <xdr:cNvSpPr/>
      </xdr:nvSpPr>
      <xdr:spPr>
        <a:xfrm>
          <a:off x="15430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5715</xdr:rowOff>
    </xdr:from>
    <xdr:to>
      <xdr:col>85</xdr:col>
      <xdr:colOff>127000</xdr:colOff>
      <xdr:row>57</xdr:row>
      <xdr:rowOff>57150</xdr:rowOff>
    </xdr:to>
    <xdr:cxnSp macro="">
      <xdr:nvCxnSpPr>
        <xdr:cNvPr id="554" name="直線コネクタ 553">
          <a:extLst>
            <a:ext uri="{FF2B5EF4-FFF2-40B4-BE49-F238E27FC236}">
              <a16:creationId xmlns:a16="http://schemas.microsoft.com/office/drawing/2014/main" id="{12213E22-FFD5-4E2A-8F2A-215A41AF7188}"/>
            </a:ext>
          </a:extLst>
        </xdr:cNvPr>
        <xdr:cNvCxnSpPr/>
      </xdr:nvCxnSpPr>
      <xdr:spPr>
        <a:xfrm>
          <a:off x="15481300" y="977836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63500</xdr:rowOff>
    </xdr:from>
    <xdr:to>
      <xdr:col>76</xdr:col>
      <xdr:colOff>165100</xdr:colOff>
      <xdr:row>56</xdr:row>
      <xdr:rowOff>165100</xdr:rowOff>
    </xdr:to>
    <xdr:sp macro="" textlink="">
      <xdr:nvSpPr>
        <xdr:cNvPr id="555" name="楕円 554">
          <a:extLst>
            <a:ext uri="{FF2B5EF4-FFF2-40B4-BE49-F238E27FC236}">
              <a16:creationId xmlns:a16="http://schemas.microsoft.com/office/drawing/2014/main" id="{553EF828-E402-4F77-867C-434702A42531}"/>
            </a:ext>
          </a:extLst>
        </xdr:cNvPr>
        <xdr:cNvSpPr/>
      </xdr:nvSpPr>
      <xdr:spPr>
        <a:xfrm>
          <a:off x="14541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114300</xdr:rowOff>
    </xdr:from>
    <xdr:to>
      <xdr:col>81</xdr:col>
      <xdr:colOff>50800</xdr:colOff>
      <xdr:row>57</xdr:row>
      <xdr:rowOff>5715</xdr:rowOff>
    </xdr:to>
    <xdr:cxnSp macro="">
      <xdr:nvCxnSpPr>
        <xdr:cNvPr id="556" name="直線コネクタ 555">
          <a:extLst>
            <a:ext uri="{FF2B5EF4-FFF2-40B4-BE49-F238E27FC236}">
              <a16:creationId xmlns:a16="http://schemas.microsoft.com/office/drawing/2014/main" id="{BB486C04-7366-4180-AE55-CDBEF61017A6}"/>
            </a:ext>
          </a:extLst>
        </xdr:cNvPr>
        <xdr:cNvCxnSpPr/>
      </xdr:nvCxnSpPr>
      <xdr:spPr>
        <a:xfrm>
          <a:off x="14592300" y="971550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635</xdr:rowOff>
    </xdr:from>
    <xdr:to>
      <xdr:col>72</xdr:col>
      <xdr:colOff>38100</xdr:colOff>
      <xdr:row>56</xdr:row>
      <xdr:rowOff>102235</xdr:rowOff>
    </xdr:to>
    <xdr:sp macro="" textlink="">
      <xdr:nvSpPr>
        <xdr:cNvPr id="557" name="楕円 556">
          <a:extLst>
            <a:ext uri="{FF2B5EF4-FFF2-40B4-BE49-F238E27FC236}">
              <a16:creationId xmlns:a16="http://schemas.microsoft.com/office/drawing/2014/main" id="{ABDCDA1D-6F5E-4B66-9826-A05006296F1C}"/>
            </a:ext>
          </a:extLst>
        </xdr:cNvPr>
        <xdr:cNvSpPr/>
      </xdr:nvSpPr>
      <xdr:spPr>
        <a:xfrm>
          <a:off x="1365250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51435</xdr:rowOff>
    </xdr:from>
    <xdr:to>
      <xdr:col>76</xdr:col>
      <xdr:colOff>114300</xdr:colOff>
      <xdr:row>56</xdr:row>
      <xdr:rowOff>114300</xdr:rowOff>
    </xdr:to>
    <xdr:cxnSp macro="">
      <xdr:nvCxnSpPr>
        <xdr:cNvPr id="558" name="直線コネクタ 557">
          <a:extLst>
            <a:ext uri="{FF2B5EF4-FFF2-40B4-BE49-F238E27FC236}">
              <a16:creationId xmlns:a16="http://schemas.microsoft.com/office/drawing/2014/main" id="{C47D63C5-FAB1-4330-87DE-5EDA756F1B85}"/>
            </a:ext>
          </a:extLst>
        </xdr:cNvPr>
        <xdr:cNvCxnSpPr/>
      </xdr:nvCxnSpPr>
      <xdr:spPr>
        <a:xfrm>
          <a:off x="13703300" y="965263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111125</xdr:rowOff>
    </xdr:from>
    <xdr:to>
      <xdr:col>67</xdr:col>
      <xdr:colOff>101600</xdr:colOff>
      <xdr:row>56</xdr:row>
      <xdr:rowOff>41275</xdr:rowOff>
    </xdr:to>
    <xdr:sp macro="" textlink="">
      <xdr:nvSpPr>
        <xdr:cNvPr id="559" name="楕円 558">
          <a:extLst>
            <a:ext uri="{FF2B5EF4-FFF2-40B4-BE49-F238E27FC236}">
              <a16:creationId xmlns:a16="http://schemas.microsoft.com/office/drawing/2014/main" id="{6EA0B34B-0E12-4DE5-9D9F-DA404FCE1417}"/>
            </a:ext>
          </a:extLst>
        </xdr:cNvPr>
        <xdr:cNvSpPr/>
      </xdr:nvSpPr>
      <xdr:spPr>
        <a:xfrm>
          <a:off x="12763500" y="954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161925</xdr:rowOff>
    </xdr:from>
    <xdr:to>
      <xdr:col>71</xdr:col>
      <xdr:colOff>177800</xdr:colOff>
      <xdr:row>56</xdr:row>
      <xdr:rowOff>51435</xdr:rowOff>
    </xdr:to>
    <xdr:cxnSp macro="">
      <xdr:nvCxnSpPr>
        <xdr:cNvPr id="560" name="直線コネクタ 559">
          <a:extLst>
            <a:ext uri="{FF2B5EF4-FFF2-40B4-BE49-F238E27FC236}">
              <a16:creationId xmlns:a16="http://schemas.microsoft.com/office/drawing/2014/main" id="{9CCE3681-A9C8-4045-A6CE-C68B4E5158AF}"/>
            </a:ext>
          </a:extLst>
        </xdr:cNvPr>
        <xdr:cNvCxnSpPr/>
      </xdr:nvCxnSpPr>
      <xdr:spPr>
        <a:xfrm>
          <a:off x="12814300" y="959167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72407</xdr:rowOff>
    </xdr:from>
    <xdr:ext cx="405111" cy="259045"/>
    <xdr:sp macro="" textlink="">
      <xdr:nvSpPr>
        <xdr:cNvPr id="561" name="n_1aveValue【学校施設】&#10;有形固定資産減価償却率">
          <a:extLst>
            <a:ext uri="{FF2B5EF4-FFF2-40B4-BE49-F238E27FC236}">
              <a16:creationId xmlns:a16="http://schemas.microsoft.com/office/drawing/2014/main" id="{5308FE9D-9EF3-4C98-BE38-4C70591533BA}"/>
            </a:ext>
          </a:extLst>
        </xdr:cNvPr>
        <xdr:cNvSpPr txBox="1"/>
      </xdr:nvSpPr>
      <xdr:spPr>
        <a:xfrm>
          <a:off x="152660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562" name="n_2aveValue【学校施設】&#10;有形固定資産減価償却率">
          <a:extLst>
            <a:ext uri="{FF2B5EF4-FFF2-40B4-BE49-F238E27FC236}">
              <a16:creationId xmlns:a16="http://schemas.microsoft.com/office/drawing/2014/main" id="{B6987EB4-07AA-4989-B15C-88910B0C8374}"/>
            </a:ext>
          </a:extLst>
        </xdr:cNvPr>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89552</xdr:rowOff>
    </xdr:from>
    <xdr:ext cx="405111" cy="259045"/>
    <xdr:sp macro="" textlink="">
      <xdr:nvSpPr>
        <xdr:cNvPr id="563" name="n_3aveValue【学校施設】&#10;有形固定資産減価償却率">
          <a:extLst>
            <a:ext uri="{FF2B5EF4-FFF2-40B4-BE49-F238E27FC236}">
              <a16:creationId xmlns:a16="http://schemas.microsoft.com/office/drawing/2014/main" id="{518751FE-F987-4B74-9030-9ED910FF8844}"/>
            </a:ext>
          </a:extLst>
        </xdr:cNvPr>
        <xdr:cNvSpPr txBox="1"/>
      </xdr:nvSpPr>
      <xdr:spPr>
        <a:xfrm>
          <a:off x="13500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62882</xdr:rowOff>
    </xdr:from>
    <xdr:ext cx="405111" cy="259045"/>
    <xdr:sp macro="" textlink="">
      <xdr:nvSpPr>
        <xdr:cNvPr id="564" name="n_4aveValue【学校施設】&#10;有形固定資産減価償却率">
          <a:extLst>
            <a:ext uri="{FF2B5EF4-FFF2-40B4-BE49-F238E27FC236}">
              <a16:creationId xmlns:a16="http://schemas.microsoft.com/office/drawing/2014/main" id="{AB0EA969-ACEA-430A-9F9B-FD418773DDB8}"/>
            </a:ext>
          </a:extLst>
        </xdr:cNvPr>
        <xdr:cNvSpPr txBox="1"/>
      </xdr:nvSpPr>
      <xdr:spPr>
        <a:xfrm>
          <a:off x="12611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73042</xdr:rowOff>
    </xdr:from>
    <xdr:ext cx="405111" cy="259045"/>
    <xdr:sp macro="" textlink="">
      <xdr:nvSpPr>
        <xdr:cNvPr id="565" name="n_1mainValue【学校施設】&#10;有形固定資産減価償却率">
          <a:extLst>
            <a:ext uri="{FF2B5EF4-FFF2-40B4-BE49-F238E27FC236}">
              <a16:creationId xmlns:a16="http://schemas.microsoft.com/office/drawing/2014/main" id="{472210D9-2024-4659-8C20-65E0D0E92EEF}"/>
            </a:ext>
          </a:extLst>
        </xdr:cNvPr>
        <xdr:cNvSpPr txBox="1"/>
      </xdr:nvSpPr>
      <xdr:spPr>
        <a:xfrm>
          <a:off x="15266044"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10177</xdr:rowOff>
    </xdr:from>
    <xdr:ext cx="405111" cy="259045"/>
    <xdr:sp macro="" textlink="">
      <xdr:nvSpPr>
        <xdr:cNvPr id="566" name="n_2mainValue【学校施設】&#10;有形固定資産減価償却率">
          <a:extLst>
            <a:ext uri="{FF2B5EF4-FFF2-40B4-BE49-F238E27FC236}">
              <a16:creationId xmlns:a16="http://schemas.microsoft.com/office/drawing/2014/main" id="{F57DE3D4-FA45-4E00-A572-0D10C1BE34CD}"/>
            </a:ext>
          </a:extLst>
        </xdr:cNvPr>
        <xdr:cNvSpPr txBox="1"/>
      </xdr:nvSpPr>
      <xdr:spPr>
        <a:xfrm>
          <a:off x="14389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118762</xdr:rowOff>
    </xdr:from>
    <xdr:ext cx="405111" cy="259045"/>
    <xdr:sp macro="" textlink="">
      <xdr:nvSpPr>
        <xdr:cNvPr id="567" name="n_3mainValue【学校施設】&#10;有形固定資産減価償却率">
          <a:extLst>
            <a:ext uri="{FF2B5EF4-FFF2-40B4-BE49-F238E27FC236}">
              <a16:creationId xmlns:a16="http://schemas.microsoft.com/office/drawing/2014/main" id="{30C6C5E0-0983-460F-9B72-071E6875139A}"/>
            </a:ext>
          </a:extLst>
        </xdr:cNvPr>
        <xdr:cNvSpPr txBox="1"/>
      </xdr:nvSpPr>
      <xdr:spPr>
        <a:xfrm>
          <a:off x="13500744" y="937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57802</xdr:rowOff>
    </xdr:from>
    <xdr:ext cx="405111" cy="259045"/>
    <xdr:sp macro="" textlink="">
      <xdr:nvSpPr>
        <xdr:cNvPr id="568" name="n_4mainValue【学校施設】&#10;有形固定資産減価償却率">
          <a:extLst>
            <a:ext uri="{FF2B5EF4-FFF2-40B4-BE49-F238E27FC236}">
              <a16:creationId xmlns:a16="http://schemas.microsoft.com/office/drawing/2014/main" id="{C5A42AAF-3E58-427E-BCFE-B35A816F62E3}"/>
            </a:ext>
          </a:extLst>
        </xdr:cNvPr>
        <xdr:cNvSpPr txBox="1"/>
      </xdr:nvSpPr>
      <xdr:spPr>
        <a:xfrm>
          <a:off x="12611744" y="931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DCB6583C-787F-4178-8A86-8D4715A129B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3021E87E-B1E3-4005-944F-964F2BFB9EE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D4393346-F0DA-42BA-9F6D-BA07F240A2D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5AC96751-1852-497C-97A9-DA9EF685F34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52DA6DCF-748F-492E-8FFD-80017C50393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CA23A399-D6A6-4F14-BDD1-D277B0D73F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5E01EDC5-74E8-4982-8436-A817DE03717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EF1809B1-557A-462F-A145-445D2CA0B7B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173A8AEB-A6F9-43C8-8A99-8E0E693F61C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5B54E90F-1FCF-4192-B1F6-056E04F94F1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90D73140-4B75-455E-91DD-C5BFAFCA50E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B2865FFE-3FCE-40E5-A248-880B8C3BBF8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3785ECCF-776D-4689-A904-B2DBCB35F72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4C1E5CD7-D4DA-4020-9970-144281E2A3AD}"/>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CBDCA5E4-3A24-4B7D-B17B-3BE42AA321F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3AB6E132-5D6D-4960-A99A-74F5E3FC567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E09364CF-0951-4AA3-B8C9-DDA779B7336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2800EC8B-FE66-4FA0-8382-9CE5CDA3597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66EF65A8-A854-4B91-A3A9-6C89CAC0ED1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EC03DE63-F05E-4840-9507-DE411CD81CE9}"/>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B2D8D2AD-BB56-4D76-8872-A9180CD5219C}"/>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9059A251-15BA-4DAE-82E8-FC38592A270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CE68F029-2E3F-49D9-B25C-83F1FEA3A3E4}"/>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E01268DA-79D2-4349-A962-ACF3A5E3EA9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2F212794-5D79-42B1-A491-8164D49C782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1AD6575B-6531-4548-84C8-4B5CFD497D3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595" name="直線コネクタ 594">
          <a:extLst>
            <a:ext uri="{FF2B5EF4-FFF2-40B4-BE49-F238E27FC236}">
              <a16:creationId xmlns:a16="http://schemas.microsoft.com/office/drawing/2014/main" id="{D6DAA118-AA35-4C07-8191-1B2471F7C19E}"/>
            </a:ext>
          </a:extLst>
        </xdr:cNvPr>
        <xdr:cNvCxnSpPr/>
      </xdr:nvCxnSpPr>
      <xdr:spPr>
        <a:xfrm flipV="1">
          <a:off x="22160864" y="9558419"/>
          <a:ext cx="0" cy="155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596" name="【学校施設】&#10;一人当たり面積最小値テキスト">
          <a:extLst>
            <a:ext uri="{FF2B5EF4-FFF2-40B4-BE49-F238E27FC236}">
              <a16:creationId xmlns:a16="http://schemas.microsoft.com/office/drawing/2014/main" id="{CAABBEF2-B9D8-411E-9D01-3DF670B9A9BC}"/>
            </a:ext>
          </a:extLst>
        </xdr:cNvPr>
        <xdr:cNvSpPr txBox="1"/>
      </xdr:nvSpPr>
      <xdr:spPr>
        <a:xfrm>
          <a:off x="22199600" y="111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597" name="直線コネクタ 596">
          <a:extLst>
            <a:ext uri="{FF2B5EF4-FFF2-40B4-BE49-F238E27FC236}">
              <a16:creationId xmlns:a16="http://schemas.microsoft.com/office/drawing/2014/main" id="{910C20C3-3F7E-409E-9489-8197B354C1C1}"/>
            </a:ext>
          </a:extLst>
        </xdr:cNvPr>
        <xdr:cNvCxnSpPr/>
      </xdr:nvCxnSpPr>
      <xdr:spPr>
        <a:xfrm>
          <a:off x="22072600" y="111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598" name="【学校施設】&#10;一人当たり面積最大値テキスト">
          <a:extLst>
            <a:ext uri="{FF2B5EF4-FFF2-40B4-BE49-F238E27FC236}">
              <a16:creationId xmlns:a16="http://schemas.microsoft.com/office/drawing/2014/main" id="{2439E70D-617C-48B5-BE8B-66C433E5CF5C}"/>
            </a:ext>
          </a:extLst>
        </xdr:cNvPr>
        <xdr:cNvSpPr txBox="1"/>
      </xdr:nvSpPr>
      <xdr:spPr>
        <a:xfrm>
          <a:off x="22199600" y="93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599" name="直線コネクタ 598">
          <a:extLst>
            <a:ext uri="{FF2B5EF4-FFF2-40B4-BE49-F238E27FC236}">
              <a16:creationId xmlns:a16="http://schemas.microsoft.com/office/drawing/2014/main" id="{CCE73C7B-47E4-48D5-8AC7-8E0604BDC477}"/>
            </a:ext>
          </a:extLst>
        </xdr:cNvPr>
        <xdr:cNvCxnSpPr/>
      </xdr:nvCxnSpPr>
      <xdr:spPr>
        <a:xfrm>
          <a:off x="22072600" y="955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144180</xdr:rowOff>
    </xdr:from>
    <xdr:ext cx="469744" cy="259045"/>
    <xdr:sp macro="" textlink="">
      <xdr:nvSpPr>
        <xdr:cNvPr id="600" name="【学校施設】&#10;一人当たり面積平均値テキスト">
          <a:extLst>
            <a:ext uri="{FF2B5EF4-FFF2-40B4-BE49-F238E27FC236}">
              <a16:creationId xmlns:a16="http://schemas.microsoft.com/office/drawing/2014/main" id="{2C9E2028-1CE7-4CE7-A6E1-86CF63911081}"/>
            </a:ext>
          </a:extLst>
        </xdr:cNvPr>
        <xdr:cNvSpPr txBox="1"/>
      </xdr:nvSpPr>
      <xdr:spPr>
        <a:xfrm>
          <a:off x="22199600" y="10431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601" name="フローチャート: 判断 600">
          <a:extLst>
            <a:ext uri="{FF2B5EF4-FFF2-40B4-BE49-F238E27FC236}">
              <a16:creationId xmlns:a16="http://schemas.microsoft.com/office/drawing/2014/main" id="{CC3E1F1A-AF95-42E1-AD46-8712AC060A52}"/>
            </a:ext>
          </a:extLst>
        </xdr:cNvPr>
        <xdr:cNvSpPr/>
      </xdr:nvSpPr>
      <xdr:spPr>
        <a:xfrm>
          <a:off x="22110700" y="1057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02" name="フローチャート: 判断 601">
          <a:extLst>
            <a:ext uri="{FF2B5EF4-FFF2-40B4-BE49-F238E27FC236}">
              <a16:creationId xmlns:a16="http://schemas.microsoft.com/office/drawing/2014/main" id="{6EC1448B-6919-4630-B8D0-0167A920C396}"/>
            </a:ext>
          </a:extLst>
        </xdr:cNvPr>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154287</xdr:rowOff>
    </xdr:from>
    <xdr:to>
      <xdr:col>107</xdr:col>
      <xdr:colOff>101600</xdr:colOff>
      <xdr:row>62</xdr:row>
      <xdr:rowOff>84437</xdr:rowOff>
    </xdr:to>
    <xdr:sp macro="" textlink="">
      <xdr:nvSpPr>
        <xdr:cNvPr id="603" name="フローチャート: 判断 602">
          <a:extLst>
            <a:ext uri="{FF2B5EF4-FFF2-40B4-BE49-F238E27FC236}">
              <a16:creationId xmlns:a16="http://schemas.microsoft.com/office/drawing/2014/main" id="{E7956C3D-FFE4-415B-A2DB-8431531FEABB}"/>
            </a:ext>
          </a:extLst>
        </xdr:cNvPr>
        <xdr:cNvSpPr/>
      </xdr:nvSpPr>
      <xdr:spPr>
        <a:xfrm>
          <a:off x="20383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604" name="フローチャート: 判断 603">
          <a:extLst>
            <a:ext uri="{FF2B5EF4-FFF2-40B4-BE49-F238E27FC236}">
              <a16:creationId xmlns:a16="http://schemas.microsoft.com/office/drawing/2014/main" id="{A818FFB5-B131-468C-99DE-B85562C0281C}"/>
            </a:ext>
          </a:extLst>
        </xdr:cNvPr>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9289</xdr:rowOff>
    </xdr:from>
    <xdr:to>
      <xdr:col>98</xdr:col>
      <xdr:colOff>38100</xdr:colOff>
      <xdr:row>62</xdr:row>
      <xdr:rowOff>110889</xdr:rowOff>
    </xdr:to>
    <xdr:sp macro="" textlink="">
      <xdr:nvSpPr>
        <xdr:cNvPr id="605" name="フローチャート: 判断 604">
          <a:extLst>
            <a:ext uri="{FF2B5EF4-FFF2-40B4-BE49-F238E27FC236}">
              <a16:creationId xmlns:a16="http://schemas.microsoft.com/office/drawing/2014/main" id="{F56415C1-100B-4F4D-B743-C4A65AC3F2DB}"/>
            </a:ext>
          </a:extLst>
        </xdr:cNvPr>
        <xdr:cNvSpPr/>
      </xdr:nvSpPr>
      <xdr:spPr>
        <a:xfrm>
          <a:off x="18605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FAEAEEFC-842A-4BEB-B956-2DDFCDAE841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9D108F1B-43F4-4D8C-A85B-EB9F617672A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A9FC1816-056B-43E1-9134-A5DAE55785A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BCE55C78-C520-495C-B2A8-CF2C10E65A1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A4FCFE65-D365-4424-95FE-92E9D69871C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58275</xdr:rowOff>
    </xdr:from>
    <xdr:to>
      <xdr:col>116</xdr:col>
      <xdr:colOff>114300</xdr:colOff>
      <xdr:row>62</xdr:row>
      <xdr:rowOff>159875</xdr:rowOff>
    </xdr:to>
    <xdr:sp macro="" textlink="">
      <xdr:nvSpPr>
        <xdr:cNvPr id="611" name="楕円 610">
          <a:extLst>
            <a:ext uri="{FF2B5EF4-FFF2-40B4-BE49-F238E27FC236}">
              <a16:creationId xmlns:a16="http://schemas.microsoft.com/office/drawing/2014/main" id="{B68FB3B1-ED96-4A0F-AA22-3435C299DB48}"/>
            </a:ext>
          </a:extLst>
        </xdr:cNvPr>
        <xdr:cNvSpPr/>
      </xdr:nvSpPr>
      <xdr:spPr>
        <a:xfrm>
          <a:off x="22110700" y="106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36702</xdr:rowOff>
    </xdr:from>
    <xdr:ext cx="469744" cy="259045"/>
    <xdr:sp macro="" textlink="">
      <xdr:nvSpPr>
        <xdr:cNvPr id="612" name="【学校施設】&#10;一人当たり面積該当値テキスト">
          <a:extLst>
            <a:ext uri="{FF2B5EF4-FFF2-40B4-BE49-F238E27FC236}">
              <a16:creationId xmlns:a16="http://schemas.microsoft.com/office/drawing/2014/main" id="{6DCC05D6-48A9-4E7F-8DA2-B512B3F2BE31}"/>
            </a:ext>
          </a:extLst>
        </xdr:cNvPr>
        <xdr:cNvSpPr txBox="1"/>
      </xdr:nvSpPr>
      <xdr:spPr>
        <a:xfrm>
          <a:off x="22199600" y="1066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70358</xdr:rowOff>
    </xdr:from>
    <xdr:to>
      <xdr:col>112</xdr:col>
      <xdr:colOff>38100</xdr:colOff>
      <xdr:row>63</xdr:row>
      <xdr:rowOff>508</xdr:rowOff>
    </xdr:to>
    <xdr:sp macro="" textlink="">
      <xdr:nvSpPr>
        <xdr:cNvPr id="613" name="楕円 612">
          <a:extLst>
            <a:ext uri="{FF2B5EF4-FFF2-40B4-BE49-F238E27FC236}">
              <a16:creationId xmlns:a16="http://schemas.microsoft.com/office/drawing/2014/main" id="{0AA19305-FDAE-4B67-AAAE-27B5ABD71CF5}"/>
            </a:ext>
          </a:extLst>
        </xdr:cNvPr>
        <xdr:cNvSpPr/>
      </xdr:nvSpPr>
      <xdr:spPr>
        <a:xfrm>
          <a:off x="2127250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109075</xdr:rowOff>
    </xdr:from>
    <xdr:to>
      <xdr:col>116</xdr:col>
      <xdr:colOff>63500</xdr:colOff>
      <xdr:row>62</xdr:row>
      <xdr:rowOff>121158</xdr:rowOff>
    </xdr:to>
    <xdr:cxnSp macro="">
      <xdr:nvCxnSpPr>
        <xdr:cNvPr id="614" name="直線コネクタ 613">
          <a:extLst>
            <a:ext uri="{FF2B5EF4-FFF2-40B4-BE49-F238E27FC236}">
              <a16:creationId xmlns:a16="http://schemas.microsoft.com/office/drawing/2014/main" id="{E6CC25FD-1205-4C28-AFBD-6BDD4E46C1F8}"/>
            </a:ext>
          </a:extLst>
        </xdr:cNvPr>
        <xdr:cNvCxnSpPr/>
      </xdr:nvCxnSpPr>
      <xdr:spPr>
        <a:xfrm flipV="1">
          <a:off x="21323300" y="10738975"/>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76889</xdr:rowOff>
    </xdr:from>
    <xdr:to>
      <xdr:col>107</xdr:col>
      <xdr:colOff>101600</xdr:colOff>
      <xdr:row>63</xdr:row>
      <xdr:rowOff>7039</xdr:rowOff>
    </xdr:to>
    <xdr:sp macro="" textlink="">
      <xdr:nvSpPr>
        <xdr:cNvPr id="615" name="楕円 614">
          <a:extLst>
            <a:ext uri="{FF2B5EF4-FFF2-40B4-BE49-F238E27FC236}">
              <a16:creationId xmlns:a16="http://schemas.microsoft.com/office/drawing/2014/main" id="{84E8BE77-24D3-4022-9C29-3ED5F11B8803}"/>
            </a:ext>
          </a:extLst>
        </xdr:cNvPr>
        <xdr:cNvSpPr/>
      </xdr:nvSpPr>
      <xdr:spPr>
        <a:xfrm>
          <a:off x="20383500" y="1070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121158</xdr:rowOff>
    </xdr:from>
    <xdr:to>
      <xdr:col>111</xdr:col>
      <xdr:colOff>177800</xdr:colOff>
      <xdr:row>62</xdr:row>
      <xdr:rowOff>127689</xdr:rowOff>
    </xdr:to>
    <xdr:cxnSp macro="">
      <xdr:nvCxnSpPr>
        <xdr:cNvPr id="616" name="直線コネクタ 615">
          <a:extLst>
            <a:ext uri="{FF2B5EF4-FFF2-40B4-BE49-F238E27FC236}">
              <a16:creationId xmlns:a16="http://schemas.microsoft.com/office/drawing/2014/main" id="{6F8FA917-7E4E-4D7D-9AF5-CEF04729630D}"/>
            </a:ext>
          </a:extLst>
        </xdr:cNvPr>
        <xdr:cNvCxnSpPr/>
      </xdr:nvCxnSpPr>
      <xdr:spPr>
        <a:xfrm flipV="1">
          <a:off x="20434300" y="1075105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87666</xdr:rowOff>
    </xdr:from>
    <xdr:to>
      <xdr:col>102</xdr:col>
      <xdr:colOff>165100</xdr:colOff>
      <xdr:row>63</xdr:row>
      <xdr:rowOff>17816</xdr:rowOff>
    </xdr:to>
    <xdr:sp macro="" textlink="">
      <xdr:nvSpPr>
        <xdr:cNvPr id="617" name="楕円 616">
          <a:extLst>
            <a:ext uri="{FF2B5EF4-FFF2-40B4-BE49-F238E27FC236}">
              <a16:creationId xmlns:a16="http://schemas.microsoft.com/office/drawing/2014/main" id="{210F2A76-75A8-4699-86C4-23076DF2F69E}"/>
            </a:ext>
          </a:extLst>
        </xdr:cNvPr>
        <xdr:cNvSpPr/>
      </xdr:nvSpPr>
      <xdr:spPr>
        <a:xfrm>
          <a:off x="19494500" y="1071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127689</xdr:rowOff>
    </xdr:from>
    <xdr:to>
      <xdr:col>107</xdr:col>
      <xdr:colOff>50800</xdr:colOff>
      <xdr:row>62</xdr:row>
      <xdr:rowOff>138466</xdr:rowOff>
    </xdr:to>
    <xdr:cxnSp macro="">
      <xdr:nvCxnSpPr>
        <xdr:cNvPr id="618" name="直線コネクタ 617">
          <a:extLst>
            <a:ext uri="{FF2B5EF4-FFF2-40B4-BE49-F238E27FC236}">
              <a16:creationId xmlns:a16="http://schemas.microsoft.com/office/drawing/2014/main" id="{1F350E4C-480A-4529-BE12-1DE9CF323CD5}"/>
            </a:ext>
          </a:extLst>
        </xdr:cNvPr>
        <xdr:cNvCxnSpPr/>
      </xdr:nvCxnSpPr>
      <xdr:spPr>
        <a:xfrm flipV="1">
          <a:off x="19545300" y="10757589"/>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101056</xdr:rowOff>
    </xdr:from>
    <xdr:to>
      <xdr:col>98</xdr:col>
      <xdr:colOff>38100</xdr:colOff>
      <xdr:row>63</xdr:row>
      <xdr:rowOff>31206</xdr:rowOff>
    </xdr:to>
    <xdr:sp macro="" textlink="">
      <xdr:nvSpPr>
        <xdr:cNvPr id="619" name="楕円 618">
          <a:extLst>
            <a:ext uri="{FF2B5EF4-FFF2-40B4-BE49-F238E27FC236}">
              <a16:creationId xmlns:a16="http://schemas.microsoft.com/office/drawing/2014/main" id="{EC9D51FE-5C1E-4AC0-AA9C-5F8AB636069B}"/>
            </a:ext>
          </a:extLst>
        </xdr:cNvPr>
        <xdr:cNvSpPr/>
      </xdr:nvSpPr>
      <xdr:spPr>
        <a:xfrm>
          <a:off x="18605500" y="107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138466</xdr:rowOff>
    </xdr:from>
    <xdr:to>
      <xdr:col>102</xdr:col>
      <xdr:colOff>114300</xdr:colOff>
      <xdr:row>62</xdr:row>
      <xdr:rowOff>151856</xdr:rowOff>
    </xdr:to>
    <xdr:cxnSp macro="">
      <xdr:nvCxnSpPr>
        <xdr:cNvPr id="620" name="直線コネクタ 619">
          <a:extLst>
            <a:ext uri="{FF2B5EF4-FFF2-40B4-BE49-F238E27FC236}">
              <a16:creationId xmlns:a16="http://schemas.microsoft.com/office/drawing/2014/main" id="{DB5B1628-73D2-4B3C-B367-6388AACD08FD}"/>
            </a:ext>
          </a:extLst>
        </xdr:cNvPr>
        <xdr:cNvCxnSpPr/>
      </xdr:nvCxnSpPr>
      <xdr:spPr>
        <a:xfrm flipV="1">
          <a:off x="18656300" y="10768366"/>
          <a:ext cx="8890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621" name="n_1aveValue【学校施設】&#10;一人当たり面積">
          <a:extLst>
            <a:ext uri="{FF2B5EF4-FFF2-40B4-BE49-F238E27FC236}">
              <a16:creationId xmlns:a16="http://schemas.microsoft.com/office/drawing/2014/main" id="{AF25A737-173E-4211-B55A-B5F587EF6EDA}"/>
            </a:ext>
          </a:extLst>
        </xdr:cNvPr>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100964</xdr:rowOff>
    </xdr:from>
    <xdr:ext cx="469744" cy="259045"/>
    <xdr:sp macro="" textlink="">
      <xdr:nvSpPr>
        <xdr:cNvPr id="622" name="n_2aveValue【学校施設】&#10;一人当たり面積">
          <a:extLst>
            <a:ext uri="{FF2B5EF4-FFF2-40B4-BE49-F238E27FC236}">
              <a16:creationId xmlns:a16="http://schemas.microsoft.com/office/drawing/2014/main" id="{93C28D8F-D4A9-4DF6-B044-8D28F950A814}"/>
            </a:ext>
          </a:extLst>
        </xdr:cNvPr>
        <xdr:cNvSpPr txBox="1"/>
      </xdr:nvSpPr>
      <xdr:spPr>
        <a:xfrm>
          <a:off x="20199427" y="10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623" name="n_3aveValue【学校施設】&#10;一人当たり面積">
          <a:extLst>
            <a:ext uri="{FF2B5EF4-FFF2-40B4-BE49-F238E27FC236}">
              <a16:creationId xmlns:a16="http://schemas.microsoft.com/office/drawing/2014/main" id="{94437A2B-2426-46D1-A3AC-A56E010CC96E}"/>
            </a:ext>
          </a:extLst>
        </xdr:cNvPr>
        <xdr:cNvSpPr txBox="1"/>
      </xdr:nvSpPr>
      <xdr:spPr>
        <a:xfrm>
          <a:off x="19310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127416</xdr:rowOff>
    </xdr:from>
    <xdr:ext cx="469744" cy="259045"/>
    <xdr:sp macro="" textlink="">
      <xdr:nvSpPr>
        <xdr:cNvPr id="624" name="n_4aveValue【学校施設】&#10;一人当たり面積">
          <a:extLst>
            <a:ext uri="{FF2B5EF4-FFF2-40B4-BE49-F238E27FC236}">
              <a16:creationId xmlns:a16="http://schemas.microsoft.com/office/drawing/2014/main" id="{B05C34B9-39CD-4DA6-8F5C-1BD7C5B47F31}"/>
            </a:ext>
          </a:extLst>
        </xdr:cNvPr>
        <xdr:cNvSpPr txBox="1"/>
      </xdr:nvSpPr>
      <xdr:spPr>
        <a:xfrm>
          <a:off x="18421427" y="10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163085</xdr:rowOff>
    </xdr:from>
    <xdr:ext cx="469744" cy="259045"/>
    <xdr:sp macro="" textlink="">
      <xdr:nvSpPr>
        <xdr:cNvPr id="625" name="n_1mainValue【学校施設】&#10;一人当たり面積">
          <a:extLst>
            <a:ext uri="{FF2B5EF4-FFF2-40B4-BE49-F238E27FC236}">
              <a16:creationId xmlns:a16="http://schemas.microsoft.com/office/drawing/2014/main" id="{A3A48DD1-89B9-454A-8CBB-615AFB18E4A8}"/>
            </a:ext>
          </a:extLst>
        </xdr:cNvPr>
        <xdr:cNvSpPr txBox="1"/>
      </xdr:nvSpPr>
      <xdr:spPr>
        <a:xfrm>
          <a:off x="21075727" y="1079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169616</xdr:rowOff>
    </xdr:from>
    <xdr:ext cx="469744" cy="259045"/>
    <xdr:sp macro="" textlink="">
      <xdr:nvSpPr>
        <xdr:cNvPr id="626" name="n_2mainValue【学校施設】&#10;一人当たり面積">
          <a:extLst>
            <a:ext uri="{FF2B5EF4-FFF2-40B4-BE49-F238E27FC236}">
              <a16:creationId xmlns:a16="http://schemas.microsoft.com/office/drawing/2014/main" id="{EEA3C6AD-6734-4848-BE9B-6B2B6F7DD238}"/>
            </a:ext>
          </a:extLst>
        </xdr:cNvPr>
        <xdr:cNvSpPr txBox="1"/>
      </xdr:nvSpPr>
      <xdr:spPr>
        <a:xfrm>
          <a:off x="20199427" y="1079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8943</xdr:rowOff>
    </xdr:from>
    <xdr:ext cx="469744" cy="259045"/>
    <xdr:sp macro="" textlink="">
      <xdr:nvSpPr>
        <xdr:cNvPr id="627" name="n_3mainValue【学校施設】&#10;一人当たり面積">
          <a:extLst>
            <a:ext uri="{FF2B5EF4-FFF2-40B4-BE49-F238E27FC236}">
              <a16:creationId xmlns:a16="http://schemas.microsoft.com/office/drawing/2014/main" id="{047BEB2A-AC66-472D-98FA-4DC403D28BCA}"/>
            </a:ext>
          </a:extLst>
        </xdr:cNvPr>
        <xdr:cNvSpPr txBox="1"/>
      </xdr:nvSpPr>
      <xdr:spPr>
        <a:xfrm>
          <a:off x="19310427" y="1081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22333</xdr:rowOff>
    </xdr:from>
    <xdr:ext cx="469744" cy="259045"/>
    <xdr:sp macro="" textlink="">
      <xdr:nvSpPr>
        <xdr:cNvPr id="628" name="n_4mainValue【学校施設】&#10;一人当たり面積">
          <a:extLst>
            <a:ext uri="{FF2B5EF4-FFF2-40B4-BE49-F238E27FC236}">
              <a16:creationId xmlns:a16="http://schemas.microsoft.com/office/drawing/2014/main" id="{429B150B-7C35-4E25-8785-BA56FED29D9C}"/>
            </a:ext>
          </a:extLst>
        </xdr:cNvPr>
        <xdr:cNvSpPr txBox="1"/>
      </xdr:nvSpPr>
      <xdr:spPr>
        <a:xfrm>
          <a:off x="18421427" y="1082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697159D2-CDBB-4822-A960-5E0E981B5C3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9D5779A7-3BE2-4A6E-AEAD-365FB88F223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7D15E600-B967-482C-9A8D-5C50C18359A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439DEF8B-FDC2-4AD9-8496-12B4412FFFA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DAB1FC87-0F27-4A36-8C2A-17226E9698B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D4507CB3-F861-4D58-A3F2-5FA92E3CE8D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29DF676A-F3A6-4CC7-B9F1-4ACBC1289E9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D37616F5-F098-4371-B8B7-2864C69BE84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a:extLst>
            <a:ext uri="{FF2B5EF4-FFF2-40B4-BE49-F238E27FC236}">
              <a16:creationId xmlns:a16="http://schemas.microsoft.com/office/drawing/2014/main" id="{3B765549-A671-4373-B642-7BE38C97073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a:extLst>
            <a:ext uri="{FF2B5EF4-FFF2-40B4-BE49-F238E27FC236}">
              <a16:creationId xmlns:a16="http://schemas.microsoft.com/office/drawing/2014/main" id="{3D28FACE-9EB1-4803-9724-D8C91FEA966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a:extLst>
            <a:ext uri="{FF2B5EF4-FFF2-40B4-BE49-F238E27FC236}">
              <a16:creationId xmlns:a16="http://schemas.microsoft.com/office/drawing/2014/main" id="{85F4A9C4-7297-4977-B173-43B8175BC21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a:extLst>
            <a:ext uri="{FF2B5EF4-FFF2-40B4-BE49-F238E27FC236}">
              <a16:creationId xmlns:a16="http://schemas.microsoft.com/office/drawing/2014/main" id="{67B5CC28-1825-4523-A873-9767502E734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a:extLst>
            <a:ext uri="{FF2B5EF4-FFF2-40B4-BE49-F238E27FC236}">
              <a16:creationId xmlns:a16="http://schemas.microsoft.com/office/drawing/2014/main" id="{A0D487CB-F72E-49D7-AF1D-D0ECD411483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a:extLst>
            <a:ext uri="{FF2B5EF4-FFF2-40B4-BE49-F238E27FC236}">
              <a16:creationId xmlns:a16="http://schemas.microsoft.com/office/drawing/2014/main" id="{86FBF33C-FD3E-4441-ACC4-06BE069CFBE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a:extLst>
            <a:ext uri="{FF2B5EF4-FFF2-40B4-BE49-F238E27FC236}">
              <a16:creationId xmlns:a16="http://schemas.microsoft.com/office/drawing/2014/main" id="{EB37E91F-3118-43F8-995B-AC6A7AAD10D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a:extLst>
            <a:ext uri="{FF2B5EF4-FFF2-40B4-BE49-F238E27FC236}">
              <a16:creationId xmlns:a16="http://schemas.microsoft.com/office/drawing/2014/main" id="{E670BEC1-BDB9-42EF-B460-1C8E66BB026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3D59265B-B0E3-4DCE-B94F-C5586D9D694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DF3C2892-608A-4D6B-9330-768BD3836B7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A57230A7-4676-4E6B-8513-A33945B8ADC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F0DF628F-367A-4D19-8EC2-E1383F7FD0C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81EE67AD-F914-48CC-8E46-25B0F9C1964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734AD95D-6791-4BEE-88E8-0518D5D5386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9352038B-3656-43D7-A469-1CCF74A9F8E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4E96CFD9-BF42-4168-B508-81D1C3C206D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728C46F9-4945-47C0-A452-115ED48A19A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D20A6332-D72E-476A-A758-9B292F29E90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a:extLst>
            <a:ext uri="{FF2B5EF4-FFF2-40B4-BE49-F238E27FC236}">
              <a16:creationId xmlns:a16="http://schemas.microsoft.com/office/drawing/2014/main" id="{5257721F-2524-49D8-B0CF-5003DD3D926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6" name="直線コネクタ 655">
          <a:extLst>
            <a:ext uri="{FF2B5EF4-FFF2-40B4-BE49-F238E27FC236}">
              <a16:creationId xmlns:a16="http://schemas.microsoft.com/office/drawing/2014/main" id="{4EE7DA73-A879-48ED-99B2-B5DB25DE162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7" name="テキスト ボックス 656">
          <a:extLst>
            <a:ext uri="{FF2B5EF4-FFF2-40B4-BE49-F238E27FC236}">
              <a16:creationId xmlns:a16="http://schemas.microsoft.com/office/drawing/2014/main" id="{DEB1E9EF-C6DA-4DD8-8CEB-67009C7169D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8" name="直線コネクタ 657">
          <a:extLst>
            <a:ext uri="{FF2B5EF4-FFF2-40B4-BE49-F238E27FC236}">
              <a16:creationId xmlns:a16="http://schemas.microsoft.com/office/drawing/2014/main" id="{E09A91D5-78BE-4D87-8C56-9B3E6D70A8C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9" name="テキスト ボックス 658">
          <a:extLst>
            <a:ext uri="{FF2B5EF4-FFF2-40B4-BE49-F238E27FC236}">
              <a16:creationId xmlns:a16="http://schemas.microsoft.com/office/drawing/2014/main" id="{7D7C46CE-9D58-465E-A7BE-BC8CB7355D9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0" name="直線コネクタ 659">
          <a:extLst>
            <a:ext uri="{FF2B5EF4-FFF2-40B4-BE49-F238E27FC236}">
              <a16:creationId xmlns:a16="http://schemas.microsoft.com/office/drawing/2014/main" id="{CD8B7B99-A6C9-47AA-B698-A536E7099E9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1" name="テキスト ボックス 660">
          <a:extLst>
            <a:ext uri="{FF2B5EF4-FFF2-40B4-BE49-F238E27FC236}">
              <a16:creationId xmlns:a16="http://schemas.microsoft.com/office/drawing/2014/main" id="{82E1C0B0-A95E-456E-9204-7DF9BD890C8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2" name="直線コネクタ 661">
          <a:extLst>
            <a:ext uri="{FF2B5EF4-FFF2-40B4-BE49-F238E27FC236}">
              <a16:creationId xmlns:a16="http://schemas.microsoft.com/office/drawing/2014/main" id="{7F8ECBC3-FFED-43CC-BDEB-D9380202681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3" name="テキスト ボックス 662">
          <a:extLst>
            <a:ext uri="{FF2B5EF4-FFF2-40B4-BE49-F238E27FC236}">
              <a16:creationId xmlns:a16="http://schemas.microsoft.com/office/drawing/2014/main" id="{E7954120-EB02-4CD3-86B9-F0676E732CD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4" name="直線コネクタ 663">
          <a:extLst>
            <a:ext uri="{FF2B5EF4-FFF2-40B4-BE49-F238E27FC236}">
              <a16:creationId xmlns:a16="http://schemas.microsoft.com/office/drawing/2014/main" id="{3493BE8D-F652-404C-9863-78D912BA125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5" name="テキスト ボックス 664">
          <a:extLst>
            <a:ext uri="{FF2B5EF4-FFF2-40B4-BE49-F238E27FC236}">
              <a16:creationId xmlns:a16="http://schemas.microsoft.com/office/drawing/2014/main" id="{CC68079A-67E8-47FE-B889-D2FF7F717AE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6" name="直線コネクタ 665">
          <a:extLst>
            <a:ext uri="{FF2B5EF4-FFF2-40B4-BE49-F238E27FC236}">
              <a16:creationId xmlns:a16="http://schemas.microsoft.com/office/drawing/2014/main" id="{321E8AC9-333B-44B2-B632-C56D5695EDE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7" name="テキスト ボックス 666">
          <a:extLst>
            <a:ext uri="{FF2B5EF4-FFF2-40B4-BE49-F238E27FC236}">
              <a16:creationId xmlns:a16="http://schemas.microsoft.com/office/drawing/2014/main" id="{24375A53-22FB-47CD-99EF-B51F9F42071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6E0B5749-EDA8-41D5-871D-1AC37031FAD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公民館】&#10;有形固定資産減価償却率グラフ枠">
          <a:extLst>
            <a:ext uri="{FF2B5EF4-FFF2-40B4-BE49-F238E27FC236}">
              <a16:creationId xmlns:a16="http://schemas.microsoft.com/office/drawing/2014/main" id="{FAD62956-7760-4457-AF41-96F489FBA52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35379</xdr:rowOff>
    </xdr:to>
    <xdr:cxnSp macro="">
      <xdr:nvCxnSpPr>
        <xdr:cNvPr id="670" name="直線コネクタ 669">
          <a:extLst>
            <a:ext uri="{FF2B5EF4-FFF2-40B4-BE49-F238E27FC236}">
              <a16:creationId xmlns:a16="http://schemas.microsoft.com/office/drawing/2014/main" id="{764A0492-15B2-42DB-BDC4-0D53C03ACE21}"/>
            </a:ext>
          </a:extLst>
        </xdr:cNvPr>
        <xdr:cNvCxnSpPr/>
      </xdr:nvCxnSpPr>
      <xdr:spPr>
        <a:xfrm flipV="1">
          <a:off x="16318864" y="1726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1" name="【公民館】&#10;有形固定資産減価償却率最小値テキスト">
          <a:extLst>
            <a:ext uri="{FF2B5EF4-FFF2-40B4-BE49-F238E27FC236}">
              <a16:creationId xmlns:a16="http://schemas.microsoft.com/office/drawing/2014/main" id="{3AF124CB-2C17-4D16-92EC-CFC888DE0A6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2" name="直線コネクタ 671">
          <a:extLst>
            <a:ext uri="{FF2B5EF4-FFF2-40B4-BE49-F238E27FC236}">
              <a16:creationId xmlns:a16="http://schemas.microsoft.com/office/drawing/2014/main" id="{E7B17BA4-837E-4792-95A6-28E314FAD32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673" name="【公民館】&#10;有形固定資産減価償却率最大値テキスト">
          <a:extLst>
            <a:ext uri="{FF2B5EF4-FFF2-40B4-BE49-F238E27FC236}">
              <a16:creationId xmlns:a16="http://schemas.microsoft.com/office/drawing/2014/main" id="{D1514383-1F50-4DA2-A2EE-ECA00DBB4106}"/>
            </a:ext>
          </a:extLst>
        </xdr:cNvPr>
        <xdr:cNvSpPr txBox="1"/>
      </xdr:nvSpPr>
      <xdr:spPr>
        <a:xfrm>
          <a:off x="16357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674" name="直線コネクタ 673">
          <a:extLst>
            <a:ext uri="{FF2B5EF4-FFF2-40B4-BE49-F238E27FC236}">
              <a16:creationId xmlns:a16="http://schemas.microsoft.com/office/drawing/2014/main" id="{3B444AFB-6759-4361-9DFA-D0B1228C67F3}"/>
            </a:ext>
          </a:extLst>
        </xdr:cNvPr>
        <xdr:cNvCxnSpPr/>
      </xdr:nvCxnSpPr>
      <xdr:spPr>
        <a:xfrm>
          <a:off x="16230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67871</xdr:rowOff>
    </xdr:from>
    <xdr:ext cx="405111" cy="259045"/>
    <xdr:sp macro="" textlink="">
      <xdr:nvSpPr>
        <xdr:cNvPr id="675" name="【公民館】&#10;有形固定資産減価償却率平均値テキスト">
          <a:extLst>
            <a:ext uri="{FF2B5EF4-FFF2-40B4-BE49-F238E27FC236}">
              <a16:creationId xmlns:a16="http://schemas.microsoft.com/office/drawing/2014/main" id="{714058C5-CABC-4271-AB8E-9065D3DC88F5}"/>
            </a:ext>
          </a:extLst>
        </xdr:cNvPr>
        <xdr:cNvSpPr txBox="1"/>
      </xdr:nvSpPr>
      <xdr:spPr>
        <a:xfrm>
          <a:off x="16357600" y="18070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676" name="フローチャート: 判断 675">
          <a:extLst>
            <a:ext uri="{FF2B5EF4-FFF2-40B4-BE49-F238E27FC236}">
              <a16:creationId xmlns:a16="http://schemas.microsoft.com/office/drawing/2014/main" id="{9D5497F1-82DF-40DC-90AA-D5741D33854F}"/>
            </a:ext>
          </a:extLst>
        </xdr:cNvPr>
        <xdr:cNvSpPr/>
      </xdr:nvSpPr>
      <xdr:spPr>
        <a:xfrm>
          <a:off x="16268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677" name="フローチャート: 判断 676">
          <a:extLst>
            <a:ext uri="{FF2B5EF4-FFF2-40B4-BE49-F238E27FC236}">
              <a16:creationId xmlns:a16="http://schemas.microsoft.com/office/drawing/2014/main" id="{9587033E-BB15-42A0-A43F-2D4ED0430C8C}"/>
            </a:ext>
          </a:extLst>
        </xdr:cNvPr>
        <xdr:cNvSpPr/>
      </xdr:nvSpPr>
      <xdr:spPr>
        <a:xfrm>
          <a:off x="15430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678" name="フローチャート: 判断 677">
          <a:extLst>
            <a:ext uri="{FF2B5EF4-FFF2-40B4-BE49-F238E27FC236}">
              <a16:creationId xmlns:a16="http://schemas.microsoft.com/office/drawing/2014/main" id="{A3FC0018-F79C-44BE-9897-33CC84556C8A}"/>
            </a:ext>
          </a:extLst>
        </xdr:cNvPr>
        <xdr:cNvSpPr/>
      </xdr:nvSpPr>
      <xdr:spPr>
        <a:xfrm>
          <a:off x="14541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679" name="フローチャート: 判断 678">
          <a:extLst>
            <a:ext uri="{FF2B5EF4-FFF2-40B4-BE49-F238E27FC236}">
              <a16:creationId xmlns:a16="http://schemas.microsoft.com/office/drawing/2014/main" id="{31FFBB3F-06F4-4952-8050-D7444735DDE8}"/>
            </a:ext>
          </a:extLst>
        </xdr:cNvPr>
        <xdr:cNvSpPr/>
      </xdr:nvSpPr>
      <xdr:spPr>
        <a:xfrm>
          <a:off x="1365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61323</xdr:rowOff>
    </xdr:from>
    <xdr:to>
      <xdr:col>67</xdr:col>
      <xdr:colOff>101600</xdr:colOff>
      <xdr:row>106</xdr:row>
      <xdr:rowOff>162923</xdr:rowOff>
    </xdr:to>
    <xdr:sp macro="" textlink="">
      <xdr:nvSpPr>
        <xdr:cNvPr id="680" name="フローチャート: 判断 679">
          <a:extLst>
            <a:ext uri="{FF2B5EF4-FFF2-40B4-BE49-F238E27FC236}">
              <a16:creationId xmlns:a16="http://schemas.microsoft.com/office/drawing/2014/main" id="{7AF860B5-576B-41CB-9222-54840033DB67}"/>
            </a:ext>
          </a:extLst>
        </xdr:cNvPr>
        <xdr:cNvSpPr/>
      </xdr:nvSpPr>
      <xdr:spPr>
        <a:xfrm>
          <a:off x="1276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619E3A63-5ACB-4F08-A259-BEE2E019BA6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87883097-F3B1-4282-8395-DA690FA3B96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6A433CA0-F0F4-4F51-BC8B-91912302AFB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B2009363-1926-4B43-9576-F91EF4C9B71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599A40F8-1D38-4FBD-A69E-EB1E4801BAA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87449</xdr:rowOff>
    </xdr:from>
    <xdr:to>
      <xdr:col>85</xdr:col>
      <xdr:colOff>177800</xdr:colOff>
      <xdr:row>108</xdr:row>
      <xdr:rowOff>17599</xdr:rowOff>
    </xdr:to>
    <xdr:sp macro="" textlink="">
      <xdr:nvSpPr>
        <xdr:cNvPr id="686" name="楕円 685">
          <a:extLst>
            <a:ext uri="{FF2B5EF4-FFF2-40B4-BE49-F238E27FC236}">
              <a16:creationId xmlns:a16="http://schemas.microsoft.com/office/drawing/2014/main" id="{B1C022D1-2360-4E49-B98A-B423A369CC54}"/>
            </a:ext>
          </a:extLst>
        </xdr:cNvPr>
        <xdr:cNvSpPr/>
      </xdr:nvSpPr>
      <xdr:spPr>
        <a:xfrm>
          <a:off x="16268700" y="184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65876</xdr:rowOff>
    </xdr:from>
    <xdr:ext cx="405111" cy="259045"/>
    <xdr:sp macro="" textlink="">
      <xdr:nvSpPr>
        <xdr:cNvPr id="687" name="【公民館】&#10;有形固定資産減価償却率該当値テキスト">
          <a:extLst>
            <a:ext uri="{FF2B5EF4-FFF2-40B4-BE49-F238E27FC236}">
              <a16:creationId xmlns:a16="http://schemas.microsoft.com/office/drawing/2014/main" id="{56D6B87D-C494-4028-9088-831977FF9F46}"/>
            </a:ext>
          </a:extLst>
        </xdr:cNvPr>
        <xdr:cNvSpPr txBox="1"/>
      </xdr:nvSpPr>
      <xdr:spPr>
        <a:xfrm>
          <a:off x="16357600" y="1841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61323</xdr:rowOff>
    </xdr:from>
    <xdr:to>
      <xdr:col>81</xdr:col>
      <xdr:colOff>101600</xdr:colOff>
      <xdr:row>107</xdr:row>
      <xdr:rowOff>162923</xdr:rowOff>
    </xdr:to>
    <xdr:sp macro="" textlink="">
      <xdr:nvSpPr>
        <xdr:cNvPr id="688" name="楕円 687">
          <a:extLst>
            <a:ext uri="{FF2B5EF4-FFF2-40B4-BE49-F238E27FC236}">
              <a16:creationId xmlns:a16="http://schemas.microsoft.com/office/drawing/2014/main" id="{2F3E6EDC-DA18-4F7A-8440-F07A7A7D558C}"/>
            </a:ext>
          </a:extLst>
        </xdr:cNvPr>
        <xdr:cNvSpPr/>
      </xdr:nvSpPr>
      <xdr:spPr>
        <a:xfrm>
          <a:off x="154305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112123</xdr:rowOff>
    </xdr:from>
    <xdr:to>
      <xdr:col>85</xdr:col>
      <xdr:colOff>127000</xdr:colOff>
      <xdr:row>107</xdr:row>
      <xdr:rowOff>138249</xdr:rowOff>
    </xdr:to>
    <xdr:cxnSp macro="">
      <xdr:nvCxnSpPr>
        <xdr:cNvPr id="689" name="直線コネクタ 688">
          <a:extLst>
            <a:ext uri="{FF2B5EF4-FFF2-40B4-BE49-F238E27FC236}">
              <a16:creationId xmlns:a16="http://schemas.microsoft.com/office/drawing/2014/main" id="{600E2B6D-AA88-4863-A563-B4783EF0FB6D}"/>
            </a:ext>
          </a:extLst>
        </xdr:cNvPr>
        <xdr:cNvCxnSpPr/>
      </xdr:nvCxnSpPr>
      <xdr:spPr>
        <a:xfrm>
          <a:off x="15481300" y="1845727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28666</xdr:rowOff>
    </xdr:from>
    <xdr:to>
      <xdr:col>76</xdr:col>
      <xdr:colOff>165100</xdr:colOff>
      <xdr:row>107</xdr:row>
      <xdr:rowOff>130266</xdr:rowOff>
    </xdr:to>
    <xdr:sp macro="" textlink="">
      <xdr:nvSpPr>
        <xdr:cNvPr id="690" name="楕円 689">
          <a:extLst>
            <a:ext uri="{FF2B5EF4-FFF2-40B4-BE49-F238E27FC236}">
              <a16:creationId xmlns:a16="http://schemas.microsoft.com/office/drawing/2014/main" id="{F60D3DF7-4A98-435C-AC81-0D3C1BE5CE81}"/>
            </a:ext>
          </a:extLst>
        </xdr:cNvPr>
        <xdr:cNvSpPr/>
      </xdr:nvSpPr>
      <xdr:spPr>
        <a:xfrm>
          <a:off x="14541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79466</xdr:rowOff>
    </xdr:from>
    <xdr:to>
      <xdr:col>81</xdr:col>
      <xdr:colOff>50800</xdr:colOff>
      <xdr:row>107</xdr:row>
      <xdr:rowOff>112123</xdr:rowOff>
    </xdr:to>
    <xdr:cxnSp macro="">
      <xdr:nvCxnSpPr>
        <xdr:cNvPr id="691" name="直線コネクタ 690">
          <a:extLst>
            <a:ext uri="{FF2B5EF4-FFF2-40B4-BE49-F238E27FC236}">
              <a16:creationId xmlns:a16="http://schemas.microsoft.com/office/drawing/2014/main" id="{9D68E773-F9D5-4C10-988F-63BC58ED4BFC}"/>
            </a:ext>
          </a:extLst>
        </xdr:cNvPr>
        <xdr:cNvCxnSpPr/>
      </xdr:nvCxnSpPr>
      <xdr:spPr>
        <a:xfrm>
          <a:off x="14592300" y="184246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167458</xdr:rowOff>
    </xdr:from>
    <xdr:to>
      <xdr:col>72</xdr:col>
      <xdr:colOff>38100</xdr:colOff>
      <xdr:row>107</xdr:row>
      <xdr:rowOff>97608</xdr:rowOff>
    </xdr:to>
    <xdr:sp macro="" textlink="">
      <xdr:nvSpPr>
        <xdr:cNvPr id="692" name="楕円 691">
          <a:extLst>
            <a:ext uri="{FF2B5EF4-FFF2-40B4-BE49-F238E27FC236}">
              <a16:creationId xmlns:a16="http://schemas.microsoft.com/office/drawing/2014/main" id="{7C061940-78AF-4E11-B872-4C10B0469E02}"/>
            </a:ext>
          </a:extLst>
        </xdr:cNvPr>
        <xdr:cNvSpPr/>
      </xdr:nvSpPr>
      <xdr:spPr>
        <a:xfrm>
          <a:off x="13652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46808</xdr:rowOff>
    </xdr:from>
    <xdr:to>
      <xdr:col>76</xdr:col>
      <xdr:colOff>114300</xdr:colOff>
      <xdr:row>107</xdr:row>
      <xdr:rowOff>79466</xdr:rowOff>
    </xdr:to>
    <xdr:cxnSp macro="">
      <xdr:nvCxnSpPr>
        <xdr:cNvPr id="693" name="直線コネクタ 692">
          <a:extLst>
            <a:ext uri="{FF2B5EF4-FFF2-40B4-BE49-F238E27FC236}">
              <a16:creationId xmlns:a16="http://schemas.microsoft.com/office/drawing/2014/main" id="{432B0883-87C9-4BE2-B925-3F01D33DEC7A}"/>
            </a:ext>
          </a:extLst>
        </xdr:cNvPr>
        <xdr:cNvCxnSpPr/>
      </xdr:nvCxnSpPr>
      <xdr:spPr>
        <a:xfrm>
          <a:off x="13703300" y="183919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138068</xdr:rowOff>
    </xdr:from>
    <xdr:to>
      <xdr:col>67</xdr:col>
      <xdr:colOff>101600</xdr:colOff>
      <xdr:row>107</xdr:row>
      <xdr:rowOff>68218</xdr:rowOff>
    </xdr:to>
    <xdr:sp macro="" textlink="">
      <xdr:nvSpPr>
        <xdr:cNvPr id="694" name="楕円 693">
          <a:extLst>
            <a:ext uri="{FF2B5EF4-FFF2-40B4-BE49-F238E27FC236}">
              <a16:creationId xmlns:a16="http://schemas.microsoft.com/office/drawing/2014/main" id="{7B5672D9-2449-4761-8CAC-69D34C454BD6}"/>
            </a:ext>
          </a:extLst>
        </xdr:cNvPr>
        <xdr:cNvSpPr/>
      </xdr:nvSpPr>
      <xdr:spPr>
        <a:xfrm>
          <a:off x="12763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17418</xdr:rowOff>
    </xdr:from>
    <xdr:to>
      <xdr:col>71</xdr:col>
      <xdr:colOff>177800</xdr:colOff>
      <xdr:row>107</xdr:row>
      <xdr:rowOff>46808</xdr:rowOff>
    </xdr:to>
    <xdr:cxnSp macro="">
      <xdr:nvCxnSpPr>
        <xdr:cNvPr id="695" name="直線コネクタ 694">
          <a:extLst>
            <a:ext uri="{FF2B5EF4-FFF2-40B4-BE49-F238E27FC236}">
              <a16:creationId xmlns:a16="http://schemas.microsoft.com/office/drawing/2014/main" id="{5E431348-5DB9-47AF-B38F-B2619EC2B955}"/>
            </a:ext>
          </a:extLst>
        </xdr:cNvPr>
        <xdr:cNvCxnSpPr/>
      </xdr:nvCxnSpPr>
      <xdr:spPr>
        <a:xfrm>
          <a:off x="12814300" y="1836256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133729</xdr:rowOff>
    </xdr:from>
    <xdr:ext cx="405111" cy="259045"/>
    <xdr:sp macro="" textlink="">
      <xdr:nvSpPr>
        <xdr:cNvPr id="696" name="n_1aveValue【公民館】&#10;有形固定資産減価償却率">
          <a:extLst>
            <a:ext uri="{FF2B5EF4-FFF2-40B4-BE49-F238E27FC236}">
              <a16:creationId xmlns:a16="http://schemas.microsoft.com/office/drawing/2014/main" id="{E6CEA84E-5CB1-44DC-BC93-FB7F71C90802}"/>
            </a:ext>
          </a:extLst>
        </xdr:cNvPr>
        <xdr:cNvSpPr txBox="1"/>
      </xdr:nvSpPr>
      <xdr:spPr>
        <a:xfrm>
          <a:off x="15266044" y="1796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168020</xdr:rowOff>
    </xdr:from>
    <xdr:ext cx="405111" cy="259045"/>
    <xdr:sp macro="" textlink="">
      <xdr:nvSpPr>
        <xdr:cNvPr id="697" name="n_2aveValue【公民館】&#10;有形固定資産減価償却率">
          <a:extLst>
            <a:ext uri="{FF2B5EF4-FFF2-40B4-BE49-F238E27FC236}">
              <a16:creationId xmlns:a16="http://schemas.microsoft.com/office/drawing/2014/main" id="{98B20D3D-4D73-4112-81EF-AFAB1E940633}"/>
            </a:ext>
          </a:extLst>
        </xdr:cNvPr>
        <xdr:cNvSpPr txBox="1"/>
      </xdr:nvSpPr>
      <xdr:spPr>
        <a:xfrm>
          <a:off x="14389744" y="179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154957</xdr:rowOff>
    </xdr:from>
    <xdr:ext cx="405111" cy="259045"/>
    <xdr:sp macro="" textlink="">
      <xdr:nvSpPr>
        <xdr:cNvPr id="698" name="n_3aveValue【公民館】&#10;有形固定資産減価償却率">
          <a:extLst>
            <a:ext uri="{FF2B5EF4-FFF2-40B4-BE49-F238E27FC236}">
              <a16:creationId xmlns:a16="http://schemas.microsoft.com/office/drawing/2014/main" id="{79093B55-F603-4057-B2E6-EA2104932C8E}"/>
            </a:ext>
          </a:extLst>
        </xdr:cNvPr>
        <xdr:cNvSpPr txBox="1"/>
      </xdr:nvSpPr>
      <xdr:spPr>
        <a:xfrm>
          <a:off x="13500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8000</xdr:rowOff>
    </xdr:from>
    <xdr:ext cx="405111" cy="259045"/>
    <xdr:sp macro="" textlink="">
      <xdr:nvSpPr>
        <xdr:cNvPr id="699" name="n_4aveValue【公民館】&#10;有形固定資産減価償却率">
          <a:extLst>
            <a:ext uri="{FF2B5EF4-FFF2-40B4-BE49-F238E27FC236}">
              <a16:creationId xmlns:a16="http://schemas.microsoft.com/office/drawing/2014/main" id="{128E9880-007F-4BA2-BE87-B81A97ABEA7E}"/>
            </a:ext>
          </a:extLst>
        </xdr:cNvPr>
        <xdr:cNvSpPr txBox="1"/>
      </xdr:nvSpPr>
      <xdr:spPr>
        <a:xfrm>
          <a:off x="12611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154050</xdr:rowOff>
    </xdr:from>
    <xdr:ext cx="405111" cy="259045"/>
    <xdr:sp macro="" textlink="">
      <xdr:nvSpPr>
        <xdr:cNvPr id="700" name="n_1mainValue【公民館】&#10;有形固定資産減価償却率">
          <a:extLst>
            <a:ext uri="{FF2B5EF4-FFF2-40B4-BE49-F238E27FC236}">
              <a16:creationId xmlns:a16="http://schemas.microsoft.com/office/drawing/2014/main" id="{D20920F6-4E80-45F8-B080-A597A0AF703D}"/>
            </a:ext>
          </a:extLst>
        </xdr:cNvPr>
        <xdr:cNvSpPr txBox="1"/>
      </xdr:nvSpPr>
      <xdr:spPr>
        <a:xfrm>
          <a:off x="15266044" y="1849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121393</xdr:rowOff>
    </xdr:from>
    <xdr:ext cx="405111" cy="259045"/>
    <xdr:sp macro="" textlink="">
      <xdr:nvSpPr>
        <xdr:cNvPr id="701" name="n_2mainValue【公民館】&#10;有形固定資産減価償却率">
          <a:extLst>
            <a:ext uri="{FF2B5EF4-FFF2-40B4-BE49-F238E27FC236}">
              <a16:creationId xmlns:a16="http://schemas.microsoft.com/office/drawing/2014/main" id="{E6010397-EAED-4DB9-9349-F610348D5F71}"/>
            </a:ext>
          </a:extLst>
        </xdr:cNvPr>
        <xdr:cNvSpPr txBox="1"/>
      </xdr:nvSpPr>
      <xdr:spPr>
        <a:xfrm>
          <a:off x="14389744"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88735</xdr:rowOff>
    </xdr:from>
    <xdr:ext cx="405111" cy="259045"/>
    <xdr:sp macro="" textlink="">
      <xdr:nvSpPr>
        <xdr:cNvPr id="702" name="n_3mainValue【公民館】&#10;有形固定資産減価償却率">
          <a:extLst>
            <a:ext uri="{FF2B5EF4-FFF2-40B4-BE49-F238E27FC236}">
              <a16:creationId xmlns:a16="http://schemas.microsoft.com/office/drawing/2014/main" id="{D1035119-5582-4403-8B76-C5A7B393B974}"/>
            </a:ext>
          </a:extLst>
        </xdr:cNvPr>
        <xdr:cNvSpPr txBox="1"/>
      </xdr:nvSpPr>
      <xdr:spPr>
        <a:xfrm>
          <a:off x="13500744"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59345</xdr:rowOff>
    </xdr:from>
    <xdr:ext cx="405111" cy="259045"/>
    <xdr:sp macro="" textlink="">
      <xdr:nvSpPr>
        <xdr:cNvPr id="703" name="n_4mainValue【公民館】&#10;有形固定資産減価償却率">
          <a:extLst>
            <a:ext uri="{FF2B5EF4-FFF2-40B4-BE49-F238E27FC236}">
              <a16:creationId xmlns:a16="http://schemas.microsoft.com/office/drawing/2014/main" id="{FC4CFD68-1B4E-4E0B-B7F5-2C5BB8EA91E1}"/>
            </a:ext>
          </a:extLst>
        </xdr:cNvPr>
        <xdr:cNvSpPr txBox="1"/>
      </xdr:nvSpPr>
      <xdr:spPr>
        <a:xfrm>
          <a:off x="12611744" y="1840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a:extLst>
            <a:ext uri="{FF2B5EF4-FFF2-40B4-BE49-F238E27FC236}">
              <a16:creationId xmlns:a16="http://schemas.microsoft.com/office/drawing/2014/main" id="{FF66A2B6-6984-49B7-8107-C7CE5E9F242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a:extLst>
            <a:ext uri="{FF2B5EF4-FFF2-40B4-BE49-F238E27FC236}">
              <a16:creationId xmlns:a16="http://schemas.microsoft.com/office/drawing/2014/main" id="{EACF2531-4464-40CA-A791-62E291BDD88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a:extLst>
            <a:ext uri="{FF2B5EF4-FFF2-40B4-BE49-F238E27FC236}">
              <a16:creationId xmlns:a16="http://schemas.microsoft.com/office/drawing/2014/main" id="{B5F7BCC1-6BC8-46A0-A246-FFDAE7417CE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a:extLst>
            <a:ext uri="{FF2B5EF4-FFF2-40B4-BE49-F238E27FC236}">
              <a16:creationId xmlns:a16="http://schemas.microsoft.com/office/drawing/2014/main" id="{88CC25CF-7C2E-4B1F-9A10-1D6AE4B8AC9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a:extLst>
            <a:ext uri="{FF2B5EF4-FFF2-40B4-BE49-F238E27FC236}">
              <a16:creationId xmlns:a16="http://schemas.microsoft.com/office/drawing/2014/main" id="{C64FFD46-21EA-459B-B2D3-B93CA1284F0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a:extLst>
            <a:ext uri="{FF2B5EF4-FFF2-40B4-BE49-F238E27FC236}">
              <a16:creationId xmlns:a16="http://schemas.microsoft.com/office/drawing/2014/main" id="{D08618CC-5612-4157-84D2-A12892682D8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a:extLst>
            <a:ext uri="{FF2B5EF4-FFF2-40B4-BE49-F238E27FC236}">
              <a16:creationId xmlns:a16="http://schemas.microsoft.com/office/drawing/2014/main" id="{F4C03AB2-1906-49D0-B493-B9502A6071D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a:extLst>
            <a:ext uri="{FF2B5EF4-FFF2-40B4-BE49-F238E27FC236}">
              <a16:creationId xmlns:a16="http://schemas.microsoft.com/office/drawing/2014/main" id="{24D42048-8AEB-4122-9B3F-13B81AB95A1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a:extLst>
            <a:ext uri="{FF2B5EF4-FFF2-40B4-BE49-F238E27FC236}">
              <a16:creationId xmlns:a16="http://schemas.microsoft.com/office/drawing/2014/main" id="{55965A83-FFEF-4D7D-B79D-E6920576FC8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a:extLst>
            <a:ext uri="{FF2B5EF4-FFF2-40B4-BE49-F238E27FC236}">
              <a16:creationId xmlns:a16="http://schemas.microsoft.com/office/drawing/2014/main" id="{4D0AEC1E-833C-4CBF-A838-DA158EEFC84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4" name="直線コネクタ 713">
          <a:extLst>
            <a:ext uri="{FF2B5EF4-FFF2-40B4-BE49-F238E27FC236}">
              <a16:creationId xmlns:a16="http://schemas.microsoft.com/office/drawing/2014/main" id="{E2C7E34A-1E1B-4092-B578-4095DDD1D39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5" name="テキスト ボックス 714">
          <a:extLst>
            <a:ext uri="{FF2B5EF4-FFF2-40B4-BE49-F238E27FC236}">
              <a16:creationId xmlns:a16="http://schemas.microsoft.com/office/drawing/2014/main" id="{6ED8697C-8D51-4D90-ADD4-38C37D78B9D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6" name="直線コネクタ 715">
          <a:extLst>
            <a:ext uri="{FF2B5EF4-FFF2-40B4-BE49-F238E27FC236}">
              <a16:creationId xmlns:a16="http://schemas.microsoft.com/office/drawing/2014/main" id="{10EB3F35-0D0E-47CD-8532-80E8A9F089B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7" name="テキスト ボックス 716">
          <a:extLst>
            <a:ext uri="{FF2B5EF4-FFF2-40B4-BE49-F238E27FC236}">
              <a16:creationId xmlns:a16="http://schemas.microsoft.com/office/drawing/2014/main" id="{EFE43E71-A75D-4543-B8D8-7F7728D50A5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8" name="直線コネクタ 717">
          <a:extLst>
            <a:ext uri="{FF2B5EF4-FFF2-40B4-BE49-F238E27FC236}">
              <a16:creationId xmlns:a16="http://schemas.microsoft.com/office/drawing/2014/main" id="{9C38DA9D-F93B-42F3-A983-C7ED6518CCC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9" name="テキスト ボックス 718">
          <a:extLst>
            <a:ext uri="{FF2B5EF4-FFF2-40B4-BE49-F238E27FC236}">
              <a16:creationId xmlns:a16="http://schemas.microsoft.com/office/drawing/2014/main" id="{594E0E1B-2C60-40DC-AD5F-7F63C7F217C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0" name="直線コネクタ 719">
          <a:extLst>
            <a:ext uri="{FF2B5EF4-FFF2-40B4-BE49-F238E27FC236}">
              <a16:creationId xmlns:a16="http://schemas.microsoft.com/office/drawing/2014/main" id="{4C1D1660-68D5-4698-8175-E6E3897B430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1" name="テキスト ボックス 720">
          <a:extLst>
            <a:ext uri="{FF2B5EF4-FFF2-40B4-BE49-F238E27FC236}">
              <a16:creationId xmlns:a16="http://schemas.microsoft.com/office/drawing/2014/main" id="{CE67DB92-D41D-488B-BDD9-07E9BF8247B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2" name="直線コネクタ 721">
          <a:extLst>
            <a:ext uri="{FF2B5EF4-FFF2-40B4-BE49-F238E27FC236}">
              <a16:creationId xmlns:a16="http://schemas.microsoft.com/office/drawing/2014/main" id="{CF85B4E9-F0AB-432A-8BEF-841A8C54683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3" name="テキスト ボックス 722">
          <a:extLst>
            <a:ext uri="{FF2B5EF4-FFF2-40B4-BE49-F238E27FC236}">
              <a16:creationId xmlns:a16="http://schemas.microsoft.com/office/drawing/2014/main" id="{90F9F483-BB32-414D-9DA3-987298275BE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4" name="直線コネクタ 723">
          <a:extLst>
            <a:ext uri="{FF2B5EF4-FFF2-40B4-BE49-F238E27FC236}">
              <a16:creationId xmlns:a16="http://schemas.microsoft.com/office/drawing/2014/main" id="{580EA82D-8176-4590-BA4C-103FEE4EE47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5" name="テキスト ボックス 724">
          <a:extLst>
            <a:ext uri="{FF2B5EF4-FFF2-40B4-BE49-F238E27FC236}">
              <a16:creationId xmlns:a16="http://schemas.microsoft.com/office/drawing/2014/main" id="{A86EF178-61FA-4277-A071-DD89997D560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5340E91D-C980-4642-9501-BE67D83660D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93475508-C17D-4268-8391-5FF39DB88E7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a:extLst>
            <a:ext uri="{FF2B5EF4-FFF2-40B4-BE49-F238E27FC236}">
              <a16:creationId xmlns:a16="http://schemas.microsoft.com/office/drawing/2014/main" id="{8FBB382E-B142-4297-A2D7-3D385919AEE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77288</xdr:rowOff>
    </xdr:from>
    <xdr:to>
      <xdr:col>116</xdr:col>
      <xdr:colOff>62864</xdr:colOff>
      <xdr:row>109</xdr:row>
      <xdr:rowOff>16873</xdr:rowOff>
    </xdr:to>
    <xdr:cxnSp macro="">
      <xdr:nvCxnSpPr>
        <xdr:cNvPr id="729" name="直線コネクタ 728">
          <a:extLst>
            <a:ext uri="{FF2B5EF4-FFF2-40B4-BE49-F238E27FC236}">
              <a16:creationId xmlns:a16="http://schemas.microsoft.com/office/drawing/2014/main" id="{76BABF4A-2DEF-417D-A232-C4FA557669D9}"/>
            </a:ext>
          </a:extLst>
        </xdr:cNvPr>
        <xdr:cNvCxnSpPr/>
      </xdr:nvCxnSpPr>
      <xdr:spPr>
        <a:xfrm flipV="1">
          <a:off x="22160864" y="17222288"/>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730" name="【公民館】&#10;一人当たり面積最小値テキスト">
          <a:extLst>
            <a:ext uri="{FF2B5EF4-FFF2-40B4-BE49-F238E27FC236}">
              <a16:creationId xmlns:a16="http://schemas.microsoft.com/office/drawing/2014/main" id="{4E99C527-FA0F-42B3-AB66-DFF765BD2574}"/>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731" name="直線コネクタ 730">
          <a:extLst>
            <a:ext uri="{FF2B5EF4-FFF2-40B4-BE49-F238E27FC236}">
              <a16:creationId xmlns:a16="http://schemas.microsoft.com/office/drawing/2014/main" id="{CCC7E9CC-E2A1-4830-81A8-33F4376B4CD6}"/>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23965</xdr:rowOff>
    </xdr:from>
    <xdr:ext cx="469744" cy="259045"/>
    <xdr:sp macro="" textlink="">
      <xdr:nvSpPr>
        <xdr:cNvPr id="732" name="【公民館】&#10;一人当たり面積最大値テキスト">
          <a:extLst>
            <a:ext uri="{FF2B5EF4-FFF2-40B4-BE49-F238E27FC236}">
              <a16:creationId xmlns:a16="http://schemas.microsoft.com/office/drawing/2014/main" id="{17916C25-50E5-477D-8D2B-BF33F344529E}"/>
            </a:ext>
          </a:extLst>
        </xdr:cNvPr>
        <xdr:cNvSpPr txBox="1"/>
      </xdr:nvSpPr>
      <xdr:spPr>
        <a:xfrm>
          <a:off x="22199600" y="1699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77288</xdr:rowOff>
    </xdr:from>
    <xdr:to>
      <xdr:col>116</xdr:col>
      <xdr:colOff>152400</xdr:colOff>
      <xdr:row>100</xdr:row>
      <xdr:rowOff>77288</xdr:rowOff>
    </xdr:to>
    <xdr:cxnSp macro="">
      <xdr:nvCxnSpPr>
        <xdr:cNvPr id="733" name="直線コネクタ 732">
          <a:extLst>
            <a:ext uri="{FF2B5EF4-FFF2-40B4-BE49-F238E27FC236}">
              <a16:creationId xmlns:a16="http://schemas.microsoft.com/office/drawing/2014/main" id="{3987FA67-0721-4C34-ADBF-BE2E0967C2E5}"/>
            </a:ext>
          </a:extLst>
        </xdr:cNvPr>
        <xdr:cNvCxnSpPr/>
      </xdr:nvCxnSpPr>
      <xdr:spPr>
        <a:xfrm>
          <a:off x="22072600" y="1722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734" name="【公民館】&#10;一人当たり面積平均値テキスト">
          <a:extLst>
            <a:ext uri="{FF2B5EF4-FFF2-40B4-BE49-F238E27FC236}">
              <a16:creationId xmlns:a16="http://schemas.microsoft.com/office/drawing/2014/main" id="{5DF7463E-A711-4DD1-AD18-B9F389605D2B}"/>
            </a:ext>
          </a:extLst>
        </xdr:cNvPr>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35" name="フローチャート: 判断 734">
          <a:extLst>
            <a:ext uri="{FF2B5EF4-FFF2-40B4-BE49-F238E27FC236}">
              <a16:creationId xmlns:a16="http://schemas.microsoft.com/office/drawing/2014/main" id="{B16CCB26-47DD-4855-9FF1-4C1941A94420}"/>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736" name="フローチャート: 判断 735">
          <a:extLst>
            <a:ext uri="{FF2B5EF4-FFF2-40B4-BE49-F238E27FC236}">
              <a16:creationId xmlns:a16="http://schemas.microsoft.com/office/drawing/2014/main" id="{E55A8203-7EDB-484A-960F-98E8E7377E8E}"/>
            </a:ext>
          </a:extLst>
        </xdr:cNvPr>
        <xdr:cNvSpPr/>
      </xdr:nvSpPr>
      <xdr:spPr>
        <a:xfrm>
          <a:off x="21272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76563</xdr:rowOff>
    </xdr:from>
    <xdr:to>
      <xdr:col>107</xdr:col>
      <xdr:colOff>101600</xdr:colOff>
      <xdr:row>107</xdr:row>
      <xdr:rowOff>6713</xdr:rowOff>
    </xdr:to>
    <xdr:sp macro="" textlink="">
      <xdr:nvSpPr>
        <xdr:cNvPr id="737" name="フローチャート: 判断 736">
          <a:extLst>
            <a:ext uri="{FF2B5EF4-FFF2-40B4-BE49-F238E27FC236}">
              <a16:creationId xmlns:a16="http://schemas.microsoft.com/office/drawing/2014/main" id="{9A71A4C6-C06C-4CE7-8C04-A46DB7BC1CE7}"/>
            </a:ext>
          </a:extLst>
        </xdr:cNvPr>
        <xdr:cNvSpPr/>
      </xdr:nvSpPr>
      <xdr:spPr>
        <a:xfrm>
          <a:off x="20383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68943</xdr:rowOff>
    </xdr:from>
    <xdr:to>
      <xdr:col>102</xdr:col>
      <xdr:colOff>165100</xdr:colOff>
      <xdr:row>106</xdr:row>
      <xdr:rowOff>170543</xdr:rowOff>
    </xdr:to>
    <xdr:sp macro="" textlink="">
      <xdr:nvSpPr>
        <xdr:cNvPr id="738" name="フローチャート: 判断 737">
          <a:extLst>
            <a:ext uri="{FF2B5EF4-FFF2-40B4-BE49-F238E27FC236}">
              <a16:creationId xmlns:a16="http://schemas.microsoft.com/office/drawing/2014/main" id="{25874C34-5C53-460C-A2F2-71485E678BDB}"/>
            </a:ext>
          </a:extLst>
        </xdr:cNvPr>
        <xdr:cNvSpPr/>
      </xdr:nvSpPr>
      <xdr:spPr>
        <a:xfrm>
          <a:off x="19494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73298</xdr:rowOff>
    </xdr:from>
    <xdr:to>
      <xdr:col>98</xdr:col>
      <xdr:colOff>38100</xdr:colOff>
      <xdr:row>107</xdr:row>
      <xdr:rowOff>3448</xdr:rowOff>
    </xdr:to>
    <xdr:sp macro="" textlink="">
      <xdr:nvSpPr>
        <xdr:cNvPr id="739" name="フローチャート: 判断 738">
          <a:extLst>
            <a:ext uri="{FF2B5EF4-FFF2-40B4-BE49-F238E27FC236}">
              <a16:creationId xmlns:a16="http://schemas.microsoft.com/office/drawing/2014/main" id="{9B89B7AC-34A0-4259-ABE0-77DEB09717C0}"/>
            </a:ext>
          </a:extLst>
        </xdr:cNvPr>
        <xdr:cNvSpPr/>
      </xdr:nvSpPr>
      <xdr:spPr>
        <a:xfrm>
          <a:off x="18605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E0FE6536-B126-49F8-B8C3-E525BB56A6F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87A72E3C-B734-4339-B49A-1A1944B7FCB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BF8E6023-4689-4C91-92D7-6BEE143FAC9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BD8EC0AE-8B32-4B70-BF89-00FE8E645B6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436FFC1A-62E7-4A99-B48A-A081A183FCB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129902</xdr:rowOff>
    </xdr:from>
    <xdr:to>
      <xdr:col>116</xdr:col>
      <xdr:colOff>114300</xdr:colOff>
      <xdr:row>107</xdr:row>
      <xdr:rowOff>60052</xdr:rowOff>
    </xdr:to>
    <xdr:sp macro="" textlink="">
      <xdr:nvSpPr>
        <xdr:cNvPr id="745" name="楕円 744">
          <a:extLst>
            <a:ext uri="{FF2B5EF4-FFF2-40B4-BE49-F238E27FC236}">
              <a16:creationId xmlns:a16="http://schemas.microsoft.com/office/drawing/2014/main" id="{7C8617AB-05C3-439B-82E8-8281022805A0}"/>
            </a:ext>
          </a:extLst>
        </xdr:cNvPr>
        <xdr:cNvSpPr/>
      </xdr:nvSpPr>
      <xdr:spPr>
        <a:xfrm>
          <a:off x="221107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108329</xdr:rowOff>
    </xdr:from>
    <xdr:ext cx="469744" cy="259045"/>
    <xdr:sp macro="" textlink="">
      <xdr:nvSpPr>
        <xdr:cNvPr id="746" name="【公民館】&#10;一人当たり面積該当値テキスト">
          <a:extLst>
            <a:ext uri="{FF2B5EF4-FFF2-40B4-BE49-F238E27FC236}">
              <a16:creationId xmlns:a16="http://schemas.microsoft.com/office/drawing/2014/main" id="{9AC81927-9454-49C3-8D6E-3ABF54DB5FC5}"/>
            </a:ext>
          </a:extLst>
        </xdr:cNvPr>
        <xdr:cNvSpPr txBox="1"/>
      </xdr:nvSpPr>
      <xdr:spPr>
        <a:xfrm>
          <a:off x="22199600"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136434</xdr:rowOff>
    </xdr:from>
    <xdr:to>
      <xdr:col>112</xdr:col>
      <xdr:colOff>38100</xdr:colOff>
      <xdr:row>107</xdr:row>
      <xdr:rowOff>66584</xdr:rowOff>
    </xdr:to>
    <xdr:sp macro="" textlink="">
      <xdr:nvSpPr>
        <xdr:cNvPr id="747" name="楕円 746">
          <a:extLst>
            <a:ext uri="{FF2B5EF4-FFF2-40B4-BE49-F238E27FC236}">
              <a16:creationId xmlns:a16="http://schemas.microsoft.com/office/drawing/2014/main" id="{7A6B7619-EA3F-487D-9609-D69F7B77FC56}"/>
            </a:ext>
          </a:extLst>
        </xdr:cNvPr>
        <xdr:cNvSpPr/>
      </xdr:nvSpPr>
      <xdr:spPr>
        <a:xfrm>
          <a:off x="21272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9252</xdr:rowOff>
    </xdr:from>
    <xdr:to>
      <xdr:col>116</xdr:col>
      <xdr:colOff>63500</xdr:colOff>
      <xdr:row>107</xdr:row>
      <xdr:rowOff>15784</xdr:rowOff>
    </xdr:to>
    <xdr:cxnSp macro="">
      <xdr:nvCxnSpPr>
        <xdr:cNvPr id="748" name="直線コネクタ 747">
          <a:extLst>
            <a:ext uri="{FF2B5EF4-FFF2-40B4-BE49-F238E27FC236}">
              <a16:creationId xmlns:a16="http://schemas.microsoft.com/office/drawing/2014/main" id="{AF530E21-EA08-4A33-BA79-D7F36296782C}"/>
            </a:ext>
          </a:extLst>
        </xdr:cNvPr>
        <xdr:cNvCxnSpPr/>
      </xdr:nvCxnSpPr>
      <xdr:spPr>
        <a:xfrm flipV="1">
          <a:off x="21323300" y="18354402"/>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749" name="楕円 748">
          <a:extLst>
            <a:ext uri="{FF2B5EF4-FFF2-40B4-BE49-F238E27FC236}">
              <a16:creationId xmlns:a16="http://schemas.microsoft.com/office/drawing/2014/main" id="{73ED68FC-2FF2-4125-975A-E870A8D86801}"/>
            </a:ext>
          </a:extLst>
        </xdr:cNvPr>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15784</xdr:rowOff>
    </xdr:from>
    <xdr:to>
      <xdr:col>111</xdr:col>
      <xdr:colOff>177800</xdr:colOff>
      <xdr:row>107</xdr:row>
      <xdr:rowOff>19050</xdr:rowOff>
    </xdr:to>
    <xdr:cxnSp macro="">
      <xdr:nvCxnSpPr>
        <xdr:cNvPr id="750" name="直線コネクタ 749">
          <a:extLst>
            <a:ext uri="{FF2B5EF4-FFF2-40B4-BE49-F238E27FC236}">
              <a16:creationId xmlns:a16="http://schemas.microsoft.com/office/drawing/2014/main" id="{B78897E0-74B5-4656-B57D-AEF584493BD8}"/>
            </a:ext>
          </a:extLst>
        </xdr:cNvPr>
        <xdr:cNvCxnSpPr/>
      </xdr:nvCxnSpPr>
      <xdr:spPr>
        <a:xfrm flipV="1">
          <a:off x="20434300" y="183609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145143</xdr:rowOff>
    </xdr:from>
    <xdr:to>
      <xdr:col>102</xdr:col>
      <xdr:colOff>165100</xdr:colOff>
      <xdr:row>107</xdr:row>
      <xdr:rowOff>75293</xdr:rowOff>
    </xdr:to>
    <xdr:sp macro="" textlink="">
      <xdr:nvSpPr>
        <xdr:cNvPr id="751" name="楕円 750">
          <a:extLst>
            <a:ext uri="{FF2B5EF4-FFF2-40B4-BE49-F238E27FC236}">
              <a16:creationId xmlns:a16="http://schemas.microsoft.com/office/drawing/2014/main" id="{AB3EF9FB-D576-47CC-A2E6-F0011BDBFC6E}"/>
            </a:ext>
          </a:extLst>
        </xdr:cNvPr>
        <xdr:cNvSpPr/>
      </xdr:nvSpPr>
      <xdr:spPr>
        <a:xfrm>
          <a:off x="19494500" y="183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24493</xdr:rowOff>
    </xdr:to>
    <xdr:cxnSp macro="">
      <xdr:nvCxnSpPr>
        <xdr:cNvPr id="752" name="直線コネクタ 751">
          <a:extLst>
            <a:ext uri="{FF2B5EF4-FFF2-40B4-BE49-F238E27FC236}">
              <a16:creationId xmlns:a16="http://schemas.microsoft.com/office/drawing/2014/main" id="{8B011887-5707-4F06-947F-3664FB8398EF}"/>
            </a:ext>
          </a:extLst>
        </xdr:cNvPr>
        <xdr:cNvCxnSpPr/>
      </xdr:nvCxnSpPr>
      <xdr:spPr>
        <a:xfrm flipV="1">
          <a:off x="19545300" y="1836420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753" name="楕円 752">
          <a:extLst>
            <a:ext uri="{FF2B5EF4-FFF2-40B4-BE49-F238E27FC236}">
              <a16:creationId xmlns:a16="http://schemas.microsoft.com/office/drawing/2014/main" id="{4473ADDC-C165-49D0-B3FA-F33CE4A26401}"/>
            </a:ext>
          </a:extLst>
        </xdr:cNvPr>
        <xdr:cNvSpPr/>
      </xdr:nvSpPr>
      <xdr:spPr>
        <a:xfrm>
          <a:off x="18605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24493</xdr:rowOff>
    </xdr:from>
    <xdr:to>
      <xdr:col>102</xdr:col>
      <xdr:colOff>114300</xdr:colOff>
      <xdr:row>107</xdr:row>
      <xdr:rowOff>32113</xdr:rowOff>
    </xdr:to>
    <xdr:cxnSp macro="">
      <xdr:nvCxnSpPr>
        <xdr:cNvPr id="754" name="直線コネクタ 753">
          <a:extLst>
            <a:ext uri="{FF2B5EF4-FFF2-40B4-BE49-F238E27FC236}">
              <a16:creationId xmlns:a16="http://schemas.microsoft.com/office/drawing/2014/main" id="{45DEE97B-AC4D-4149-9A38-408A0D3FC827}"/>
            </a:ext>
          </a:extLst>
        </xdr:cNvPr>
        <xdr:cNvCxnSpPr/>
      </xdr:nvCxnSpPr>
      <xdr:spPr>
        <a:xfrm flipV="1">
          <a:off x="18656300" y="1836964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37391</xdr:rowOff>
    </xdr:from>
    <xdr:ext cx="469744" cy="259045"/>
    <xdr:sp macro="" textlink="">
      <xdr:nvSpPr>
        <xdr:cNvPr id="755" name="n_1aveValue【公民館】&#10;一人当たり面積">
          <a:extLst>
            <a:ext uri="{FF2B5EF4-FFF2-40B4-BE49-F238E27FC236}">
              <a16:creationId xmlns:a16="http://schemas.microsoft.com/office/drawing/2014/main" id="{861BA926-EE7A-4B2C-BDC9-41E591419260}"/>
            </a:ext>
          </a:extLst>
        </xdr:cNvPr>
        <xdr:cNvSpPr txBox="1"/>
      </xdr:nvSpPr>
      <xdr:spPr>
        <a:xfrm>
          <a:off x="210757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23240</xdr:rowOff>
    </xdr:from>
    <xdr:ext cx="469744" cy="259045"/>
    <xdr:sp macro="" textlink="">
      <xdr:nvSpPr>
        <xdr:cNvPr id="756" name="n_2aveValue【公民館】&#10;一人当たり面積">
          <a:extLst>
            <a:ext uri="{FF2B5EF4-FFF2-40B4-BE49-F238E27FC236}">
              <a16:creationId xmlns:a16="http://schemas.microsoft.com/office/drawing/2014/main" id="{735198D8-5FE1-442C-846E-33E1D886061D}"/>
            </a:ext>
          </a:extLst>
        </xdr:cNvPr>
        <xdr:cNvSpPr txBox="1"/>
      </xdr:nvSpPr>
      <xdr:spPr>
        <a:xfrm>
          <a:off x="201994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15620</xdr:rowOff>
    </xdr:from>
    <xdr:ext cx="469744" cy="259045"/>
    <xdr:sp macro="" textlink="">
      <xdr:nvSpPr>
        <xdr:cNvPr id="757" name="n_3aveValue【公民館】&#10;一人当たり面積">
          <a:extLst>
            <a:ext uri="{FF2B5EF4-FFF2-40B4-BE49-F238E27FC236}">
              <a16:creationId xmlns:a16="http://schemas.microsoft.com/office/drawing/2014/main" id="{693079D9-EE37-4968-BA20-720711CC8C17}"/>
            </a:ext>
          </a:extLst>
        </xdr:cNvPr>
        <xdr:cNvSpPr txBox="1"/>
      </xdr:nvSpPr>
      <xdr:spPr>
        <a:xfrm>
          <a:off x="19310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19975</xdr:rowOff>
    </xdr:from>
    <xdr:ext cx="469744" cy="259045"/>
    <xdr:sp macro="" textlink="">
      <xdr:nvSpPr>
        <xdr:cNvPr id="758" name="n_4aveValue【公民館】&#10;一人当たり面積">
          <a:extLst>
            <a:ext uri="{FF2B5EF4-FFF2-40B4-BE49-F238E27FC236}">
              <a16:creationId xmlns:a16="http://schemas.microsoft.com/office/drawing/2014/main" id="{784EC894-CFFC-4C09-9B7F-B3EB18CBF27B}"/>
            </a:ext>
          </a:extLst>
        </xdr:cNvPr>
        <xdr:cNvSpPr txBox="1"/>
      </xdr:nvSpPr>
      <xdr:spPr>
        <a:xfrm>
          <a:off x="18421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57711</xdr:rowOff>
    </xdr:from>
    <xdr:ext cx="469744" cy="259045"/>
    <xdr:sp macro="" textlink="">
      <xdr:nvSpPr>
        <xdr:cNvPr id="759" name="n_1mainValue【公民館】&#10;一人当たり面積">
          <a:extLst>
            <a:ext uri="{FF2B5EF4-FFF2-40B4-BE49-F238E27FC236}">
              <a16:creationId xmlns:a16="http://schemas.microsoft.com/office/drawing/2014/main" id="{C7D58E97-D57C-4B9C-819A-D05720D0D8F5}"/>
            </a:ext>
          </a:extLst>
        </xdr:cNvPr>
        <xdr:cNvSpPr txBox="1"/>
      </xdr:nvSpPr>
      <xdr:spPr>
        <a:xfrm>
          <a:off x="210757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760" name="n_2mainValue【公民館】&#10;一人当たり面積">
          <a:extLst>
            <a:ext uri="{FF2B5EF4-FFF2-40B4-BE49-F238E27FC236}">
              <a16:creationId xmlns:a16="http://schemas.microsoft.com/office/drawing/2014/main" id="{CA30CD89-ED90-4CD5-B6EB-8703AAE276CA}"/>
            </a:ext>
          </a:extLst>
        </xdr:cNvPr>
        <xdr:cNvSpPr txBox="1"/>
      </xdr:nvSpPr>
      <xdr:spPr>
        <a:xfrm>
          <a:off x="20199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66420</xdr:rowOff>
    </xdr:from>
    <xdr:ext cx="469744" cy="259045"/>
    <xdr:sp macro="" textlink="">
      <xdr:nvSpPr>
        <xdr:cNvPr id="761" name="n_3mainValue【公民館】&#10;一人当たり面積">
          <a:extLst>
            <a:ext uri="{FF2B5EF4-FFF2-40B4-BE49-F238E27FC236}">
              <a16:creationId xmlns:a16="http://schemas.microsoft.com/office/drawing/2014/main" id="{BEE7EE05-922A-4CF0-8777-7AEF5E1E0172}"/>
            </a:ext>
          </a:extLst>
        </xdr:cNvPr>
        <xdr:cNvSpPr txBox="1"/>
      </xdr:nvSpPr>
      <xdr:spPr>
        <a:xfrm>
          <a:off x="19310427" y="1841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762" name="n_4mainValue【公民館】&#10;一人当たり面積">
          <a:extLst>
            <a:ext uri="{FF2B5EF4-FFF2-40B4-BE49-F238E27FC236}">
              <a16:creationId xmlns:a16="http://schemas.microsoft.com/office/drawing/2014/main" id="{7ACE2FA9-0BCB-45E7-8DF3-52E785ECAF1E}"/>
            </a:ext>
          </a:extLst>
        </xdr:cNvPr>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D8064571-5179-4E33-B690-3DA9ECDFDC2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99642974-96CA-46E4-8181-0670581E4B7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78200692-81DF-4051-941D-1DE4FC43D04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類似団体と比較して特に有形固定資産減価償却率が高くなっている施設は公営住宅となっている。</a:t>
          </a:r>
        </a:p>
        <a:p>
          <a:r>
            <a:rPr kumimoji="1" lang="ja-JP" altLang="en-US" sz="1300">
              <a:latin typeface="ＭＳ Ｐゴシック" panose="020B0600070205080204" pitchFamily="50" charset="-128"/>
              <a:ea typeface="ＭＳ Ｐゴシック" panose="020B0600070205080204" pitchFamily="50" charset="-128"/>
            </a:rPr>
            <a:t>公営住宅は、昭和</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年から昭和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年にかけての建設が管理戸数</a:t>
          </a:r>
          <a:r>
            <a:rPr kumimoji="1" lang="en-US" altLang="ja-JP" sz="1300">
              <a:latin typeface="ＭＳ Ｐゴシック" panose="020B0600070205080204" pitchFamily="50" charset="-128"/>
              <a:ea typeface="ＭＳ Ｐゴシック" panose="020B0600070205080204" pitchFamily="50" charset="-128"/>
            </a:rPr>
            <a:t>261</a:t>
          </a:r>
          <a:r>
            <a:rPr kumimoji="1" lang="ja-JP" altLang="en-US" sz="1300">
              <a:latin typeface="ＭＳ Ｐゴシック" panose="020B0600070205080204" pitchFamily="50" charset="-128"/>
              <a:ea typeface="ＭＳ Ｐゴシック" panose="020B0600070205080204" pitchFamily="50" charset="-128"/>
            </a:rPr>
            <a:t>戸の内</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戸を占めているため高い水準となっている。公営住宅等長寿命化計画では一部の住宅については建て替えを計画しており、残りについては修繕などにより維持管理していく。</a:t>
          </a:r>
        </a:p>
        <a:p>
          <a:r>
            <a:rPr kumimoji="1" lang="ja-JP" altLang="en-US" sz="1300">
              <a:latin typeface="ＭＳ Ｐゴシック" panose="020B0600070205080204" pitchFamily="50" charset="-128"/>
              <a:ea typeface="ＭＳ Ｐゴシック" panose="020B0600070205080204" pitchFamily="50" charset="-128"/>
            </a:rPr>
            <a:t>公民館についても減価償却率が</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％を超えており、更新や長寿命化の検討が必要となる。</a:t>
          </a:r>
        </a:p>
        <a:p>
          <a:r>
            <a:rPr kumimoji="1" lang="ja-JP" altLang="en-US" sz="1300">
              <a:latin typeface="ＭＳ Ｐゴシック" panose="020B0600070205080204" pitchFamily="50" charset="-128"/>
              <a:ea typeface="ＭＳ Ｐゴシック" panose="020B0600070205080204" pitchFamily="50" charset="-128"/>
            </a:rPr>
            <a:t>また、学校施設については平成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年度に新設しており類似団体を大きく下回っている。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AB67FA3-D65B-45E4-8659-0CCE68F40B7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02ECC27-E73F-4383-A52D-9B7DCDF703B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21A04FF-B05B-49DF-9EE2-ABB9BFDA0C0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EF0CBC4-8BB7-4AEB-A025-BF73F72A747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佐賀県大町町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45668E4-70CB-4679-BA6A-1368510AF23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685D0FE-F171-49B9-B352-17434DD7A13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BA8DC9C-932B-438B-AC2F-E7BFA0FC1C9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7ED0B1C-7999-4DAE-AEF0-A1FDE25DD91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5372169-EB7D-4B1A-B218-D140895365B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7277B07-DD77-4B95-A06B-AB2E4834956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6,136
6,118
11.50
6,150,673
5,946,642
183,866
2,690,134
4,785,202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C8B4747-9205-4451-A29A-C78230E5E43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A174BBE-D73D-4B63-A94A-6638E413467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78D6DE4-3359-4D57-817A-2D67622584B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D00F247-0493-409E-980C-3AF15D3FDB6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3F559C3-CA40-443F-8FCC-57C1EC2CE19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2FF46CB-2D2E-4E13-A774-FC40A7F640D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AA241B5-984F-4A31-A945-A63EDB44C1B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6232553-C5AE-4781-BC61-0E560AE9994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B4C6FEA-D4FB-4220-8533-A94BD2BAA52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35F43AA-C8DC-43A8-85BD-9E1A3EB968D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4DFF20E-1360-4DD7-B6B4-0918456C703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3E5B538-C108-48A6-B1B1-4537A8C9EA1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DECDD6D-E4E0-4BC6-A59A-52F672BEDB8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D83F6F7-258B-431A-8022-F9DA1A5C1ED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359B8B5-A6CB-4C32-9991-12BE1BECB6D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9299C31-E948-4B26-8C5F-BDE0656B400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1A3950C-F008-43E7-B7D7-5866A9DF8EA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0DA5F17-321D-4F44-81DA-8FCDCCBC265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71A4192-DC56-4CD6-A6ED-2C0F24E6C48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E357BB8-9A73-4782-B7C8-E60A476D14A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2D2DCBF-8DBB-4D9A-9608-C1AA0E979EA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894C7D9-9924-4120-9650-3C816909A51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4BCC696-FAB7-46AA-8CB9-FE67780E5BB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E9D36A8-E5E0-4B3E-8E06-455DC8BB7AC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0BA6F6C-7C44-4473-9AC9-428688F7FC2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76DE6F7-7512-4672-B615-2B4504596EE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D56BE00-9602-468A-9C35-05872CFA31D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A910E73-C65A-4C51-B01F-D6D5DABD3A5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E909E7D-2925-40A7-8A92-B12F5D72EB4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4A7AF28A-9E38-4BF0-A2D7-E12C48CDC35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CAE4E789-511E-4EC9-83B3-7E4BEE2C1C5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D3D48EBA-A39C-444C-AD92-1D1ADD9A8E2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9138B17B-1872-4334-B8F2-C33ECB78B20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D7C6DF33-0778-49B7-894A-763CC987A08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B1B0418-6C13-4A84-A36E-F592B37CCF3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1DDC157B-BA99-429D-A808-F478BAB896D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7E4CEB9-AFDC-4B2C-B15F-00895BCB58ED}"/>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8A9F72D8-4B65-4EFC-9687-9BF3E9B8938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EBC95EF-41CA-425D-9C6D-13F38AFA956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7095077-2A6E-4614-829F-C5A1A5F20CB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C706091F-9184-4936-99C3-744967C4290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55D3CF91-A6B0-47E6-8F1E-7D934B39A7D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330FF0D1-615E-478F-91B6-0632EAFD86F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AE3DC01B-1900-43AE-AA7C-4B9F5A912DE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70DCEEBE-944F-499E-AE49-7593F99A29E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DBE86444-A2C0-4954-9705-7FFD7B68EEB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DD68973-A847-4964-9C3A-C1D9FC2B284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43FB7287-BB02-469C-9A10-79EB8A96996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DA2CB76C-6663-4BAA-9BC8-440FBFD17D3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3CF956CB-6E66-4B1A-8B45-799911A6BC4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2FDC4878-98AB-49BE-80E8-BB26FB55567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6025622A-03C6-46D4-98A4-6584D981E0E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2787C517-EC8A-45D2-89CE-9079CCEB4D1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77A41D2E-8207-486E-8B7E-031848AF36B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28402657-AFAE-4E8E-9014-CFA5D143DDF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F21C90CA-CD0F-4AB4-8D24-87E9E9BB0B1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A1E3EE6C-153A-46F0-94B5-764C7781C7C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ADC0A8B4-753C-40C6-BA0F-44B461F2C67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E91DE4F3-3133-43AB-8B01-BDA1C64FA11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31BFEDF0-00CE-482F-AADB-462D3376740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300ED779-712C-4196-A95E-10D6550C42A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34AE25AA-7A2F-4CF9-9CB1-120FCB16A79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338A191F-A779-48E4-90F0-3EBE7411B9B6}"/>
            </a:ext>
          </a:extLst>
        </xdr:cNvPr>
        <xdr:cNvCxnSpPr/>
      </xdr:nvCxnSpPr>
      <xdr:spPr>
        <a:xfrm flipV="1">
          <a:off x="4634865" y="965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C050E0A4-4FCB-4C3C-B23B-F541383617D7}"/>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771108AE-AB65-4BCC-81DB-77AC4ED21808}"/>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BD89E3D2-4E15-4060-AC3F-F461A99C5483}"/>
            </a:ext>
          </a:extLst>
        </xdr:cNvPr>
        <xdr:cNvSpPr txBox="1"/>
      </xdr:nvSpPr>
      <xdr:spPr>
        <a:xfrm>
          <a:off x="4673600" y="942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78" name="直線コネクタ 77">
          <a:extLst>
            <a:ext uri="{FF2B5EF4-FFF2-40B4-BE49-F238E27FC236}">
              <a16:creationId xmlns:a16="http://schemas.microsoft.com/office/drawing/2014/main" id="{88510731-3711-417A-860D-8131F699543A}"/>
            </a:ext>
          </a:extLst>
        </xdr:cNvPr>
        <xdr:cNvCxnSpPr/>
      </xdr:nvCxnSpPr>
      <xdr:spPr>
        <a:xfrm>
          <a:off x="4546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DF4E76CC-1FF2-44C2-BAF1-3E74A1577C37}"/>
            </a:ext>
          </a:extLst>
        </xdr:cNvPr>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80" name="フローチャート: 判断 79">
          <a:extLst>
            <a:ext uri="{FF2B5EF4-FFF2-40B4-BE49-F238E27FC236}">
              <a16:creationId xmlns:a16="http://schemas.microsoft.com/office/drawing/2014/main" id="{DD01D4CA-B20E-4963-9E0C-E028641FC218}"/>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81" name="フローチャート: 判断 80">
          <a:extLst>
            <a:ext uri="{FF2B5EF4-FFF2-40B4-BE49-F238E27FC236}">
              <a16:creationId xmlns:a16="http://schemas.microsoft.com/office/drawing/2014/main" id="{83E3B8F9-1D23-4708-B6C8-6BFA07158EF3}"/>
            </a:ext>
          </a:extLst>
        </xdr:cNvPr>
        <xdr:cNvSpPr/>
      </xdr:nvSpPr>
      <xdr:spPr>
        <a:xfrm>
          <a:off x="3746500" y="1053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82" name="フローチャート: 判断 81">
          <a:extLst>
            <a:ext uri="{FF2B5EF4-FFF2-40B4-BE49-F238E27FC236}">
              <a16:creationId xmlns:a16="http://schemas.microsoft.com/office/drawing/2014/main" id="{7040F30D-0013-43DB-ADD0-9EF494569B3D}"/>
            </a:ext>
          </a:extLst>
        </xdr:cNvPr>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83" name="フローチャート: 判断 82">
          <a:extLst>
            <a:ext uri="{FF2B5EF4-FFF2-40B4-BE49-F238E27FC236}">
              <a16:creationId xmlns:a16="http://schemas.microsoft.com/office/drawing/2014/main" id="{BA54067C-2D07-4626-B80C-4066916961BB}"/>
            </a:ext>
          </a:extLst>
        </xdr:cNvPr>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a:extLst>
            <a:ext uri="{FF2B5EF4-FFF2-40B4-BE49-F238E27FC236}">
              <a16:creationId xmlns:a16="http://schemas.microsoft.com/office/drawing/2014/main" id="{E4F68B48-D77B-48B2-ABFD-2C17305EA1BE}"/>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98C8C30B-41F9-47BE-A449-8E5CC58D972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FD2D5808-3078-4DB3-90A2-2FCDADCD424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60DC234-9526-4405-B05A-605010CC879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FF381B3-704A-4711-9B9F-1239FBF2B33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1CDFD9E7-5ADC-453D-9A18-9D2188232F9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90" name="楕円 89">
          <a:extLst>
            <a:ext uri="{FF2B5EF4-FFF2-40B4-BE49-F238E27FC236}">
              <a16:creationId xmlns:a16="http://schemas.microsoft.com/office/drawing/2014/main" id="{8784C96F-AE9B-4702-BB05-51A6BBDB9012}"/>
            </a:ext>
          </a:extLst>
        </xdr:cNvPr>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91" name="【体育館・プール】&#10;有形固定資産減価償却率該当値テキスト">
          <a:extLst>
            <a:ext uri="{FF2B5EF4-FFF2-40B4-BE49-F238E27FC236}">
              <a16:creationId xmlns:a16="http://schemas.microsoft.com/office/drawing/2014/main" id="{630BF583-2CBC-4A9A-B56C-BC83D74FF1C8}"/>
            </a:ext>
          </a:extLst>
        </xdr:cNvPr>
        <xdr:cNvSpPr txBox="1"/>
      </xdr:nvSpPr>
      <xdr:spPr>
        <a:xfrm>
          <a:off x="4673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92" name="楕円 91">
          <a:extLst>
            <a:ext uri="{FF2B5EF4-FFF2-40B4-BE49-F238E27FC236}">
              <a16:creationId xmlns:a16="http://schemas.microsoft.com/office/drawing/2014/main" id="{D7ED5834-C9D3-490F-99DB-F254F963843A}"/>
            </a:ext>
          </a:extLst>
        </xdr:cNvPr>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93" name="直線コネクタ 92">
          <a:extLst>
            <a:ext uri="{FF2B5EF4-FFF2-40B4-BE49-F238E27FC236}">
              <a16:creationId xmlns:a16="http://schemas.microsoft.com/office/drawing/2014/main" id="{12FE4DD1-1009-431C-861E-F4E88955F311}"/>
            </a:ext>
          </a:extLst>
        </xdr:cNvPr>
        <xdr:cNvCxnSpPr/>
      </xdr:nvCxnSpPr>
      <xdr:spPr>
        <a:xfrm>
          <a:off x="3797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94" name="楕円 93">
          <a:extLst>
            <a:ext uri="{FF2B5EF4-FFF2-40B4-BE49-F238E27FC236}">
              <a16:creationId xmlns:a16="http://schemas.microsoft.com/office/drawing/2014/main" id="{6670FBB1-D8E1-4EC8-BA91-F4228EABE63C}"/>
            </a:ext>
          </a:extLst>
        </xdr:cNvPr>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95" name="直線コネクタ 94">
          <a:extLst>
            <a:ext uri="{FF2B5EF4-FFF2-40B4-BE49-F238E27FC236}">
              <a16:creationId xmlns:a16="http://schemas.microsoft.com/office/drawing/2014/main" id="{A653DEB3-77CD-4F27-9811-58CBC2D00F3A}"/>
            </a:ext>
          </a:extLst>
        </xdr:cNvPr>
        <xdr:cNvCxnSpPr/>
      </xdr:nvCxnSpPr>
      <xdr:spPr>
        <a:xfrm>
          <a:off x="2908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96" name="楕円 95">
          <a:extLst>
            <a:ext uri="{FF2B5EF4-FFF2-40B4-BE49-F238E27FC236}">
              <a16:creationId xmlns:a16="http://schemas.microsoft.com/office/drawing/2014/main" id="{424F409A-7588-4B5C-904A-589A8E4EA218}"/>
            </a:ext>
          </a:extLst>
        </xdr:cNvPr>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97" name="直線コネクタ 96">
          <a:extLst>
            <a:ext uri="{FF2B5EF4-FFF2-40B4-BE49-F238E27FC236}">
              <a16:creationId xmlns:a16="http://schemas.microsoft.com/office/drawing/2014/main" id="{8AC76DE8-032A-4C37-895D-684BE734A557}"/>
            </a:ext>
          </a:extLst>
        </xdr:cNvPr>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63500</xdr:rowOff>
    </xdr:from>
    <xdr:to>
      <xdr:col>6</xdr:col>
      <xdr:colOff>38100</xdr:colOff>
      <xdr:row>64</xdr:row>
      <xdr:rowOff>165100</xdr:rowOff>
    </xdr:to>
    <xdr:sp macro="" textlink="">
      <xdr:nvSpPr>
        <xdr:cNvPr id="98" name="楕円 97">
          <a:extLst>
            <a:ext uri="{FF2B5EF4-FFF2-40B4-BE49-F238E27FC236}">
              <a16:creationId xmlns:a16="http://schemas.microsoft.com/office/drawing/2014/main" id="{AE42184F-9EEA-4CA9-AE14-6BA16F876B06}"/>
            </a:ext>
          </a:extLst>
        </xdr:cNvPr>
        <xdr:cNvSpPr/>
      </xdr:nvSpPr>
      <xdr:spPr>
        <a:xfrm>
          <a:off x="10795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114300</xdr:rowOff>
    </xdr:from>
    <xdr:to>
      <xdr:col>10</xdr:col>
      <xdr:colOff>114300</xdr:colOff>
      <xdr:row>64</xdr:row>
      <xdr:rowOff>130628</xdr:rowOff>
    </xdr:to>
    <xdr:cxnSp macro="">
      <xdr:nvCxnSpPr>
        <xdr:cNvPr id="99" name="直線コネクタ 98">
          <a:extLst>
            <a:ext uri="{FF2B5EF4-FFF2-40B4-BE49-F238E27FC236}">
              <a16:creationId xmlns:a16="http://schemas.microsoft.com/office/drawing/2014/main" id="{9E4A3A33-CB55-41D9-ACB9-0FD3FEF7BFA5}"/>
            </a:ext>
          </a:extLst>
        </xdr:cNvPr>
        <xdr:cNvCxnSpPr/>
      </xdr:nvCxnSpPr>
      <xdr:spPr>
        <a:xfrm>
          <a:off x="1130300" y="11087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24873</xdr:rowOff>
    </xdr:from>
    <xdr:ext cx="405111" cy="259045"/>
    <xdr:sp macro="" textlink="">
      <xdr:nvSpPr>
        <xdr:cNvPr id="100" name="n_1aveValue【体育館・プール】&#10;有形固定資産減価償却率">
          <a:extLst>
            <a:ext uri="{FF2B5EF4-FFF2-40B4-BE49-F238E27FC236}">
              <a16:creationId xmlns:a16="http://schemas.microsoft.com/office/drawing/2014/main" id="{22E265EE-E2B2-4737-9827-406233B70F41}"/>
            </a:ext>
          </a:extLst>
        </xdr:cNvPr>
        <xdr:cNvSpPr txBox="1"/>
      </xdr:nvSpPr>
      <xdr:spPr>
        <a:xfrm>
          <a:off x="3582044" y="10311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162033</xdr:rowOff>
    </xdr:from>
    <xdr:ext cx="405111" cy="259045"/>
    <xdr:sp macro="" textlink="">
      <xdr:nvSpPr>
        <xdr:cNvPr id="101" name="n_2aveValue【体育館・プール】&#10;有形固定資産減価償却率">
          <a:extLst>
            <a:ext uri="{FF2B5EF4-FFF2-40B4-BE49-F238E27FC236}">
              <a16:creationId xmlns:a16="http://schemas.microsoft.com/office/drawing/2014/main" id="{7C779491-F699-4B8C-85B4-05A746BFD4C8}"/>
            </a:ext>
          </a:extLst>
        </xdr:cNvPr>
        <xdr:cNvSpPr txBox="1"/>
      </xdr:nvSpPr>
      <xdr:spPr>
        <a:xfrm>
          <a:off x="27057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102" name="n_3aveValue【体育館・プール】&#10;有形固定資産減価償却率">
          <a:extLst>
            <a:ext uri="{FF2B5EF4-FFF2-40B4-BE49-F238E27FC236}">
              <a16:creationId xmlns:a16="http://schemas.microsoft.com/office/drawing/2014/main" id="{7AC69188-E286-4E60-A5DC-F1BD18EC53E0}"/>
            </a:ext>
          </a:extLst>
        </xdr:cNvPr>
        <xdr:cNvSpPr txBox="1"/>
      </xdr:nvSpPr>
      <xdr:spPr>
        <a:xfrm>
          <a:off x="1816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103" name="n_4aveValue【体育館・プール】&#10;有形固定資産減価償却率">
          <a:extLst>
            <a:ext uri="{FF2B5EF4-FFF2-40B4-BE49-F238E27FC236}">
              <a16:creationId xmlns:a16="http://schemas.microsoft.com/office/drawing/2014/main" id="{86F44B04-5C31-4199-85C6-FB90B2A11C0A}"/>
            </a:ext>
          </a:extLst>
        </xdr:cNvPr>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104" name="n_1mainValue【体育館・プール】&#10;有形固定資産減価償却率">
          <a:extLst>
            <a:ext uri="{FF2B5EF4-FFF2-40B4-BE49-F238E27FC236}">
              <a16:creationId xmlns:a16="http://schemas.microsoft.com/office/drawing/2014/main" id="{E2D021D3-3805-45E9-AF3E-19A7D92283B6}"/>
            </a:ext>
          </a:extLst>
        </xdr:cNvPr>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105" name="n_2mainValue【体育館・プール】&#10;有形固定資産減価償却率">
          <a:extLst>
            <a:ext uri="{FF2B5EF4-FFF2-40B4-BE49-F238E27FC236}">
              <a16:creationId xmlns:a16="http://schemas.microsoft.com/office/drawing/2014/main" id="{20254F1B-F83E-49C8-9BE6-629AC22FE00D}"/>
            </a:ext>
          </a:extLst>
        </xdr:cNvPr>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106" name="n_3mainValue【体育館・プール】&#10;有形固定資産減価償却率">
          <a:extLst>
            <a:ext uri="{FF2B5EF4-FFF2-40B4-BE49-F238E27FC236}">
              <a16:creationId xmlns:a16="http://schemas.microsoft.com/office/drawing/2014/main" id="{D8E69F1A-C7B0-4E61-B7ED-01C6B17C70ED}"/>
            </a:ext>
          </a:extLst>
        </xdr:cNvPr>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156227</xdr:rowOff>
    </xdr:from>
    <xdr:ext cx="405111" cy="259045"/>
    <xdr:sp macro="" textlink="">
      <xdr:nvSpPr>
        <xdr:cNvPr id="107" name="n_4mainValue【体育館・プール】&#10;有形固定資産減価償却率">
          <a:extLst>
            <a:ext uri="{FF2B5EF4-FFF2-40B4-BE49-F238E27FC236}">
              <a16:creationId xmlns:a16="http://schemas.microsoft.com/office/drawing/2014/main" id="{11E02C8F-CBB0-4FDB-8007-0D3A5057CDD5}"/>
            </a:ext>
          </a:extLst>
        </xdr:cNvPr>
        <xdr:cNvSpPr txBox="1"/>
      </xdr:nvSpPr>
      <xdr:spPr>
        <a:xfrm>
          <a:off x="927744"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EEDB7060-58CD-4E4C-BA1A-8A251CBE977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E9CFB181-BAB2-4038-A9C2-47D9C275C0D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B93F6A15-AFD8-4442-936C-98C86CE475B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9E3493B8-21D5-43EA-B221-D309B85D6A1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CFDE0551-06F8-428E-8403-54F8EAF0DC5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8506D626-721C-45DA-B1CA-2C2D0B23ACB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2A11FD8A-323D-4759-B46C-3A5AB307818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DD4A2307-B2B5-43BD-8606-183C643EB27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9C18CBF4-DE33-47D5-A6FB-33B5F9121E1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311F63D-CB8C-4F53-B9D7-928D1F2A90F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A373FA4B-0854-4D2E-82DD-7156E1B240B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1292A293-5FC7-40FB-9860-E91F698E4A7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E8BBAE3-1B0C-4D05-893E-6464B045400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A93A485F-5867-4796-8D51-776D6F23762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ED1DF139-B932-4DC0-8BFF-E3F95DFEC99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94D19804-0589-4A00-8ED5-D4C7D0D272F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EA9798E9-359A-4281-AE1D-577B7B1475B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8377CA6E-6739-496F-A3FB-59DB062EA28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4E21BD5-60F3-403F-A393-12653169660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C16A3683-CCD0-469A-A3A3-F35D8BB28E0A}"/>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F7D9D9D8-CE7E-4CFA-8A71-E3B100B7B8E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4014ECF7-531E-48CB-BF18-5B1C3B37B93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2896EF4B-0D57-4703-AA1F-A0DC945AD2E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131" name="直線コネクタ 130">
          <a:extLst>
            <a:ext uri="{FF2B5EF4-FFF2-40B4-BE49-F238E27FC236}">
              <a16:creationId xmlns:a16="http://schemas.microsoft.com/office/drawing/2014/main" id="{51E975F6-880E-47BF-9E84-04A0D0EABDE1}"/>
            </a:ext>
          </a:extLst>
        </xdr:cNvPr>
        <xdr:cNvCxnSpPr/>
      </xdr:nvCxnSpPr>
      <xdr:spPr>
        <a:xfrm flipV="1">
          <a:off x="10476865" y="9760077"/>
          <a:ext cx="0"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2" name="【体育館・プール】&#10;一人当たり面積最小値テキスト">
          <a:extLst>
            <a:ext uri="{FF2B5EF4-FFF2-40B4-BE49-F238E27FC236}">
              <a16:creationId xmlns:a16="http://schemas.microsoft.com/office/drawing/2014/main" id="{348C10AB-593B-48CA-B861-9C1D9D7C0C31}"/>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3" name="直線コネクタ 132">
          <a:extLst>
            <a:ext uri="{FF2B5EF4-FFF2-40B4-BE49-F238E27FC236}">
              <a16:creationId xmlns:a16="http://schemas.microsoft.com/office/drawing/2014/main" id="{104BA2C7-2A3C-4789-8826-712779D4F99D}"/>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134" name="【体育館・プール】&#10;一人当たり面積最大値テキスト">
          <a:extLst>
            <a:ext uri="{FF2B5EF4-FFF2-40B4-BE49-F238E27FC236}">
              <a16:creationId xmlns:a16="http://schemas.microsoft.com/office/drawing/2014/main" id="{D74C0A8E-8B9F-4527-8520-F29C8B54EEA3}"/>
            </a:ext>
          </a:extLst>
        </xdr:cNvPr>
        <xdr:cNvSpPr txBox="1"/>
      </xdr:nvSpPr>
      <xdr:spPr>
        <a:xfrm>
          <a:off x="10515600" y="953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135" name="直線コネクタ 134">
          <a:extLst>
            <a:ext uri="{FF2B5EF4-FFF2-40B4-BE49-F238E27FC236}">
              <a16:creationId xmlns:a16="http://schemas.microsoft.com/office/drawing/2014/main" id="{5165FFF0-BEE5-4718-A3AB-6AAA729F63EA}"/>
            </a:ext>
          </a:extLst>
        </xdr:cNvPr>
        <xdr:cNvCxnSpPr/>
      </xdr:nvCxnSpPr>
      <xdr:spPr>
        <a:xfrm>
          <a:off x="10388600" y="97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163720</xdr:rowOff>
    </xdr:from>
    <xdr:ext cx="469744" cy="259045"/>
    <xdr:sp macro="" textlink="">
      <xdr:nvSpPr>
        <xdr:cNvPr id="136" name="【体育館・プール】&#10;一人当たり面積平均値テキスト">
          <a:extLst>
            <a:ext uri="{FF2B5EF4-FFF2-40B4-BE49-F238E27FC236}">
              <a16:creationId xmlns:a16="http://schemas.microsoft.com/office/drawing/2014/main" id="{97D40DF6-22C2-4AE4-ABAA-51061D6838B9}"/>
            </a:ext>
          </a:extLst>
        </xdr:cNvPr>
        <xdr:cNvSpPr txBox="1"/>
      </xdr:nvSpPr>
      <xdr:spPr>
        <a:xfrm>
          <a:off x="10515600" y="1062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137" name="フローチャート: 判断 136">
          <a:extLst>
            <a:ext uri="{FF2B5EF4-FFF2-40B4-BE49-F238E27FC236}">
              <a16:creationId xmlns:a16="http://schemas.microsoft.com/office/drawing/2014/main" id="{0BC8C8A4-BE13-4AC9-8DE4-85852EFB0A1B}"/>
            </a:ext>
          </a:extLst>
        </xdr:cNvPr>
        <xdr:cNvSpPr/>
      </xdr:nvSpPr>
      <xdr:spPr>
        <a:xfrm>
          <a:off x="10426700" y="107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138" name="フローチャート: 判断 137">
          <a:extLst>
            <a:ext uri="{FF2B5EF4-FFF2-40B4-BE49-F238E27FC236}">
              <a16:creationId xmlns:a16="http://schemas.microsoft.com/office/drawing/2014/main" id="{82334328-5DA7-4DAE-A8EE-A8D9D04330E5}"/>
            </a:ext>
          </a:extLst>
        </xdr:cNvPr>
        <xdr:cNvSpPr/>
      </xdr:nvSpPr>
      <xdr:spPr>
        <a:xfrm>
          <a:off x="95885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139" name="フローチャート: 判断 138">
          <a:extLst>
            <a:ext uri="{FF2B5EF4-FFF2-40B4-BE49-F238E27FC236}">
              <a16:creationId xmlns:a16="http://schemas.microsoft.com/office/drawing/2014/main" id="{BD8C94EE-8B03-4134-9035-0814D3ED335B}"/>
            </a:ext>
          </a:extLst>
        </xdr:cNvPr>
        <xdr:cNvSpPr/>
      </xdr:nvSpPr>
      <xdr:spPr>
        <a:xfrm>
          <a:off x="8699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130937</xdr:rowOff>
    </xdr:from>
    <xdr:to>
      <xdr:col>41</xdr:col>
      <xdr:colOff>101600</xdr:colOff>
      <xdr:row>63</xdr:row>
      <xdr:rowOff>61087</xdr:rowOff>
    </xdr:to>
    <xdr:sp macro="" textlink="">
      <xdr:nvSpPr>
        <xdr:cNvPr id="140" name="フローチャート: 判断 139">
          <a:extLst>
            <a:ext uri="{FF2B5EF4-FFF2-40B4-BE49-F238E27FC236}">
              <a16:creationId xmlns:a16="http://schemas.microsoft.com/office/drawing/2014/main" id="{A81CEB76-4D93-496A-A093-401270C288E5}"/>
            </a:ext>
          </a:extLst>
        </xdr:cNvPr>
        <xdr:cNvSpPr/>
      </xdr:nvSpPr>
      <xdr:spPr>
        <a:xfrm>
          <a:off x="7810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127508</xdr:rowOff>
    </xdr:from>
    <xdr:to>
      <xdr:col>36</xdr:col>
      <xdr:colOff>165100</xdr:colOff>
      <xdr:row>63</xdr:row>
      <xdr:rowOff>57658</xdr:rowOff>
    </xdr:to>
    <xdr:sp macro="" textlink="">
      <xdr:nvSpPr>
        <xdr:cNvPr id="141" name="フローチャート: 判断 140">
          <a:extLst>
            <a:ext uri="{FF2B5EF4-FFF2-40B4-BE49-F238E27FC236}">
              <a16:creationId xmlns:a16="http://schemas.microsoft.com/office/drawing/2014/main" id="{284DFA1A-1C96-4AD7-A682-DC14C804A3AF}"/>
            </a:ext>
          </a:extLst>
        </xdr:cNvPr>
        <xdr:cNvSpPr/>
      </xdr:nvSpPr>
      <xdr:spPr>
        <a:xfrm>
          <a:off x="6921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BA636DD-3DB4-4FEF-9566-D73111A37A5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95A1203F-24B4-40AA-92DF-9BBE1D68B38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8CE31CF4-6E7E-4F64-B005-5A079068883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2FFCE3FC-A726-48FD-85F7-9301EEC59B1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3C0F7F47-D179-4747-AC55-0964014A4D2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105410</xdr:rowOff>
    </xdr:from>
    <xdr:to>
      <xdr:col>55</xdr:col>
      <xdr:colOff>50800</xdr:colOff>
      <xdr:row>64</xdr:row>
      <xdr:rowOff>35560</xdr:rowOff>
    </xdr:to>
    <xdr:sp macro="" textlink="">
      <xdr:nvSpPr>
        <xdr:cNvPr id="147" name="楕円 146">
          <a:extLst>
            <a:ext uri="{FF2B5EF4-FFF2-40B4-BE49-F238E27FC236}">
              <a16:creationId xmlns:a16="http://schemas.microsoft.com/office/drawing/2014/main" id="{B9C9BE5A-5B6D-43E3-A357-1A39A553A1F3}"/>
            </a:ext>
          </a:extLst>
        </xdr:cNvPr>
        <xdr:cNvSpPr/>
      </xdr:nvSpPr>
      <xdr:spPr>
        <a:xfrm>
          <a:off x="104267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20337</xdr:rowOff>
    </xdr:from>
    <xdr:ext cx="469744" cy="259045"/>
    <xdr:sp macro="" textlink="">
      <xdr:nvSpPr>
        <xdr:cNvPr id="148" name="【体育館・プール】&#10;一人当たり面積該当値テキスト">
          <a:extLst>
            <a:ext uri="{FF2B5EF4-FFF2-40B4-BE49-F238E27FC236}">
              <a16:creationId xmlns:a16="http://schemas.microsoft.com/office/drawing/2014/main" id="{BE14DCAB-7FA1-4ECF-B38C-DBE8440937F2}"/>
            </a:ext>
          </a:extLst>
        </xdr:cNvPr>
        <xdr:cNvSpPr txBox="1"/>
      </xdr:nvSpPr>
      <xdr:spPr>
        <a:xfrm>
          <a:off x="10515600" y="1082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106934</xdr:rowOff>
    </xdr:from>
    <xdr:to>
      <xdr:col>50</xdr:col>
      <xdr:colOff>165100</xdr:colOff>
      <xdr:row>64</xdr:row>
      <xdr:rowOff>37084</xdr:rowOff>
    </xdr:to>
    <xdr:sp macro="" textlink="">
      <xdr:nvSpPr>
        <xdr:cNvPr id="149" name="楕円 148">
          <a:extLst>
            <a:ext uri="{FF2B5EF4-FFF2-40B4-BE49-F238E27FC236}">
              <a16:creationId xmlns:a16="http://schemas.microsoft.com/office/drawing/2014/main" id="{E5B494F7-2004-49B3-83A2-78D5247C73E5}"/>
            </a:ext>
          </a:extLst>
        </xdr:cNvPr>
        <xdr:cNvSpPr/>
      </xdr:nvSpPr>
      <xdr:spPr>
        <a:xfrm>
          <a:off x="9588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156210</xdr:rowOff>
    </xdr:from>
    <xdr:to>
      <xdr:col>55</xdr:col>
      <xdr:colOff>0</xdr:colOff>
      <xdr:row>63</xdr:row>
      <xdr:rowOff>157734</xdr:rowOff>
    </xdr:to>
    <xdr:cxnSp macro="">
      <xdr:nvCxnSpPr>
        <xdr:cNvPr id="150" name="直線コネクタ 149">
          <a:extLst>
            <a:ext uri="{FF2B5EF4-FFF2-40B4-BE49-F238E27FC236}">
              <a16:creationId xmlns:a16="http://schemas.microsoft.com/office/drawing/2014/main" id="{26523B51-6DFA-4253-8AE2-6F34C140F879}"/>
            </a:ext>
          </a:extLst>
        </xdr:cNvPr>
        <xdr:cNvCxnSpPr/>
      </xdr:nvCxnSpPr>
      <xdr:spPr>
        <a:xfrm flipV="1">
          <a:off x="9639300" y="1095756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108077</xdr:rowOff>
    </xdr:from>
    <xdr:to>
      <xdr:col>46</xdr:col>
      <xdr:colOff>38100</xdr:colOff>
      <xdr:row>64</xdr:row>
      <xdr:rowOff>38227</xdr:rowOff>
    </xdr:to>
    <xdr:sp macro="" textlink="">
      <xdr:nvSpPr>
        <xdr:cNvPr id="151" name="楕円 150">
          <a:extLst>
            <a:ext uri="{FF2B5EF4-FFF2-40B4-BE49-F238E27FC236}">
              <a16:creationId xmlns:a16="http://schemas.microsoft.com/office/drawing/2014/main" id="{C8BF8177-F8EA-400C-80FC-04E209C56B25}"/>
            </a:ext>
          </a:extLst>
        </xdr:cNvPr>
        <xdr:cNvSpPr/>
      </xdr:nvSpPr>
      <xdr:spPr>
        <a:xfrm>
          <a:off x="8699500" y="109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157734</xdr:rowOff>
    </xdr:from>
    <xdr:to>
      <xdr:col>50</xdr:col>
      <xdr:colOff>114300</xdr:colOff>
      <xdr:row>63</xdr:row>
      <xdr:rowOff>158877</xdr:rowOff>
    </xdr:to>
    <xdr:cxnSp macro="">
      <xdr:nvCxnSpPr>
        <xdr:cNvPr id="152" name="直線コネクタ 151">
          <a:extLst>
            <a:ext uri="{FF2B5EF4-FFF2-40B4-BE49-F238E27FC236}">
              <a16:creationId xmlns:a16="http://schemas.microsoft.com/office/drawing/2014/main" id="{41A7B063-7FEF-4652-8933-6AA06441C545}"/>
            </a:ext>
          </a:extLst>
        </xdr:cNvPr>
        <xdr:cNvCxnSpPr/>
      </xdr:nvCxnSpPr>
      <xdr:spPr>
        <a:xfrm flipV="1">
          <a:off x="8750300" y="1095908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109220</xdr:rowOff>
    </xdr:from>
    <xdr:to>
      <xdr:col>41</xdr:col>
      <xdr:colOff>101600</xdr:colOff>
      <xdr:row>64</xdr:row>
      <xdr:rowOff>39370</xdr:rowOff>
    </xdr:to>
    <xdr:sp macro="" textlink="">
      <xdr:nvSpPr>
        <xdr:cNvPr id="153" name="楕円 152">
          <a:extLst>
            <a:ext uri="{FF2B5EF4-FFF2-40B4-BE49-F238E27FC236}">
              <a16:creationId xmlns:a16="http://schemas.microsoft.com/office/drawing/2014/main" id="{491A7F60-5C54-4630-BF09-BC8271C22BF8}"/>
            </a:ext>
          </a:extLst>
        </xdr:cNvPr>
        <xdr:cNvSpPr/>
      </xdr:nvSpPr>
      <xdr:spPr>
        <a:xfrm>
          <a:off x="7810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158877</xdr:rowOff>
    </xdr:from>
    <xdr:to>
      <xdr:col>45</xdr:col>
      <xdr:colOff>177800</xdr:colOff>
      <xdr:row>63</xdr:row>
      <xdr:rowOff>160020</xdr:rowOff>
    </xdr:to>
    <xdr:cxnSp macro="">
      <xdr:nvCxnSpPr>
        <xdr:cNvPr id="154" name="直線コネクタ 153">
          <a:extLst>
            <a:ext uri="{FF2B5EF4-FFF2-40B4-BE49-F238E27FC236}">
              <a16:creationId xmlns:a16="http://schemas.microsoft.com/office/drawing/2014/main" id="{F1AF6D26-9EFB-43BF-8E70-827A5C3F0961}"/>
            </a:ext>
          </a:extLst>
        </xdr:cNvPr>
        <xdr:cNvCxnSpPr/>
      </xdr:nvCxnSpPr>
      <xdr:spPr>
        <a:xfrm flipV="1">
          <a:off x="7861300" y="1096022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111125</xdr:rowOff>
    </xdr:from>
    <xdr:to>
      <xdr:col>36</xdr:col>
      <xdr:colOff>165100</xdr:colOff>
      <xdr:row>64</xdr:row>
      <xdr:rowOff>41275</xdr:rowOff>
    </xdr:to>
    <xdr:sp macro="" textlink="">
      <xdr:nvSpPr>
        <xdr:cNvPr id="155" name="楕円 154">
          <a:extLst>
            <a:ext uri="{FF2B5EF4-FFF2-40B4-BE49-F238E27FC236}">
              <a16:creationId xmlns:a16="http://schemas.microsoft.com/office/drawing/2014/main" id="{036B4E61-D63D-47EE-B647-19277F7EDCC5}"/>
            </a:ext>
          </a:extLst>
        </xdr:cNvPr>
        <xdr:cNvSpPr/>
      </xdr:nvSpPr>
      <xdr:spPr>
        <a:xfrm>
          <a:off x="6921500" y="109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160020</xdr:rowOff>
    </xdr:from>
    <xdr:to>
      <xdr:col>41</xdr:col>
      <xdr:colOff>50800</xdr:colOff>
      <xdr:row>63</xdr:row>
      <xdr:rowOff>161925</xdr:rowOff>
    </xdr:to>
    <xdr:cxnSp macro="">
      <xdr:nvCxnSpPr>
        <xdr:cNvPr id="156" name="直線コネクタ 155">
          <a:extLst>
            <a:ext uri="{FF2B5EF4-FFF2-40B4-BE49-F238E27FC236}">
              <a16:creationId xmlns:a16="http://schemas.microsoft.com/office/drawing/2014/main" id="{A5FEFED2-EC3D-45DF-B2D9-E96EC9F91484}"/>
            </a:ext>
          </a:extLst>
        </xdr:cNvPr>
        <xdr:cNvCxnSpPr/>
      </xdr:nvCxnSpPr>
      <xdr:spPr>
        <a:xfrm flipV="1">
          <a:off x="6972300" y="109613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91711</xdr:rowOff>
    </xdr:from>
    <xdr:ext cx="469744" cy="259045"/>
    <xdr:sp macro="" textlink="">
      <xdr:nvSpPr>
        <xdr:cNvPr id="157" name="n_1aveValue【体育館・プール】&#10;一人当たり面積">
          <a:extLst>
            <a:ext uri="{FF2B5EF4-FFF2-40B4-BE49-F238E27FC236}">
              <a16:creationId xmlns:a16="http://schemas.microsoft.com/office/drawing/2014/main" id="{6F2F9AFF-29E9-4796-9E14-54E571ED9E0E}"/>
            </a:ext>
          </a:extLst>
        </xdr:cNvPr>
        <xdr:cNvSpPr txBox="1"/>
      </xdr:nvSpPr>
      <xdr:spPr>
        <a:xfrm>
          <a:off x="9391727" y="1055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105427</xdr:rowOff>
    </xdr:from>
    <xdr:ext cx="469744" cy="259045"/>
    <xdr:sp macro="" textlink="">
      <xdr:nvSpPr>
        <xdr:cNvPr id="158" name="n_2aveValue【体育館・プール】&#10;一人当たり面積">
          <a:extLst>
            <a:ext uri="{FF2B5EF4-FFF2-40B4-BE49-F238E27FC236}">
              <a16:creationId xmlns:a16="http://schemas.microsoft.com/office/drawing/2014/main" id="{C216E786-A63D-4478-A5C7-F802313082A6}"/>
            </a:ext>
          </a:extLst>
        </xdr:cNvPr>
        <xdr:cNvSpPr txBox="1"/>
      </xdr:nvSpPr>
      <xdr:spPr>
        <a:xfrm>
          <a:off x="85154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77614</xdr:rowOff>
    </xdr:from>
    <xdr:ext cx="469744" cy="259045"/>
    <xdr:sp macro="" textlink="">
      <xdr:nvSpPr>
        <xdr:cNvPr id="159" name="n_3aveValue【体育館・プール】&#10;一人当たり面積">
          <a:extLst>
            <a:ext uri="{FF2B5EF4-FFF2-40B4-BE49-F238E27FC236}">
              <a16:creationId xmlns:a16="http://schemas.microsoft.com/office/drawing/2014/main" id="{69C99343-A157-4F77-8BD4-C7B4B086964A}"/>
            </a:ext>
          </a:extLst>
        </xdr:cNvPr>
        <xdr:cNvSpPr txBox="1"/>
      </xdr:nvSpPr>
      <xdr:spPr>
        <a:xfrm>
          <a:off x="7626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74185</xdr:rowOff>
    </xdr:from>
    <xdr:ext cx="469744" cy="259045"/>
    <xdr:sp macro="" textlink="">
      <xdr:nvSpPr>
        <xdr:cNvPr id="160" name="n_4aveValue【体育館・プール】&#10;一人当たり面積">
          <a:extLst>
            <a:ext uri="{FF2B5EF4-FFF2-40B4-BE49-F238E27FC236}">
              <a16:creationId xmlns:a16="http://schemas.microsoft.com/office/drawing/2014/main" id="{1ED1A158-4750-44B2-8B46-D0F75CD8D5CA}"/>
            </a:ext>
          </a:extLst>
        </xdr:cNvPr>
        <xdr:cNvSpPr txBox="1"/>
      </xdr:nvSpPr>
      <xdr:spPr>
        <a:xfrm>
          <a:off x="6737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28211</xdr:rowOff>
    </xdr:from>
    <xdr:ext cx="469744" cy="259045"/>
    <xdr:sp macro="" textlink="">
      <xdr:nvSpPr>
        <xdr:cNvPr id="161" name="n_1mainValue【体育館・プール】&#10;一人当たり面積">
          <a:extLst>
            <a:ext uri="{FF2B5EF4-FFF2-40B4-BE49-F238E27FC236}">
              <a16:creationId xmlns:a16="http://schemas.microsoft.com/office/drawing/2014/main" id="{9C2839F0-2687-4569-BF7E-6614F57BD0EA}"/>
            </a:ext>
          </a:extLst>
        </xdr:cNvPr>
        <xdr:cNvSpPr txBox="1"/>
      </xdr:nvSpPr>
      <xdr:spPr>
        <a:xfrm>
          <a:off x="9391727"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29354</xdr:rowOff>
    </xdr:from>
    <xdr:ext cx="469744" cy="259045"/>
    <xdr:sp macro="" textlink="">
      <xdr:nvSpPr>
        <xdr:cNvPr id="162" name="n_2mainValue【体育館・プール】&#10;一人当たり面積">
          <a:extLst>
            <a:ext uri="{FF2B5EF4-FFF2-40B4-BE49-F238E27FC236}">
              <a16:creationId xmlns:a16="http://schemas.microsoft.com/office/drawing/2014/main" id="{20E09889-B7F2-4278-B9E4-C0D005F00685}"/>
            </a:ext>
          </a:extLst>
        </xdr:cNvPr>
        <xdr:cNvSpPr txBox="1"/>
      </xdr:nvSpPr>
      <xdr:spPr>
        <a:xfrm>
          <a:off x="8515427" y="1100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30497</xdr:rowOff>
    </xdr:from>
    <xdr:ext cx="469744" cy="259045"/>
    <xdr:sp macro="" textlink="">
      <xdr:nvSpPr>
        <xdr:cNvPr id="163" name="n_3mainValue【体育館・プール】&#10;一人当たり面積">
          <a:extLst>
            <a:ext uri="{FF2B5EF4-FFF2-40B4-BE49-F238E27FC236}">
              <a16:creationId xmlns:a16="http://schemas.microsoft.com/office/drawing/2014/main" id="{6C89A9B4-5B1C-424D-B080-AF0FE601ECEA}"/>
            </a:ext>
          </a:extLst>
        </xdr:cNvPr>
        <xdr:cNvSpPr txBox="1"/>
      </xdr:nvSpPr>
      <xdr:spPr>
        <a:xfrm>
          <a:off x="7626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32402</xdr:rowOff>
    </xdr:from>
    <xdr:ext cx="469744" cy="259045"/>
    <xdr:sp macro="" textlink="">
      <xdr:nvSpPr>
        <xdr:cNvPr id="164" name="n_4mainValue【体育館・プール】&#10;一人当たり面積">
          <a:extLst>
            <a:ext uri="{FF2B5EF4-FFF2-40B4-BE49-F238E27FC236}">
              <a16:creationId xmlns:a16="http://schemas.microsoft.com/office/drawing/2014/main" id="{C6826E49-E062-4ADD-BA44-85E7583501C3}"/>
            </a:ext>
          </a:extLst>
        </xdr:cNvPr>
        <xdr:cNvSpPr txBox="1"/>
      </xdr:nvSpPr>
      <xdr:spPr>
        <a:xfrm>
          <a:off x="6737427" y="1100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DB110DB5-1726-4241-A6BB-17D7E1F374A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8F602327-E032-4EBE-9D81-DE52EEA184C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3EA7D9A7-7AE1-4F83-B4C8-6B6941AC2BE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B1B5EEF3-0C99-4751-B648-C51241E5DB0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FAD9F58-8A65-4CAC-A79C-8E1B067BF54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6FAFE574-81F2-47CA-8940-517431708CD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4C994F0C-EA06-4D92-81B3-11D1705D11F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514BA482-E315-4935-9AE4-C5C21DCC35C4}"/>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a:extLst>
            <a:ext uri="{FF2B5EF4-FFF2-40B4-BE49-F238E27FC236}">
              <a16:creationId xmlns:a16="http://schemas.microsoft.com/office/drawing/2014/main" id="{DA1AC6E3-9BB7-4EED-AD2A-286DD7968C5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a:extLst>
            <a:ext uri="{FF2B5EF4-FFF2-40B4-BE49-F238E27FC236}">
              <a16:creationId xmlns:a16="http://schemas.microsoft.com/office/drawing/2014/main" id="{904FF945-F52E-4452-A438-A77794134D7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a:extLst>
            <a:ext uri="{FF2B5EF4-FFF2-40B4-BE49-F238E27FC236}">
              <a16:creationId xmlns:a16="http://schemas.microsoft.com/office/drawing/2014/main" id="{146A41C3-5E12-417E-9619-D276A59549A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a:extLst>
            <a:ext uri="{FF2B5EF4-FFF2-40B4-BE49-F238E27FC236}">
              <a16:creationId xmlns:a16="http://schemas.microsoft.com/office/drawing/2014/main" id="{642F215D-3940-4BF4-B7A5-EB28B5B0978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a:extLst>
            <a:ext uri="{FF2B5EF4-FFF2-40B4-BE49-F238E27FC236}">
              <a16:creationId xmlns:a16="http://schemas.microsoft.com/office/drawing/2014/main" id="{71C53F7D-24F0-4BCC-B4C4-FF81D7BF4BC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a:extLst>
            <a:ext uri="{FF2B5EF4-FFF2-40B4-BE49-F238E27FC236}">
              <a16:creationId xmlns:a16="http://schemas.microsoft.com/office/drawing/2014/main" id="{40EDBF4F-E8DB-4419-992E-553CDB8847E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a:extLst>
            <a:ext uri="{FF2B5EF4-FFF2-40B4-BE49-F238E27FC236}">
              <a16:creationId xmlns:a16="http://schemas.microsoft.com/office/drawing/2014/main" id="{D3051C0D-DDA5-4424-8233-CE72DADA74E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a:extLst>
            <a:ext uri="{FF2B5EF4-FFF2-40B4-BE49-F238E27FC236}">
              <a16:creationId xmlns:a16="http://schemas.microsoft.com/office/drawing/2014/main" id="{D0216834-3642-4BDA-B429-4C86E705B27E}"/>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326D4DA6-49C6-4ADF-8D9F-05DE2970EED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CDD43D91-558B-400D-87FB-496BBE1DCF6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FD2BC916-FF5C-4925-AA46-B44E868F538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A356EF9E-2CAB-48E3-9CF6-C3DDE179699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84874856-9F2D-4058-A74B-83C35F28979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2A2DAA96-EF32-4336-8368-DD403301FB2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D737C79F-97B7-439D-B3C3-2CCA2F4CCB7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708B842A-C5AF-45B2-B441-B2B631DCFBA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9" name="正方形/長方形 188">
          <a:extLst>
            <a:ext uri="{FF2B5EF4-FFF2-40B4-BE49-F238E27FC236}">
              <a16:creationId xmlns:a16="http://schemas.microsoft.com/office/drawing/2014/main" id="{7E188D18-0F86-4335-BA30-EEEA5098C6B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0" name="正方形/長方形 189">
          <a:extLst>
            <a:ext uri="{FF2B5EF4-FFF2-40B4-BE49-F238E27FC236}">
              <a16:creationId xmlns:a16="http://schemas.microsoft.com/office/drawing/2014/main" id="{3D9FE3EA-E7DC-48EA-A334-F0489874DD4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1" name="正方形/長方形 190">
          <a:extLst>
            <a:ext uri="{FF2B5EF4-FFF2-40B4-BE49-F238E27FC236}">
              <a16:creationId xmlns:a16="http://schemas.microsoft.com/office/drawing/2014/main" id="{4902F8F8-B267-4505-8CE5-0EB179FC839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2" name="正方形/長方形 191">
          <a:extLst>
            <a:ext uri="{FF2B5EF4-FFF2-40B4-BE49-F238E27FC236}">
              <a16:creationId xmlns:a16="http://schemas.microsoft.com/office/drawing/2014/main" id="{18562E31-C8A8-4F02-AD8F-FCE898E1ABF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3" name="正方形/長方形 192">
          <a:extLst>
            <a:ext uri="{FF2B5EF4-FFF2-40B4-BE49-F238E27FC236}">
              <a16:creationId xmlns:a16="http://schemas.microsoft.com/office/drawing/2014/main" id="{AB82CED9-A74A-44A0-90C0-04FEA6DF79D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4" name="正方形/長方形 193">
          <a:extLst>
            <a:ext uri="{FF2B5EF4-FFF2-40B4-BE49-F238E27FC236}">
              <a16:creationId xmlns:a16="http://schemas.microsoft.com/office/drawing/2014/main" id="{8A352512-5BB3-4D8D-B20A-BDDD3A771E8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5" name="正方形/長方形 194">
          <a:extLst>
            <a:ext uri="{FF2B5EF4-FFF2-40B4-BE49-F238E27FC236}">
              <a16:creationId xmlns:a16="http://schemas.microsoft.com/office/drawing/2014/main" id="{8E6056DA-8CFD-48CC-93C7-DFF383E6D43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6" name="正方形/長方形 195">
          <a:extLst>
            <a:ext uri="{FF2B5EF4-FFF2-40B4-BE49-F238E27FC236}">
              <a16:creationId xmlns:a16="http://schemas.microsoft.com/office/drawing/2014/main" id="{93F0B1D1-3A95-4511-ABC2-8BF6F5F1AE3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a:extLst>
            <a:ext uri="{FF2B5EF4-FFF2-40B4-BE49-F238E27FC236}">
              <a16:creationId xmlns:a16="http://schemas.microsoft.com/office/drawing/2014/main" id="{6697FD25-1582-417F-BF0C-BB6E0EFB452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a:extLst>
            <a:ext uri="{FF2B5EF4-FFF2-40B4-BE49-F238E27FC236}">
              <a16:creationId xmlns:a16="http://schemas.microsoft.com/office/drawing/2014/main" id="{AD1E9481-57C5-4637-B239-2DB914871AB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a:extLst>
            <a:ext uri="{FF2B5EF4-FFF2-40B4-BE49-F238E27FC236}">
              <a16:creationId xmlns:a16="http://schemas.microsoft.com/office/drawing/2014/main" id="{4400C2D1-39E0-4B9F-A4DA-1EBC0E602ED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a:extLst>
            <a:ext uri="{FF2B5EF4-FFF2-40B4-BE49-F238E27FC236}">
              <a16:creationId xmlns:a16="http://schemas.microsoft.com/office/drawing/2014/main" id="{FA782D7E-173E-49A1-A076-D2279DE9C89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a:extLst>
            <a:ext uri="{FF2B5EF4-FFF2-40B4-BE49-F238E27FC236}">
              <a16:creationId xmlns:a16="http://schemas.microsoft.com/office/drawing/2014/main" id="{E427E9F4-6C3B-47B2-886C-328D3757601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a:extLst>
            <a:ext uri="{FF2B5EF4-FFF2-40B4-BE49-F238E27FC236}">
              <a16:creationId xmlns:a16="http://schemas.microsoft.com/office/drawing/2014/main" id="{1B98EE7A-4414-41BF-B91B-EAFFFE289CE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a:extLst>
            <a:ext uri="{FF2B5EF4-FFF2-40B4-BE49-F238E27FC236}">
              <a16:creationId xmlns:a16="http://schemas.microsoft.com/office/drawing/2014/main" id="{9984D353-21AB-42F2-B7F0-B4E70ECC519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a:extLst>
            <a:ext uri="{FF2B5EF4-FFF2-40B4-BE49-F238E27FC236}">
              <a16:creationId xmlns:a16="http://schemas.microsoft.com/office/drawing/2014/main" id="{9765E7B5-331B-4945-97BD-F58A7F440D7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5" name="テキスト ボックス 204">
          <a:extLst>
            <a:ext uri="{FF2B5EF4-FFF2-40B4-BE49-F238E27FC236}">
              <a16:creationId xmlns:a16="http://schemas.microsoft.com/office/drawing/2014/main" id="{756E7B32-27A2-48B8-B97C-60537BE371D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6" name="直線コネクタ 205">
          <a:extLst>
            <a:ext uri="{FF2B5EF4-FFF2-40B4-BE49-F238E27FC236}">
              <a16:creationId xmlns:a16="http://schemas.microsoft.com/office/drawing/2014/main" id="{DBFCFF61-6A3A-43CC-9A62-AD0B7D6AFA2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7" name="テキスト ボックス 206">
          <a:extLst>
            <a:ext uri="{FF2B5EF4-FFF2-40B4-BE49-F238E27FC236}">
              <a16:creationId xmlns:a16="http://schemas.microsoft.com/office/drawing/2014/main" id="{B25168ED-DAF4-4CC0-BCD9-93992BA6F9D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8" name="直線コネクタ 207">
          <a:extLst>
            <a:ext uri="{FF2B5EF4-FFF2-40B4-BE49-F238E27FC236}">
              <a16:creationId xmlns:a16="http://schemas.microsoft.com/office/drawing/2014/main" id="{97688BD0-2FF1-4A3F-8C13-8C7797F65C7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9" name="テキスト ボックス 208">
          <a:extLst>
            <a:ext uri="{FF2B5EF4-FFF2-40B4-BE49-F238E27FC236}">
              <a16:creationId xmlns:a16="http://schemas.microsoft.com/office/drawing/2014/main" id="{8CBAB099-A61D-473F-A9F5-88647FB74E2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0" name="直線コネクタ 209">
          <a:extLst>
            <a:ext uri="{FF2B5EF4-FFF2-40B4-BE49-F238E27FC236}">
              <a16:creationId xmlns:a16="http://schemas.microsoft.com/office/drawing/2014/main" id="{B18BE2AD-B156-4BB0-8604-C20DE14AF9A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1" name="テキスト ボックス 210">
          <a:extLst>
            <a:ext uri="{FF2B5EF4-FFF2-40B4-BE49-F238E27FC236}">
              <a16:creationId xmlns:a16="http://schemas.microsoft.com/office/drawing/2014/main" id="{84089D36-F27E-4E23-9272-2B6191C65A6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2" name="直線コネクタ 211">
          <a:extLst>
            <a:ext uri="{FF2B5EF4-FFF2-40B4-BE49-F238E27FC236}">
              <a16:creationId xmlns:a16="http://schemas.microsoft.com/office/drawing/2014/main" id="{6963BE92-22B8-4B69-83CA-8A084C8422D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3" name="テキスト ボックス 212">
          <a:extLst>
            <a:ext uri="{FF2B5EF4-FFF2-40B4-BE49-F238E27FC236}">
              <a16:creationId xmlns:a16="http://schemas.microsoft.com/office/drawing/2014/main" id="{AD87AF3C-479F-4FA3-9753-2C30A8589A5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4" name="直線コネクタ 213">
          <a:extLst>
            <a:ext uri="{FF2B5EF4-FFF2-40B4-BE49-F238E27FC236}">
              <a16:creationId xmlns:a16="http://schemas.microsoft.com/office/drawing/2014/main" id="{9D35B20B-CB1E-45BE-970F-844A93C300F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5" name="テキスト ボックス 214">
          <a:extLst>
            <a:ext uri="{FF2B5EF4-FFF2-40B4-BE49-F238E27FC236}">
              <a16:creationId xmlns:a16="http://schemas.microsoft.com/office/drawing/2014/main" id="{C1A334E3-CE3A-4BF4-9883-3A3ED199B36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6" name="直線コネクタ 215">
          <a:extLst>
            <a:ext uri="{FF2B5EF4-FFF2-40B4-BE49-F238E27FC236}">
              <a16:creationId xmlns:a16="http://schemas.microsoft.com/office/drawing/2014/main" id="{2C227E58-A673-4C5C-90D7-1CA41525F17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7" name="テキスト ボックス 216">
          <a:extLst>
            <a:ext uri="{FF2B5EF4-FFF2-40B4-BE49-F238E27FC236}">
              <a16:creationId xmlns:a16="http://schemas.microsoft.com/office/drawing/2014/main" id="{5607DBBF-4CE7-4AD8-98BD-7856252F894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8" name="直線コネクタ 217">
          <a:extLst>
            <a:ext uri="{FF2B5EF4-FFF2-40B4-BE49-F238E27FC236}">
              <a16:creationId xmlns:a16="http://schemas.microsoft.com/office/drawing/2014/main" id="{4F2350DA-CC4F-47D8-99C5-DB1FE2C03CC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9" name="テキスト ボックス 218">
          <a:extLst>
            <a:ext uri="{FF2B5EF4-FFF2-40B4-BE49-F238E27FC236}">
              <a16:creationId xmlns:a16="http://schemas.microsoft.com/office/drawing/2014/main" id="{AC5CC304-CC21-475B-890B-28703E1A8F3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0" name="直線コネクタ 219">
          <a:extLst>
            <a:ext uri="{FF2B5EF4-FFF2-40B4-BE49-F238E27FC236}">
              <a16:creationId xmlns:a16="http://schemas.microsoft.com/office/drawing/2014/main" id="{65987904-6EEB-46D1-A88F-13E09BA7ED2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1" name="【一般廃棄物処理施設】&#10;有形固定資産減価償却率グラフ枠">
          <a:extLst>
            <a:ext uri="{FF2B5EF4-FFF2-40B4-BE49-F238E27FC236}">
              <a16:creationId xmlns:a16="http://schemas.microsoft.com/office/drawing/2014/main" id="{957BFA66-C8E0-4B1E-B46B-2D3342F49D8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84364</xdr:rowOff>
    </xdr:from>
    <xdr:to>
      <xdr:col>85</xdr:col>
      <xdr:colOff>126364</xdr:colOff>
      <xdr:row>42</xdr:row>
      <xdr:rowOff>92528</xdr:rowOff>
    </xdr:to>
    <xdr:cxnSp macro="">
      <xdr:nvCxnSpPr>
        <xdr:cNvPr id="222" name="直線コネクタ 221">
          <a:extLst>
            <a:ext uri="{FF2B5EF4-FFF2-40B4-BE49-F238E27FC236}">
              <a16:creationId xmlns:a16="http://schemas.microsoft.com/office/drawing/2014/main" id="{595FAFED-C60F-4038-B64E-017A59557909}"/>
            </a:ext>
          </a:extLst>
        </xdr:cNvPr>
        <xdr:cNvCxnSpPr/>
      </xdr:nvCxnSpPr>
      <xdr:spPr>
        <a:xfrm flipV="1">
          <a:off x="16318864" y="5742214"/>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3" name="【一般廃棄物処理施設】&#10;有形固定資産減価償却率最小値テキスト">
          <a:extLst>
            <a:ext uri="{FF2B5EF4-FFF2-40B4-BE49-F238E27FC236}">
              <a16:creationId xmlns:a16="http://schemas.microsoft.com/office/drawing/2014/main" id="{05A5B452-87A8-4A4F-841C-63C454089177}"/>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4" name="直線コネクタ 223">
          <a:extLst>
            <a:ext uri="{FF2B5EF4-FFF2-40B4-BE49-F238E27FC236}">
              <a16:creationId xmlns:a16="http://schemas.microsoft.com/office/drawing/2014/main" id="{F0E85F86-E22A-4B46-91B8-B597403DA46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31041</xdr:rowOff>
    </xdr:from>
    <xdr:ext cx="340478" cy="259045"/>
    <xdr:sp macro="" textlink="">
      <xdr:nvSpPr>
        <xdr:cNvPr id="225" name="【一般廃棄物処理施設】&#10;有形固定資産減価償却率最大値テキスト">
          <a:extLst>
            <a:ext uri="{FF2B5EF4-FFF2-40B4-BE49-F238E27FC236}">
              <a16:creationId xmlns:a16="http://schemas.microsoft.com/office/drawing/2014/main" id="{73EB1F9A-BEFD-4746-B87D-B85C761EFD27}"/>
            </a:ext>
          </a:extLst>
        </xdr:cNvPr>
        <xdr:cNvSpPr txBox="1"/>
      </xdr:nvSpPr>
      <xdr:spPr>
        <a:xfrm>
          <a:off x="16357600" y="551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84364</xdr:rowOff>
    </xdr:from>
    <xdr:to>
      <xdr:col>86</xdr:col>
      <xdr:colOff>25400</xdr:colOff>
      <xdr:row>33</xdr:row>
      <xdr:rowOff>84364</xdr:rowOff>
    </xdr:to>
    <xdr:cxnSp macro="">
      <xdr:nvCxnSpPr>
        <xdr:cNvPr id="226" name="直線コネクタ 225">
          <a:extLst>
            <a:ext uri="{FF2B5EF4-FFF2-40B4-BE49-F238E27FC236}">
              <a16:creationId xmlns:a16="http://schemas.microsoft.com/office/drawing/2014/main" id="{8B0E0F44-9ED9-47B3-AD30-FAEA5185EA37}"/>
            </a:ext>
          </a:extLst>
        </xdr:cNvPr>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162214</xdr:rowOff>
    </xdr:from>
    <xdr:ext cx="405111" cy="259045"/>
    <xdr:sp macro="" textlink="">
      <xdr:nvSpPr>
        <xdr:cNvPr id="227" name="【一般廃棄物処理施設】&#10;有形固定資産減価償却率平均値テキスト">
          <a:extLst>
            <a:ext uri="{FF2B5EF4-FFF2-40B4-BE49-F238E27FC236}">
              <a16:creationId xmlns:a16="http://schemas.microsoft.com/office/drawing/2014/main" id="{CBE3B79C-A431-4A72-9DD5-56CCF941118E}"/>
            </a:ext>
          </a:extLst>
        </xdr:cNvPr>
        <xdr:cNvSpPr txBox="1"/>
      </xdr:nvSpPr>
      <xdr:spPr>
        <a:xfrm>
          <a:off x="16357600" y="650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228" name="フローチャート: 判断 227">
          <a:extLst>
            <a:ext uri="{FF2B5EF4-FFF2-40B4-BE49-F238E27FC236}">
              <a16:creationId xmlns:a16="http://schemas.microsoft.com/office/drawing/2014/main" id="{B7C2DEB5-2CAF-4BC9-8472-984E3B10B4DA}"/>
            </a:ext>
          </a:extLst>
        </xdr:cNvPr>
        <xdr:cNvSpPr/>
      </xdr:nvSpPr>
      <xdr:spPr>
        <a:xfrm>
          <a:off x="162687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229" name="フローチャート: 判断 228">
          <a:extLst>
            <a:ext uri="{FF2B5EF4-FFF2-40B4-BE49-F238E27FC236}">
              <a16:creationId xmlns:a16="http://schemas.microsoft.com/office/drawing/2014/main" id="{09189A2C-183C-43E5-8261-5A89EF2052BB}"/>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230" name="フローチャート: 判断 229">
          <a:extLst>
            <a:ext uri="{FF2B5EF4-FFF2-40B4-BE49-F238E27FC236}">
              <a16:creationId xmlns:a16="http://schemas.microsoft.com/office/drawing/2014/main" id="{DBA46F29-B12E-4715-851E-0410F1224D9C}"/>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93980</xdr:rowOff>
    </xdr:from>
    <xdr:to>
      <xdr:col>72</xdr:col>
      <xdr:colOff>38100</xdr:colOff>
      <xdr:row>39</xdr:row>
      <xdr:rowOff>24130</xdr:rowOff>
    </xdr:to>
    <xdr:sp macro="" textlink="">
      <xdr:nvSpPr>
        <xdr:cNvPr id="231" name="フローチャート: 判断 230">
          <a:extLst>
            <a:ext uri="{FF2B5EF4-FFF2-40B4-BE49-F238E27FC236}">
              <a16:creationId xmlns:a16="http://schemas.microsoft.com/office/drawing/2014/main" id="{361A8FBD-660A-4FD3-B8F9-1BDBE0629349}"/>
            </a:ext>
          </a:extLst>
        </xdr:cNvPr>
        <xdr:cNvSpPr/>
      </xdr:nvSpPr>
      <xdr:spPr>
        <a:xfrm>
          <a:off x="1365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85816</xdr:rowOff>
    </xdr:from>
    <xdr:to>
      <xdr:col>67</xdr:col>
      <xdr:colOff>101600</xdr:colOff>
      <xdr:row>39</xdr:row>
      <xdr:rowOff>15966</xdr:rowOff>
    </xdr:to>
    <xdr:sp macro="" textlink="">
      <xdr:nvSpPr>
        <xdr:cNvPr id="232" name="フローチャート: 判断 231">
          <a:extLst>
            <a:ext uri="{FF2B5EF4-FFF2-40B4-BE49-F238E27FC236}">
              <a16:creationId xmlns:a16="http://schemas.microsoft.com/office/drawing/2014/main" id="{553DBFE7-0260-42F5-B41B-7E939CABD0F5}"/>
            </a:ext>
          </a:extLst>
        </xdr:cNvPr>
        <xdr:cNvSpPr/>
      </xdr:nvSpPr>
      <xdr:spPr>
        <a:xfrm>
          <a:off x="12763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E594A213-9586-48F7-BAC2-C3FB733FCDB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81EA5EDD-C289-477B-92D5-59C3DA7937A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88858207-5B39-47B5-ACC0-46F16C37544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1D783A72-C445-40D3-92A2-81B2B9D1A3A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7" name="テキスト ボックス 236">
          <a:extLst>
            <a:ext uri="{FF2B5EF4-FFF2-40B4-BE49-F238E27FC236}">
              <a16:creationId xmlns:a16="http://schemas.microsoft.com/office/drawing/2014/main" id="{5D88D924-1D32-4DD7-8ABB-137E2758686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41728</xdr:rowOff>
    </xdr:from>
    <xdr:to>
      <xdr:col>85</xdr:col>
      <xdr:colOff>177800</xdr:colOff>
      <xdr:row>35</xdr:row>
      <xdr:rowOff>143328</xdr:rowOff>
    </xdr:to>
    <xdr:sp macro="" textlink="">
      <xdr:nvSpPr>
        <xdr:cNvPr id="238" name="楕円 237">
          <a:extLst>
            <a:ext uri="{FF2B5EF4-FFF2-40B4-BE49-F238E27FC236}">
              <a16:creationId xmlns:a16="http://schemas.microsoft.com/office/drawing/2014/main" id="{1D623503-C06D-433F-A9CA-5CB7A89D60E8}"/>
            </a:ext>
          </a:extLst>
        </xdr:cNvPr>
        <xdr:cNvSpPr/>
      </xdr:nvSpPr>
      <xdr:spPr>
        <a:xfrm>
          <a:off x="162687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64605</xdr:rowOff>
    </xdr:from>
    <xdr:ext cx="405111" cy="259045"/>
    <xdr:sp macro="" textlink="">
      <xdr:nvSpPr>
        <xdr:cNvPr id="239" name="【一般廃棄物処理施設】&#10;有形固定資産減価償却率該当値テキスト">
          <a:extLst>
            <a:ext uri="{FF2B5EF4-FFF2-40B4-BE49-F238E27FC236}">
              <a16:creationId xmlns:a16="http://schemas.microsoft.com/office/drawing/2014/main" id="{CD956152-6F00-4B36-A859-041AFE4FE35C}"/>
            </a:ext>
          </a:extLst>
        </xdr:cNvPr>
        <xdr:cNvSpPr txBox="1"/>
      </xdr:nvSpPr>
      <xdr:spPr>
        <a:xfrm>
          <a:off x="16357600" y="589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110308</xdr:rowOff>
    </xdr:from>
    <xdr:to>
      <xdr:col>81</xdr:col>
      <xdr:colOff>101600</xdr:colOff>
      <xdr:row>36</xdr:row>
      <xdr:rowOff>40458</xdr:rowOff>
    </xdr:to>
    <xdr:sp macro="" textlink="">
      <xdr:nvSpPr>
        <xdr:cNvPr id="240" name="楕円 239">
          <a:extLst>
            <a:ext uri="{FF2B5EF4-FFF2-40B4-BE49-F238E27FC236}">
              <a16:creationId xmlns:a16="http://schemas.microsoft.com/office/drawing/2014/main" id="{A81AF0A0-55EC-4878-A903-F428001749ED}"/>
            </a:ext>
          </a:extLst>
        </xdr:cNvPr>
        <xdr:cNvSpPr/>
      </xdr:nvSpPr>
      <xdr:spPr>
        <a:xfrm>
          <a:off x="15430500" y="611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92528</xdr:rowOff>
    </xdr:from>
    <xdr:to>
      <xdr:col>85</xdr:col>
      <xdr:colOff>127000</xdr:colOff>
      <xdr:row>35</xdr:row>
      <xdr:rowOff>161108</xdr:rowOff>
    </xdr:to>
    <xdr:cxnSp macro="">
      <xdr:nvCxnSpPr>
        <xdr:cNvPr id="241" name="直線コネクタ 240">
          <a:extLst>
            <a:ext uri="{FF2B5EF4-FFF2-40B4-BE49-F238E27FC236}">
              <a16:creationId xmlns:a16="http://schemas.microsoft.com/office/drawing/2014/main" id="{FF793634-EB41-4E7E-8CFF-732BC9A18624}"/>
            </a:ext>
          </a:extLst>
        </xdr:cNvPr>
        <xdr:cNvCxnSpPr/>
      </xdr:nvCxnSpPr>
      <xdr:spPr>
        <a:xfrm flipV="1">
          <a:off x="15481300" y="609327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107043</xdr:rowOff>
    </xdr:from>
    <xdr:to>
      <xdr:col>76</xdr:col>
      <xdr:colOff>165100</xdr:colOff>
      <xdr:row>37</xdr:row>
      <xdr:rowOff>37193</xdr:rowOff>
    </xdr:to>
    <xdr:sp macro="" textlink="">
      <xdr:nvSpPr>
        <xdr:cNvPr id="242" name="楕円 241">
          <a:extLst>
            <a:ext uri="{FF2B5EF4-FFF2-40B4-BE49-F238E27FC236}">
              <a16:creationId xmlns:a16="http://schemas.microsoft.com/office/drawing/2014/main" id="{F838786C-0101-4AD5-BE42-8A451F54E5D3}"/>
            </a:ext>
          </a:extLst>
        </xdr:cNvPr>
        <xdr:cNvSpPr/>
      </xdr:nvSpPr>
      <xdr:spPr>
        <a:xfrm>
          <a:off x="14541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161108</xdr:rowOff>
    </xdr:from>
    <xdr:to>
      <xdr:col>81</xdr:col>
      <xdr:colOff>50800</xdr:colOff>
      <xdr:row>36</xdr:row>
      <xdr:rowOff>157843</xdr:rowOff>
    </xdr:to>
    <xdr:cxnSp macro="">
      <xdr:nvCxnSpPr>
        <xdr:cNvPr id="243" name="直線コネクタ 242">
          <a:extLst>
            <a:ext uri="{FF2B5EF4-FFF2-40B4-BE49-F238E27FC236}">
              <a16:creationId xmlns:a16="http://schemas.microsoft.com/office/drawing/2014/main" id="{9CF1D6A5-FE6D-4056-8561-6839842E6F5F}"/>
            </a:ext>
          </a:extLst>
        </xdr:cNvPr>
        <xdr:cNvCxnSpPr/>
      </xdr:nvCxnSpPr>
      <xdr:spPr>
        <a:xfrm flipV="1">
          <a:off x="14592300" y="6161858"/>
          <a:ext cx="8890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157661</xdr:rowOff>
    </xdr:from>
    <xdr:to>
      <xdr:col>72</xdr:col>
      <xdr:colOff>38100</xdr:colOff>
      <xdr:row>36</xdr:row>
      <xdr:rowOff>87811</xdr:rowOff>
    </xdr:to>
    <xdr:sp macro="" textlink="">
      <xdr:nvSpPr>
        <xdr:cNvPr id="244" name="楕円 243">
          <a:extLst>
            <a:ext uri="{FF2B5EF4-FFF2-40B4-BE49-F238E27FC236}">
              <a16:creationId xmlns:a16="http://schemas.microsoft.com/office/drawing/2014/main" id="{A969BA82-FA81-43ED-BC77-757CDD472095}"/>
            </a:ext>
          </a:extLst>
        </xdr:cNvPr>
        <xdr:cNvSpPr/>
      </xdr:nvSpPr>
      <xdr:spPr>
        <a:xfrm>
          <a:off x="136525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37011</xdr:rowOff>
    </xdr:from>
    <xdr:to>
      <xdr:col>76</xdr:col>
      <xdr:colOff>114300</xdr:colOff>
      <xdr:row>36</xdr:row>
      <xdr:rowOff>157843</xdr:rowOff>
    </xdr:to>
    <xdr:cxnSp macro="">
      <xdr:nvCxnSpPr>
        <xdr:cNvPr id="245" name="直線コネクタ 244">
          <a:extLst>
            <a:ext uri="{FF2B5EF4-FFF2-40B4-BE49-F238E27FC236}">
              <a16:creationId xmlns:a16="http://schemas.microsoft.com/office/drawing/2014/main" id="{9F074B96-4147-4E93-9FFE-E1B4B42E35F8}"/>
            </a:ext>
          </a:extLst>
        </xdr:cNvPr>
        <xdr:cNvCxnSpPr/>
      </xdr:nvCxnSpPr>
      <xdr:spPr>
        <a:xfrm>
          <a:off x="13703300" y="6209211"/>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71120</xdr:rowOff>
    </xdr:from>
    <xdr:to>
      <xdr:col>67</xdr:col>
      <xdr:colOff>101600</xdr:colOff>
      <xdr:row>36</xdr:row>
      <xdr:rowOff>1270</xdr:rowOff>
    </xdr:to>
    <xdr:sp macro="" textlink="">
      <xdr:nvSpPr>
        <xdr:cNvPr id="246" name="楕円 245">
          <a:extLst>
            <a:ext uri="{FF2B5EF4-FFF2-40B4-BE49-F238E27FC236}">
              <a16:creationId xmlns:a16="http://schemas.microsoft.com/office/drawing/2014/main" id="{F5DC9DF0-11D6-40F1-BC06-D01ADD9F9FDE}"/>
            </a:ext>
          </a:extLst>
        </xdr:cNvPr>
        <xdr:cNvSpPr/>
      </xdr:nvSpPr>
      <xdr:spPr>
        <a:xfrm>
          <a:off x="12763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121920</xdr:rowOff>
    </xdr:from>
    <xdr:to>
      <xdr:col>71</xdr:col>
      <xdr:colOff>177800</xdr:colOff>
      <xdr:row>36</xdr:row>
      <xdr:rowOff>37011</xdr:rowOff>
    </xdr:to>
    <xdr:cxnSp macro="">
      <xdr:nvCxnSpPr>
        <xdr:cNvPr id="247" name="直線コネクタ 246">
          <a:extLst>
            <a:ext uri="{FF2B5EF4-FFF2-40B4-BE49-F238E27FC236}">
              <a16:creationId xmlns:a16="http://schemas.microsoft.com/office/drawing/2014/main" id="{8FC29D23-1DCE-4EA5-8A05-9F76C053999A}"/>
            </a:ext>
          </a:extLst>
        </xdr:cNvPr>
        <xdr:cNvCxnSpPr/>
      </xdr:nvCxnSpPr>
      <xdr:spPr>
        <a:xfrm>
          <a:off x="12814300" y="6122670"/>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248" name="n_1aveValue【一般廃棄物処理施設】&#10;有形固定資産減価償却率">
          <a:extLst>
            <a:ext uri="{FF2B5EF4-FFF2-40B4-BE49-F238E27FC236}">
              <a16:creationId xmlns:a16="http://schemas.microsoft.com/office/drawing/2014/main" id="{251968F1-0F7F-4AB1-AC16-73C004FF699F}"/>
            </a:ext>
          </a:extLst>
        </xdr:cNvPr>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249" name="n_2aveValue【一般廃棄物処理施設】&#10;有形固定資産減価償却率">
          <a:extLst>
            <a:ext uri="{FF2B5EF4-FFF2-40B4-BE49-F238E27FC236}">
              <a16:creationId xmlns:a16="http://schemas.microsoft.com/office/drawing/2014/main" id="{13B61DFF-2234-46ED-BB91-338C52437D52}"/>
            </a:ext>
          </a:extLst>
        </xdr:cNvPr>
        <xdr:cNvSpPr txBox="1"/>
      </xdr:nvSpPr>
      <xdr:spPr>
        <a:xfrm>
          <a:off x="14389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15257</xdr:rowOff>
    </xdr:from>
    <xdr:ext cx="405111" cy="259045"/>
    <xdr:sp macro="" textlink="">
      <xdr:nvSpPr>
        <xdr:cNvPr id="250" name="n_3aveValue【一般廃棄物処理施設】&#10;有形固定資産減価償却率">
          <a:extLst>
            <a:ext uri="{FF2B5EF4-FFF2-40B4-BE49-F238E27FC236}">
              <a16:creationId xmlns:a16="http://schemas.microsoft.com/office/drawing/2014/main" id="{BFB00B48-2CEA-4C50-8B35-3D21C422BACA}"/>
            </a:ext>
          </a:extLst>
        </xdr:cNvPr>
        <xdr:cNvSpPr txBox="1"/>
      </xdr:nvSpPr>
      <xdr:spPr>
        <a:xfrm>
          <a:off x="13500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7093</xdr:rowOff>
    </xdr:from>
    <xdr:ext cx="405111" cy="259045"/>
    <xdr:sp macro="" textlink="">
      <xdr:nvSpPr>
        <xdr:cNvPr id="251" name="n_4aveValue【一般廃棄物処理施設】&#10;有形固定資産減価償却率">
          <a:extLst>
            <a:ext uri="{FF2B5EF4-FFF2-40B4-BE49-F238E27FC236}">
              <a16:creationId xmlns:a16="http://schemas.microsoft.com/office/drawing/2014/main" id="{F6D39A67-FEC8-4CD2-8398-EF0871F9A2DB}"/>
            </a:ext>
          </a:extLst>
        </xdr:cNvPr>
        <xdr:cNvSpPr txBox="1"/>
      </xdr:nvSpPr>
      <xdr:spPr>
        <a:xfrm>
          <a:off x="126117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56985</xdr:rowOff>
    </xdr:from>
    <xdr:ext cx="405111" cy="259045"/>
    <xdr:sp macro="" textlink="">
      <xdr:nvSpPr>
        <xdr:cNvPr id="252" name="n_1mainValue【一般廃棄物処理施設】&#10;有形固定資産減価償却率">
          <a:extLst>
            <a:ext uri="{FF2B5EF4-FFF2-40B4-BE49-F238E27FC236}">
              <a16:creationId xmlns:a16="http://schemas.microsoft.com/office/drawing/2014/main" id="{AC4E8F88-E23F-486E-A21F-4AE1B7FF4E1C}"/>
            </a:ext>
          </a:extLst>
        </xdr:cNvPr>
        <xdr:cNvSpPr txBox="1"/>
      </xdr:nvSpPr>
      <xdr:spPr>
        <a:xfrm>
          <a:off x="152660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53720</xdr:rowOff>
    </xdr:from>
    <xdr:ext cx="405111" cy="259045"/>
    <xdr:sp macro="" textlink="">
      <xdr:nvSpPr>
        <xdr:cNvPr id="253" name="n_2mainValue【一般廃棄物処理施設】&#10;有形固定資産減価償却率">
          <a:extLst>
            <a:ext uri="{FF2B5EF4-FFF2-40B4-BE49-F238E27FC236}">
              <a16:creationId xmlns:a16="http://schemas.microsoft.com/office/drawing/2014/main" id="{7BE798D5-6A1A-4D42-8B30-A92A487BB7DF}"/>
            </a:ext>
          </a:extLst>
        </xdr:cNvPr>
        <xdr:cNvSpPr txBox="1"/>
      </xdr:nvSpPr>
      <xdr:spPr>
        <a:xfrm>
          <a:off x="14389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104338</xdr:rowOff>
    </xdr:from>
    <xdr:ext cx="405111" cy="259045"/>
    <xdr:sp macro="" textlink="">
      <xdr:nvSpPr>
        <xdr:cNvPr id="254" name="n_3mainValue【一般廃棄物処理施設】&#10;有形固定資産減価償却率">
          <a:extLst>
            <a:ext uri="{FF2B5EF4-FFF2-40B4-BE49-F238E27FC236}">
              <a16:creationId xmlns:a16="http://schemas.microsoft.com/office/drawing/2014/main" id="{7288A7B7-13BF-4741-877B-AE0A38E07A29}"/>
            </a:ext>
          </a:extLst>
        </xdr:cNvPr>
        <xdr:cNvSpPr txBox="1"/>
      </xdr:nvSpPr>
      <xdr:spPr>
        <a:xfrm>
          <a:off x="13500744" y="59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17797</xdr:rowOff>
    </xdr:from>
    <xdr:ext cx="405111" cy="259045"/>
    <xdr:sp macro="" textlink="">
      <xdr:nvSpPr>
        <xdr:cNvPr id="255" name="n_4mainValue【一般廃棄物処理施設】&#10;有形固定資産減価償却率">
          <a:extLst>
            <a:ext uri="{FF2B5EF4-FFF2-40B4-BE49-F238E27FC236}">
              <a16:creationId xmlns:a16="http://schemas.microsoft.com/office/drawing/2014/main" id="{8C163571-C0A4-45C8-B54F-7F23CA52871A}"/>
            </a:ext>
          </a:extLst>
        </xdr:cNvPr>
        <xdr:cNvSpPr txBox="1"/>
      </xdr:nvSpPr>
      <xdr:spPr>
        <a:xfrm>
          <a:off x="12611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6" name="正方形/長方形 255">
          <a:extLst>
            <a:ext uri="{FF2B5EF4-FFF2-40B4-BE49-F238E27FC236}">
              <a16:creationId xmlns:a16="http://schemas.microsoft.com/office/drawing/2014/main" id="{4B597876-9735-47DA-AF1B-D8D06B89E95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7" name="正方形/長方形 256">
          <a:extLst>
            <a:ext uri="{FF2B5EF4-FFF2-40B4-BE49-F238E27FC236}">
              <a16:creationId xmlns:a16="http://schemas.microsoft.com/office/drawing/2014/main" id="{315F49BA-A648-4CE9-B4A2-D2FA5016A80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8" name="正方形/長方形 257">
          <a:extLst>
            <a:ext uri="{FF2B5EF4-FFF2-40B4-BE49-F238E27FC236}">
              <a16:creationId xmlns:a16="http://schemas.microsoft.com/office/drawing/2014/main" id="{04542567-5135-4C81-8B0B-AA0CD12E6BC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9" name="正方形/長方形 258">
          <a:extLst>
            <a:ext uri="{FF2B5EF4-FFF2-40B4-BE49-F238E27FC236}">
              <a16:creationId xmlns:a16="http://schemas.microsoft.com/office/drawing/2014/main" id="{D9309CBA-B4AF-4183-9C51-3D5AD45B1D3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0" name="正方形/長方形 259">
          <a:extLst>
            <a:ext uri="{FF2B5EF4-FFF2-40B4-BE49-F238E27FC236}">
              <a16:creationId xmlns:a16="http://schemas.microsoft.com/office/drawing/2014/main" id="{97F4F1AD-D9AC-489F-9702-3E2E0FAA179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1" name="正方形/長方形 260">
          <a:extLst>
            <a:ext uri="{FF2B5EF4-FFF2-40B4-BE49-F238E27FC236}">
              <a16:creationId xmlns:a16="http://schemas.microsoft.com/office/drawing/2014/main" id="{D3FEA99B-B8B1-4BE8-AA6E-CB302D7D484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2" name="正方形/長方形 261">
          <a:extLst>
            <a:ext uri="{FF2B5EF4-FFF2-40B4-BE49-F238E27FC236}">
              <a16:creationId xmlns:a16="http://schemas.microsoft.com/office/drawing/2014/main" id="{832E9476-A7F1-4EDF-820B-AD15D66A335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3" name="正方形/長方形 262">
          <a:extLst>
            <a:ext uri="{FF2B5EF4-FFF2-40B4-BE49-F238E27FC236}">
              <a16:creationId xmlns:a16="http://schemas.microsoft.com/office/drawing/2014/main" id="{9E731D6E-59FA-438E-99E9-6CB9A67D5A5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4" name="テキスト ボックス 263">
          <a:extLst>
            <a:ext uri="{FF2B5EF4-FFF2-40B4-BE49-F238E27FC236}">
              <a16:creationId xmlns:a16="http://schemas.microsoft.com/office/drawing/2014/main" id="{BEA2E0AE-8FDA-43C2-A877-B562A0AA38D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5" name="直線コネクタ 264">
          <a:extLst>
            <a:ext uri="{FF2B5EF4-FFF2-40B4-BE49-F238E27FC236}">
              <a16:creationId xmlns:a16="http://schemas.microsoft.com/office/drawing/2014/main" id="{15CA9E38-95A0-414C-9407-8ED1E968E1B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66" name="直線コネクタ 265">
          <a:extLst>
            <a:ext uri="{FF2B5EF4-FFF2-40B4-BE49-F238E27FC236}">
              <a16:creationId xmlns:a16="http://schemas.microsoft.com/office/drawing/2014/main" id="{A5892254-03A7-406C-A8B0-DFE0DA60CD3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67" name="テキスト ボックス 266">
          <a:extLst>
            <a:ext uri="{FF2B5EF4-FFF2-40B4-BE49-F238E27FC236}">
              <a16:creationId xmlns:a16="http://schemas.microsoft.com/office/drawing/2014/main" id="{D81B9228-933A-4BB0-8177-331725F6E49D}"/>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68" name="直線コネクタ 267">
          <a:extLst>
            <a:ext uri="{FF2B5EF4-FFF2-40B4-BE49-F238E27FC236}">
              <a16:creationId xmlns:a16="http://schemas.microsoft.com/office/drawing/2014/main" id="{31BE72C8-59DE-4EA9-98CC-F3C9B9A3172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69" name="テキスト ボックス 268">
          <a:extLst>
            <a:ext uri="{FF2B5EF4-FFF2-40B4-BE49-F238E27FC236}">
              <a16:creationId xmlns:a16="http://schemas.microsoft.com/office/drawing/2014/main" id="{63B8B251-2DE5-4806-90E5-61CAC2784CF3}"/>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70" name="直線コネクタ 269">
          <a:extLst>
            <a:ext uri="{FF2B5EF4-FFF2-40B4-BE49-F238E27FC236}">
              <a16:creationId xmlns:a16="http://schemas.microsoft.com/office/drawing/2014/main" id="{005454CD-DAB2-4A92-AB29-0B2F7980BAC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271" name="テキスト ボックス 270">
          <a:extLst>
            <a:ext uri="{FF2B5EF4-FFF2-40B4-BE49-F238E27FC236}">
              <a16:creationId xmlns:a16="http://schemas.microsoft.com/office/drawing/2014/main" id="{10E3E29D-A39C-4DF0-9225-DE3B0716A2BD}"/>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72" name="直線コネクタ 271">
          <a:extLst>
            <a:ext uri="{FF2B5EF4-FFF2-40B4-BE49-F238E27FC236}">
              <a16:creationId xmlns:a16="http://schemas.microsoft.com/office/drawing/2014/main" id="{328CB960-F507-4F54-88B3-99AD51FAFBD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273" name="テキスト ボックス 272">
          <a:extLst>
            <a:ext uri="{FF2B5EF4-FFF2-40B4-BE49-F238E27FC236}">
              <a16:creationId xmlns:a16="http://schemas.microsoft.com/office/drawing/2014/main" id="{D974322C-B30F-4F24-92A3-4D9DA60E33C7}"/>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74" name="直線コネクタ 273">
          <a:extLst>
            <a:ext uri="{FF2B5EF4-FFF2-40B4-BE49-F238E27FC236}">
              <a16:creationId xmlns:a16="http://schemas.microsoft.com/office/drawing/2014/main" id="{C02DC794-917A-4C0B-9456-37D1A2FC76A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275" name="テキスト ボックス 274">
          <a:extLst>
            <a:ext uri="{FF2B5EF4-FFF2-40B4-BE49-F238E27FC236}">
              <a16:creationId xmlns:a16="http://schemas.microsoft.com/office/drawing/2014/main" id="{F54059BA-E5A9-4B33-A7D7-FD44A689449D}"/>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6" name="直線コネクタ 275">
          <a:extLst>
            <a:ext uri="{FF2B5EF4-FFF2-40B4-BE49-F238E27FC236}">
              <a16:creationId xmlns:a16="http://schemas.microsoft.com/office/drawing/2014/main" id="{1FB21E0C-C6F4-4A66-B292-3ED26F9D859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7" name="テキスト ボックス 276">
          <a:extLst>
            <a:ext uri="{FF2B5EF4-FFF2-40B4-BE49-F238E27FC236}">
              <a16:creationId xmlns:a16="http://schemas.microsoft.com/office/drawing/2014/main" id="{3F16A1FD-9234-4536-A274-156BFB3D11B8}"/>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8" name="【一般廃棄物処理施設】&#10;一人当たり有形固定資産（償却資産）額グラフ枠">
          <a:extLst>
            <a:ext uri="{FF2B5EF4-FFF2-40B4-BE49-F238E27FC236}">
              <a16:creationId xmlns:a16="http://schemas.microsoft.com/office/drawing/2014/main" id="{C4405440-37DC-44D4-9C06-3296C25612D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66957</xdr:rowOff>
    </xdr:from>
    <xdr:to>
      <xdr:col>116</xdr:col>
      <xdr:colOff>62864</xdr:colOff>
      <xdr:row>42</xdr:row>
      <xdr:rowOff>37959</xdr:rowOff>
    </xdr:to>
    <xdr:cxnSp macro="">
      <xdr:nvCxnSpPr>
        <xdr:cNvPr id="279" name="直線コネクタ 278">
          <a:extLst>
            <a:ext uri="{FF2B5EF4-FFF2-40B4-BE49-F238E27FC236}">
              <a16:creationId xmlns:a16="http://schemas.microsoft.com/office/drawing/2014/main" id="{A5EC34F5-CA28-498A-9188-14BFFA7A1A93}"/>
            </a:ext>
          </a:extLst>
        </xdr:cNvPr>
        <xdr:cNvCxnSpPr/>
      </xdr:nvCxnSpPr>
      <xdr:spPr>
        <a:xfrm flipV="1">
          <a:off x="22160864" y="5724807"/>
          <a:ext cx="0" cy="1514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41786</xdr:rowOff>
    </xdr:from>
    <xdr:ext cx="378565" cy="259045"/>
    <xdr:sp macro="" textlink="">
      <xdr:nvSpPr>
        <xdr:cNvPr id="280" name="【一般廃棄物処理施設】&#10;一人当たり有形固定資産（償却資産）額最小値テキスト">
          <a:extLst>
            <a:ext uri="{FF2B5EF4-FFF2-40B4-BE49-F238E27FC236}">
              <a16:creationId xmlns:a16="http://schemas.microsoft.com/office/drawing/2014/main" id="{59EE8081-84A9-4D58-BDE8-DF54CE36D2E0}"/>
            </a:ext>
          </a:extLst>
        </xdr:cNvPr>
        <xdr:cNvSpPr txBox="1"/>
      </xdr:nvSpPr>
      <xdr:spPr>
        <a:xfrm>
          <a:off x="22199600" y="7242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37959</xdr:rowOff>
    </xdr:from>
    <xdr:to>
      <xdr:col>116</xdr:col>
      <xdr:colOff>152400</xdr:colOff>
      <xdr:row>42</xdr:row>
      <xdr:rowOff>37959</xdr:rowOff>
    </xdr:to>
    <xdr:cxnSp macro="">
      <xdr:nvCxnSpPr>
        <xdr:cNvPr id="281" name="直線コネクタ 280">
          <a:extLst>
            <a:ext uri="{FF2B5EF4-FFF2-40B4-BE49-F238E27FC236}">
              <a16:creationId xmlns:a16="http://schemas.microsoft.com/office/drawing/2014/main" id="{EF76523F-D4C5-4C8F-BC4E-3193CA737471}"/>
            </a:ext>
          </a:extLst>
        </xdr:cNvPr>
        <xdr:cNvCxnSpPr/>
      </xdr:nvCxnSpPr>
      <xdr:spPr>
        <a:xfrm>
          <a:off x="22072600" y="723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13634</xdr:rowOff>
    </xdr:from>
    <xdr:ext cx="690189" cy="259045"/>
    <xdr:sp macro="" textlink="">
      <xdr:nvSpPr>
        <xdr:cNvPr id="282" name="【一般廃棄物処理施設】&#10;一人当たり有形固定資産（償却資産）額最大値テキスト">
          <a:extLst>
            <a:ext uri="{FF2B5EF4-FFF2-40B4-BE49-F238E27FC236}">
              <a16:creationId xmlns:a16="http://schemas.microsoft.com/office/drawing/2014/main" id="{D95AA3AC-F700-4DC3-B8C1-39C577941931}"/>
            </a:ext>
          </a:extLst>
        </xdr:cNvPr>
        <xdr:cNvSpPr txBox="1"/>
      </xdr:nvSpPr>
      <xdr:spPr>
        <a:xfrm>
          <a:off x="22199600" y="55000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66957</xdr:rowOff>
    </xdr:from>
    <xdr:to>
      <xdr:col>116</xdr:col>
      <xdr:colOff>152400</xdr:colOff>
      <xdr:row>33</xdr:row>
      <xdr:rowOff>66957</xdr:rowOff>
    </xdr:to>
    <xdr:cxnSp macro="">
      <xdr:nvCxnSpPr>
        <xdr:cNvPr id="283" name="直線コネクタ 282">
          <a:extLst>
            <a:ext uri="{FF2B5EF4-FFF2-40B4-BE49-F238E27FC236}">
              <a16:creationId xmlns:a16="http://schemas.microsoft.com/office/drawing/2014/main" id="{6358151A-F7D0-4ED1-86B2-2EFCFD76C35B}"/>
            </a:ext>
          </a:extLst>
        </xdr:cNvPr>
        <xdr:cNvCxnSpPr/>
      </xdr:nvCxnSpPr>
      <xdr:spPr>
        <a:xfrm>
          <a:off x="22072600" y="5724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10838</xdr:rowOff>
    </xdr:from>
    <xdr:ext cx="599010" cy="259045"/>
    <xdr:sp macro="" textlink="">
      <xdr:nvSpPr>
        <xdr:cNvPr id="284" name="【一般廃棄物処理施設】&#10;一人当たり有形固定資産（償却資産）額平均値テキスト">
          <a:extLst>
            <a:ext uri="{FF2B5EF4-FFF2-40B4-BE49-F238E27FC236}">
              <a16:creationId xmlns:a16="http://schemas.microsoft.com/office/drawing/2014/main" id="{B6547231-731A-4BB2-98DC-45D648A8D4F4}"/>
            </a:ext>
          </a:extLst>
        </xdr:cNvPr>
        <xdr:cNvSpPr txBox="1"/>
      </xdr:nvSpPr>
      <xdr:spPr>
        <a:xfrm>
          <a:off x="22199600" y="70402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32411</xdr:rowOff>
    </xdr:from>
    <xdr:to>
      <xdr:col>116</xdr:col>
      <xdr:colOff>114300</xdr:colOff>
      <xdr:row>41</xdr:row>
      <xdr:rowOff>134011</xdr:rowOff>
    </xdr:to>
    <xdr:sp macro="" textlink="">
      <xdr:nvSpPr>
        <xdr:cNvPr id="285" name="フローチャート: 判断 284">
          <a:extLst>
            <a:ext uri="{FF2B5EF4-FFF2-40B4-BE49-F238E27FC236}">
              <a16:creationId xmlns:a16="http://schemas.microsoft.com/office/drawing/2014/main" id="{07B0D7BA-4A5F-414C-AA40-B8A48FE41577}"/>
            </a:ext>
          </a:extLst>
        </xdr:cNvPr>
        <xdr:cNvSpPr/>
      </xdr:nvSpPr>
      <xdr:spPr>
        <a:xfrm>
          <a:off x="22110700" y="706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35349</xdr:rowOff>
    </xdr:from>
    <xdr:to>
      <xdr:col>112</xdr:col>
      <xdr:colOff>38100</xdr:colOff>
      <xdr:row>41</xdr:row>
      <xdr:rowOff>136949</xdr:rowOff>
    </xdr:to>
    <xdr:sp macro="" textlink="">
      <xdr:nvSpPr>
        <xdr:cNvPr id="286" name="フローチャート: 判断 285">
          <a:extLst>
            <a:ext uri="{FF2B5EF4-FFF2-40B4-BE49-F238E27FC236}">
              <a16:creationId xmlns:a16="http://schemas.microsoft.com/office/drawing/2014/main" id="{C8AC45B0-0439-4A4F-9887-C94D7FF8A1C7}"/>
            </a:ext>
          </a:extLst>
        </xdr:cNvPr>
        <xdr:cNvSpPr/>
      </xdr:nvSpPr>
      <xdr:spPr>
        <a:xfrm>
          <a:off x="21272500" y="706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54532</xdr:rowOff>
    </xdr:from>
    <xdr:to>
      <xdr:col>107</xdr:col>
      <xdr:colOff>101600</xdr:colOff>
      <xdr:row>41</xdr:row>
      <xdr:rowOff>156132</xdr:rowOff>
    </xdr:to>
    <xdr:sp macro="" textlink="">
      <xdr:nvSpPr>
        <xdr:cNvPr id="287" name="フローチャート: 判断 286">
          <a:extLst>
            <a:ext uri="{FF2B5EF4-FFF2-40B4-BE49-F238E27FC236}">
              <a16:creationId xmlns:a16="http://schemas.microsoft.com/office/drawing/2014/main" id="{1A4F9EE2-9392-449C-BD21-930EB75E13AD}"/>
            </a:ext>
          </a:extLst>
        </xdr:cNvPr>
        <xdr:cNvSpPr/>
      </xdr:nvSpPr>
      <xdr:spPr>
        <a:xfrm>
          <a:off x="20383500" y="708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67734</xdr:rowOff>
    </xdr:from>
    <xdr:to>
      <xdr:col>102</xdr:col>
      <xdr:colOff>165100</xdr:colOff>
      <xdr:row>41</xdr:row>
      <xdr:rowOff>169334</xdr:rowOff>
    </xdr:to>
    <xdr:sp macro="" textlink="">
      <xdr:nvSpPr>
        <xdr:cNvPr id="288" name="フローチャート: 判断 287">
          <a:extLst>
            <a:ext uri="{FF2B5EF4-FFF2-40B4-BE49-F238E27FC236}">
              <a16:creationId xmlns:a16="http://schemas.microsoft.com/office/drawing/2014/main" id="{6A965265-88E0-4CEF-AD13-2B8DA2073186}"/>
            </a:ext>
          </a:extLst>
        </xdr:cNvPr>
        <xdr:cNvSpPr/>
      </xdr:nvSpPr>
      <xdr:spPr>
        <a:xfrm>
          <a:off x="19494500" y="70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61008</xdr:rowOff>
    </xdr:from>
    <xdr:to>
      <xdr:col>98</xdr:col>
      <xdr:colOff>38100</xdr:colOff>
      <xdr:row>41</xdr:row>
      <xdr:rowOff>162608</xdr:rowOff>
    </xdr:to>
    <xdr:sp macro="" textlink="">
      <xdr:nvSpPr>
        <xdr:cNvPr id="289" name="フローチャート: 判断 288">
          <a:extLst>
            <a:ext uri="{FF2B5EF4-FFF2-40B4-BE49-F238E27FC236}">
              <a16:creationId xmlns:a16="http://schemas.microsoft.com/office/drawing/2014/main" id="{A40915E0-B7A5-4CA6-81DD-A954E74A61DC}"/>
            </a:ext>
          </a:extLst>
        </xdr:cNvPr>
        <xdr:cNvSpPr/>
      </xdr:nvSpPr>
      <xdr:spPr>
        <a:xfrm>
          <a:off x="18605500" y="709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96898E4F-3462-4F44-91F6-5301D21EFDB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C570BF25-CB7F-442B-921E-5BB89BF2742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12C461C9-27C0-4C1F-ADF7-EE429226D50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49845A28-C207-42DF-8657-EE7D9A2EF8B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4" name="テキスト ボックス 293">
          <a:extLst>
            <a:ext uri="{FF2B5EF4-FFF2-40B4-BE49-F238E27FC236}">
              <a16:creationId xmlns:a16="http://schemas.microsoft.com/office/drawing/2014/main" id="{A643216D-4CED-4EBB-A65B-C5909A7D0B7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28680</xdr:rowOff>
    </xdr:from>
    <xdr:to>
      <xdr:col>116</xdr:col>
      <xdr:colOff>114300</xdr:colOff>
      <xdr:row>41</xdr:row>
      <xdr:rowOff>130280</xdr:rowOff>
    </xdr:to>
    <xdr:sp macro="" textlink="">
      <xdr:nvSpPr>
        <xdr:cNvPr id="295" name="楕円 294">
          <a:extLst>
            <a:ext uri="{FF2B5EF4-FFF2-40B4-BE49-F238E27FC236}">
              <a16:creationId xmlns:a16="http://schemas.microsoft.com/office/drawing/2014/main" id="{C57951F7-A0DD-4FBF-B6FE-67400BAEA40D}"/>
            </a:ext>
          </a:extLst>
        </xdr:cNvPr>
        <xdr:cNvSpPr/>
      </xdr:nvSpPr>
      <xdr:spPr>
        <a:xfrm>
          <a:off x="22110700" y="7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51557</xdr:rowOff>
    </xdr:from>
    <xdr:ext cx="599010" cy="259045"/>
    <xdr:sp macro="" textlink="">
      <xdr:nvSpPr>
        <xdr:cNvPr id="296" name="【一般廃棄物処理施設】&#10;一人当たり有形固定資産（償却資産）額該当値テキスト">
          <a:extLst>
            <a:ext uri="{FF2B5EF4-FFF2-40B4-BE49-F238E27FC236}">
              <a16:creationId xmlns:a16="http://schemas.microsoft.com/office/drawing/2014/main" id="{09406CC5-CF77-42F3-8FF5-BAF20380B48B}"/>
            </a:ext>
          </a:extLst>
        </xdr:cNvPr>
        <xdr:cNvSpPr txBox="1"/>
      </xdr:nvSpPr>
      <xdr:spPr>
        <a:xfrm>
          <a:off x="22199600" y="6909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29485</xdr:rowOff>
    </xdr:from>
    <xdr:to>
      <xdr:col>112</xdr:col>
      <xdr:colOff>38100</xdr:colOff>
      <xdr:row>41</xdr:row>
      <xdr:rowOff>131085</xdr:rowOff>
    </xdr:to>
    <xdr:sp macro="" textlink="">
      <xdr:nvSpPr>
        <xdr:cNvPr id="297" name="楕円 296">
          <a:extLst>
            <a:ext uri="{FF2B5EF4-FFF2-40B4-BE49-F238E27FC236}">
              <a16:creationId xmlns:a16="http://schemas.microsoft.com/office/drawing/2014/main" id="{2DFA34AD-3034-43CD-AFE8-0ED6DB7C1433}"/>
            </a:ext>
          </a:extLst>
        </xdr:cNvPr>
        <xdr:cNvSpPr/>
      </xdr:nvSpPr>
      <xdr:spPr>
        <a:xfrm>
          <a:off x="21272500" y="705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79480</xdr:rowOff>
    </xdr:from>
    <xdr:to>
      <xdr:col>116</xdr:col>
      <xdr:colOff>63500</xdr:colOff>
      <xdr:row>41</xdr:row>
      <xdr:rowOff>80285</xdr:rowOff>
    </xdr:to>
    <xdr:cxnSp macro="">
      <xdr:nvCxnSpPr>
        <xdr:cNvPr id="298" name="直線コネクタ 297">
          <a:extLst>
            <a:ext uri="{FF2B5EF4-FFF2-40B4-BE49-F238E27FC236}">
              <a16:creationId xmlns:a16="http://schemas.microsoft.com/office/drawing/2014/main" id="{210DC5EE-6F60-41A0-9F0F-96E9CF57C767}"/>
            </a:ext>
          </a:extLst>
        </xdr:cNvPr>
        <xdr:cNvCxnSpPr/>
      </xdr:nvCxnSpPr>
      <xdr:spPr>
        <a:xfrm flipV="1">
          <a:off x="21323300" y="7108930"/>
          <a:ext cx="8382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71884</xdr:rowOff>
    </xdr:from>
    <xdr:to>
      <xdr:col>107</xdr:col>
      <xdr:colOff>101600</xdr:colOff>
      <xdr:row>42</xdr:row>
      <xdr:rowOff>2034</xdr:rowOff>
    </xdr:to>
    <xdr:sp macro="" textlink="">
      <xdr:nvSpPr>
        <xdr:cNvPr id="299" name="楕円 298">
          <a:extLst>
            <a:ext uri="{FF2B5EF4-FFF2-40B4-BE49-F238E27FC236}">
              <a16:creationId xmlns:a16="http://schemas.microsoft.com/office/drawing/2014/main" id="{46525A0C-6442-476A-B1DE-61872158C265}"/>
            </a:ext>
          </a:extLst>
        </xdr:cNvPr>
        <xdr:cNvSpPr/>
      </xdr:nvSpPr>
      <xdr:spPr>
        <a:xfrm>
          <a:off x="20383500" y="71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80285</xdr:rowOff>
    </xdr:from>
    <xdr:to>
      <xdr:col>111</xdr:col>
      <xdr:colOff>177800</xdr:colOff>
      <xdr:row>41</xdr:row>
      <xdr:rowOff>122684</xdr:rowOff>
    </xdr:to>
    <xdr:cxnSp macro="">
      <xdr:nvCxnSpPr>
        <xdr:cNvPr id="300" name="直線コネクタ 299">
          <a:extLst>
            <a:ext uri="{FF2B5EF4-FFF2-40B4-BE49-F238E27FC236}">
              <a16:creationId xmlns:a16="http://schemas.microsoft.com/office/drawing/2014/main" id="{D8DB8764-8016-4E28-B61F-FEF27A7F5E60}"/>
            </a:ext>
          </a:extLst>
        </xdr:cNvPr>
        <xdr:cNvCxnSpPr/>
      </xdr:nvCxnSpPr>
      <xdr:spPr>
        <a:xfrm flipV="1">
          <a:off x="20434300" y="7109735"/>
          <a:ext cx="889000" cy="4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87253</xdr:rowOff>
    </xdr:from>
    <xdr:to>
      <xdr:col>102</xdr:col>
      <xdr:colOff>165100</xdr:colOff>
      <xdr:row>42</xdr:row>
      <xdr:rowOff>17403</xdr:rowOff>
    </xdr:to>
    <xdr:sp macro="" textlink="">
      <xdr:nvSpPr>
        <xdr:cNvPr id="301" name="楕円 300">
          <a:extLst>
            <a:ext uri="{FF2B5EF4-FFF2-40B4-BE49-F238E27FC236}">
              <a16:creationId xmlns:a16="http://schemas.microsoft.com/office/drawing/2014/main" id="{8064AAB6-507A-4042-AE92-27BCD6F3BF36}"/>
            </a:ext>
          </a:extLst>
        </xdr:cNvPr>
        <xdr:cNvSpPr/>
      </xdr:nvSpPr>
      <xdr:spPr>
        <a:xfrm>
          <a:off x="19494500" y="711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122684</xdr:rowOff>
    </xdr:from>
    <xdr:to>
      <xdr:col>107</xdr:col>
      <xdr:colOff>50800</xdr:colOff>
      <xdr:row>41</xdr:row>
      <xdr:rowOff>138053</xdr:rowOff>
    </xdr:to>
    <xdr:cxnSp macro="">
      <xdr:nvCxnSpPr>
        <xdr:cNvPr id="302" name="直線コネクタ 301">
          <a:extLst>
            <a:ext uri="{FF2B5EF4-FFF2-40B4-BE49-F238E27FC236}">
              <a16:creationId xmlns:a16="http://schemas.microsoft.com/office/drawing/2014/main" id="{9985140B-0FC2-4596-BA17-6D119738BCE9}"/>
            </a:ext>
          </a:extLst>
        </xdr:cNvPr>
        <xdr:cNvCxnSpPr/>
      </xdr:nvCxnSpPr>
      <xdr:spPr>
        <a:xfrm flipV="1">
          <a:off x="19545300" y="7152134"/>
          <a:ext cx="889000" cy="1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89638</xdr:rowOff>
    </xdr:from>
    <xdr:to>
      <xdr:col>98</xdr:col>
      <xdr:colOff>38100</xdr:colOff>
      <xdr:row>42</xdr:row>
      <xdr:rowOff>19788</xdr:rowOff>
    </xdr:to>
    <xdr:sp macro="" textlink="">
      <xdr:nvSpPr>
        <xdr:cNvPr id="303" name="楕円 302">
          <a:extLst>
            <a:ext uri="{FF2B5EF4-FFF2-40B4-BE49-F238E27FC236}">
              <a16:creationId xmlns:a16="http://schemas.microsoft.com/office/drawing/2014/main" id="{5DBD411D-5E90-459C-A81A-8FD197DEA067}"/>
            </a:ext>
          </a:extLst>
        </xdr:cNvPr>
        <xdr:cNvSpPr/>
      </xdr:nvSpPr>
      <xdr:spPr>
        <a:xfrm>
          <a:off x="18605500" y="711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138053</xdr:rowOff>
    </xdr:from>
    <xdr:to>
      <xdr:col>102</xdr:col>
      <xdr:colOff>114300</xdr:colOff>
      <xdr:row>41</xdr:row>
      <xdr:rowOff>140438</xdr:rowOff>
    </xdr:to>
    <xdr:cxnSp macro="">
      <xdr:nvCxnSpPr>
        <xdr:cNvPr id="304" name="直線コネクタ 303">
          <a:extLst>
            <a:ext uri="{FF2B5EF4-FFF2-40B4-BE49-F238E27FC236}">
              <a16:creationId xmlns:a16="http://schemas.microsoft.com/office/drawing/2014/main" id="{233A0E7E-299D-4D62-964C-DAB5116627F0}"/>
            </a:ext>
          </a:extLst>
        </xdr:cNvPr>
        <xdr:cNvCxnSpPr/>
      </xdr:nvCxnSpPr>
      <xdr:spPr>
        <a:xfrm flipV="1">
          <a:off x="18656300" y="7167503"/>
          <a:ext cx="889000" cy="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128076</xdr:rowOff>
    </xdr:from>
    <xdr:ext cx="599010" cy="259045"/>
    <xdr:sp macro="" textlink="">
      <xdr:nvSpPr>
        <xdr:cNvPr id="305" name="n_1aveValue【一般廃棄物処理施設】&#10;一人当たり有形固定資産（償却資産）額">
          <a:extLst>
            <a:ext uri="{FF2B5EF4-FFF2-40B4-BE49-F238E27FC236}">
              <a16:creationId xmlns:a16="http://schemas.microsoft.com/office/drawing/2014/main" id="{6BD34A3D-7026-470F-BBB8-D4B8EEFB7542}"/>
            </a:ext>
          </a:extLst>
        </xdr:cNvPr>
        <xdr:cNvSpPr txBox="1"/>
      </xdr:nvSpPr>
      <xdr:spPr>
        <a:xfrm>
          <a:off x="21011095" y="715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1209</xdr:rowOff>
    </xdr:from>
    <xdr:ext cx="599010" cy="259045"/>
    <xdr:sp macro="" textlink="">
      <xdr:nvSpPr>
        <xdr:cNvPr id="306" name="n_2aveValue【一般廃棄物処理施設】&#10;一人当たり有形固定資産（償却資産）額">
          <a:extLst>
            <a:ext uri="{FF2B5EF4-FFF2-40B4-BE49-F238E27FC236}">
              <a16:creationId xmlns:a16="http://schemas.microsoft.com/office/drawing/2014/main" id="{1B3EB1A6-9613-490C-8A76-E87F492CFBB9}"/>
            </a:ext>
          </a:extLst>
        </xdr:cNvPr>
        <xdr:cNvSpPr txBox="1"/>
      </xdr:nvSpPr>
      <xdr:spPr>
        <a:xfrm>
          <a:off x="20134795" y="685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14411</xdr:rowOff>
    </xdr:from>
    <xdr:ext cx="599010" cy="259045"/>
    <xdr:sp macro="" textlink="">
      <xdr:nvSpPr>
        <xdr:cNvPr id="307" name="n_3aveValue【一般廃棄物処理施設】&#10;一人当たり有形固定資産（償却資産）額">
          <a:extLst>
            <a:ext uri="{FF2B5EF4-FFF2-40B4-BE49-F238E27FC236}">
              <a16:creationId xmlns:a16="http://schemas.microsoft.com/office/drawing/2014/main" id="{29AD7987-9ACF-443B-8729-6401F893CA72}"/>
            </a:ext>
          </a:extLst>
        </xdr:cNvPr>
        <xdr:cNvSpPr txBox="1"/>
      </xdr:nvSpPr>
      <xdr:spPr>
        <a:xfrm>
          <a:off x="19245795" y="687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7685</xdr:rowOff>
    </xdr:from>
    <xdr:ext cx="599010" cy="259045"/>
    <xdr:sp macro="" textlink="">
      <xdr:nvSpPr>
        <xdr:cNvPr id="308" name="n_4aveValue【一般廃棄物処理施設】&#10;一人当たり有形固定資産（償却資産）額">
          <a:extLst>
            <a:ext uri="{FF2B5EF4-FFF2-40B4-BE49-F238E27FC236}">
              <a16:creationId xmlns:a16="http://schemas.microsoft.com/office/drawing/2014/main" id="{CF24CE22-F213-4D83-BE8B-087AB290C172}"/>
            </a:ext>
          </a:extLst>
        </xdr:cNvPr>
        <xdr:cNvSpPr txBox="1"/>
      </xdr:nvSpPr>
      <xdr:spPr>
        <a:xfrm>
          <a:off x="18356795" y="686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147612</xdr:rowOff>
    </xdr:from>
    <xdr:ext cx="599010" cy="259045"/>
    <xdr:sp macro="" textlink="">
      <xdr:nvSpPr>
        <xdr:cNvPr id="309" name="n_1mainValue【一般廃棄物処理施設】&#10;一人当たり有形固定資産（償却資産）額">
          <a:extLst>
            <a:ext uri="{FF2B5EF4-FFF2-40B4-BE49-F238E27FC236}">
              <a16:creationId xmlns:a16="http://schemas.microsoft.com/office/drawing/2014/main" id="{70ADC6F9-C5CC-4B8A-84E4-851E818A16C9}"/>
            </a:ext>
          </a:extLst>
        </xdr:cNvPr>
        <xdr:cNvSpPr txBox="1"/>
      </xdr:nvSpPr>
      <xdr:spPr>
        <a:xfrm>
          <a:off x="21011095" y="68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164611</xdr:rowOff>
    </xdr:from>
    <xdr:ext cx="599010" cy="259045"/>
    <xdr:sp macro="" textlink="">
      <xdr:nvSpPr>
        <xdr:cNvPr id="310" name="n_2mainValue【一般廃棄物処理施設】&#10;一人当たり有形固定資産（償却資産）額">
          <a:extLst>
            <a:ext uri="{FF2B5EF4-FFF2-40B4-BE49-F238E27FC236}">
              <a16:creationId xmlns:a16="http://schemas.microsoft.com/office/drawing/2014/main" id="{63161495-EAF0-4204-B9C4-E5DA307ED026}"/>
            </a:ext>
          </a:extLst>
        </xdr:cNvPr>
        <xdr:cNvSpPr txBox="1"/>
      </xdr:nvSpPr>
      <xdr:spPr>
        <a:xfrm>
          <a:off x="20134795" y="7194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8530</xdr:rowOff>
    </xdr:from>
    <xdr:ext cx="534377" cy="259045"/>
    <xdr:sp macro="" textlink="">
      <xdr:nvSpPr>
        <xdr:cNvPr id="311" name="n_3mainValue【一般廃棄物処理施設】&#10;一人当たり有形固定資産（償却資産）額">
          <a:extLst>
            <a:ext uri="{FF2B5EF4-FFF2-40B4-BE49-F238E27FC236}">
              <a16:creationId xmlns:a16="http://schemas.microsoft.com/office/drawing/2014/main" id="{BB2D6CBA-9FE8-4F66-9371-60A329BD1EA1}"/>
            </a:ext>
          </a:extLst>
        </xdr:cNvPr>
        <xdr:cNvSpPr txBox="1"/>
      </xdr:nvSpPr>
      <xdr:spPr>
        <a:xfrm>
          <a:off x="19278111" y="720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10915</xdr:rowOff>
    </xdr:from>
    <xdr:ext cx="534377" cy="259045"/>
    <xdr:sp macro="" textlink="">
      <xdr:nvSpPr>
        <xdr:cNvPr id="312" name="n_4mainValue【一般廃棄物処理施設】&#10;一人当たり有形固定資産（償却資産）額">
          <a:extLst>
            <a:ext uri="{FF2B5EF4-FFF2-40B4-BE49-F238E27FC236}">
              <a16:creationId xmlns:a16="http://schemas.microsoft.com/office/drawing/2014/main" id="{E94F9258-F389-4507-9060-9D365565116B}"/>
            </a:ext>
          </a:extLst>
        </xdr:cNvPr>
        <xdr:cNvSpPr txBox="1"/>
      </xdr:nvSpPr>
      <xdr:spPr>
        <a:xfrm>
          <a:off x="18389111" y="721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3" name="正方形/長方形 312">
          <a:extLst>
            <a:ext uri="{FF2B5EF4-FFF2-40B4-BE49-F238E27FC236}">
              <a16:creationId xmlns:a16="http://schemas.microsoft.com/office/drawing/2014/main" id="{0ED6766F-0345-4898-8A44-4519ACA74AC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4" name="正方形/長方形 313">
          <a:extLst>
            <a:ext uri="{FF2B5EF4-FFF2-40B4-BE49-F238E27FC236}">
              <a16:creationId xmlns:a16="http://schemas.microsoft.com/office/drawing/2014/main" id="{46735EF7-4F11-43AE-A832-5380FAE4F21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5" name="正方形/長方形 314">
          <a:extLst>
            <a:ext uri="{FF2B5EF4-FFF2-40B4-BE49-F238E27FC236}">
              <a16:creationId xmlns:a16="http://schemas.microsoft.com/office/drawing/2014/main" id="{2D3E69BE-C7BD-4768-846D-49F1F5251CA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6" name="正方形/長方形 315">
          <a:extLst>
            <a:ext uri="{FF2B5EF4-FFF2-40B4-BE49-F238E27FC236}">
              <a16:creationId xmlns:a16="http://schemas.microsoft.com/office/drawing/2014/main" id="{56BCA286-E55E-4154-BFEB-4F39F539D27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7" name="正方形/長方形 316">
          <a:extLst>
            <a:ext uri="{FF2B5EF4-FFF2-40B4-BE49-F238E27FC236}">
              <a16:creationId xmlns:a16="http://schemas.microsoft.com/office/drawing/2014/main" id="{50B42858-9A6D-483A-A480-CA18EC11ECD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8" name="正方形/長方形 317">
          <a:extLst>
            <a:ext uri="{FF2B5EF4-FFF2-40B4-BE49-F238E27FC236}">
              <a16:creationId xmlns:a16="http://schemas.microsoft.com/office/drawing/2014/main" id="{31ECD7B3-B75A-4F3B-AF78-57CC564C587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9" name="正方形/長方形 318">
          <a:extLst>
            <a:ext uri="{FF2B5EF4-FFF2-40B4-BE49-F238E27FC236}">
              <a16:creationId xmlns:a16="http://schemas.microsoft.com/office/drawing/2014/main" id="{510F5868-C440-41AE-85E3-69B6A47C4C6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0" name="正方形/長方形 319">
          <a:extLst>
            <a:ext uri="{FF2B5EF4-FFF2-40B4-BE49-F238E27FC236}">
              <a16:creationId xmlns:a16="http://schemas.microsoft.com/office/drawing/2014/main" id="{EA136BE3-1FD8-4625-BAE7-E52B84B2D27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1" name="テキスト ボックス 320">
          <a:extLst>
            <a:ext uri="{FF2B5EF4-FFF2-40B4-BE49-F238E27FC236}">
              <a16:creationId xmlns:a16="http://schemas.microsoft.com/office/drawing/2014/main" id="{725B0DF1-92C4-4E41-981A-BDE2E09E734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2" name="直線コネクタ 321">
          <a:extLst>
            <a:ext uri="{FF2B5EF4-FFF2-40B4-BE49-F238E27FC236}">
              <a16:creationId xmlns:a16="http://schemas.microsoft.com/office/drawing/2014/main" id="{0C372B22-8BDA-4C31-A715-A0FDCA0B48C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3" name="テキスト ボックス 322">
          <a:extLst>
            <a:ext uri="{FF2B5EF4-FFF2-40B4-BE49-F238E27FC236}">
              <a16:creationId xmlns:a16="http://schemas.microsoft.com/office/drawing/2014/main" id="{3491A1DC-8310-44D7-AD24-2AC609854C8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4" name="直線コネクタ 323">
          <a:extLst>
            <a:ext uri="{FF2B5EF4-FFF2-40B4-BE49-F238E27FC236}">
              <a16:creationId xmlns:a16="http://schemas.microsoft.com/office/drawing/2014/main" id="{0206ECAD-D729-43C9-A760-10E1E4EFF0C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5" name="テキスト ボックス 324">
          <a:extLst>
            <a:ext uri="{FF2B5EF4-FFF2-40B4-BE49-F238E27FC236}">
              <a16:creationId xmlns:a16="http://schemas.microsoft.com/office/drawing/2014/main" id="{6B49A28B-ACF0-49F4-9234-E92E6951CEB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6" name="直線コネクタ 325">
          <a:extLst>
            <a:ext uri="{FF2B5EF4-FFF2-40B4-BE49-F238E27FC236}">
              <a16:creationId xmlns:a16="http://schemas.microsoft.com/office/drawing/2014/main" id="{7B77144E-383B-488D-BAD8-EAF078BEE26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7" name="テキスト ボックス 326">
          <a:extLst>
            <a:ext uri="{FF2B5EF4-FFF2-40B4-BE49-F238E27FC236}">
              <a16:creationId xmlns:a16="http://schemas.microsoft.com/office/drawing/2014/main" id="{C4CA4667-6F42-4B18-B368-D00C0758D03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8" name="直線コネクタ 327">
          <a:extLst>
            <a:ext uri="{FF2B5EF4-FFF2-40B4-BE49-F238E27FC236}">
              <a16:creationId xmlns:a16="http://schemas.microsoft.com/office/drawing/2014/main" id="{9243B7FC-1538-41B4-A456-C751DFF4132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9" name="テキスト ボックス 328">
          <a:extLst>
            <a:ext uri="{FF2B5EF4-FFF2-40B4-BE49-F238E27FC236}">
              <a16:creationId xmlns:a16="http://schemas.microsoft.com/office/drawing/2014/main" id="{8774E443-23C6-4F33-A8BE-519DCB24B1A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0" name="直線コネクタ 329">
          <a:extLst>
            <a:ext uri="{FF2B5EF4-FFF2-40B4-BE49-F238E27FC236}">
              <a16:creationId xmlns:a16="http://schemas.microsoft.com/office/drawing/2014/main" id="{A84A9E21-F0D3-4240-AB9D-1730002D694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1" name="テキスト ボックス 330">
          <a:extLst>
            <a:ext uri="{FF2B5EF4-FFF2-40B4-BE49-F238E27FC236}">
              <a16:creationId xmlns:a16="http://schemas.microsoft.com/office/drawing/2014/main" id="{F8B927B1-1148-4DEC-983D-09E808CB217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2" name="直線コネクタ 331">
          <a:extLst>
            <a:ext uri="{FF2B5EF4-FFF2-40B4-BE49-F238E27FC236}">
              <a16:creationId xmlns:a16="http://schemas.microsoft.com/office/drawing/2014/main" id="{AA2743B4-4198-415E-BA9D-FB4D0CD311D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3" name="テキスト ボックス 332">
          <a:extLst>
            <a:ext uri="{FF2B5EF4-FFF2-40B4-BE49-F238E27FC236}">
              <a16:creationId xmlns:a16="http://schemas.microsoft.com/office/drawing/2014/main" id="{FC6758BF-0526-490B-9B01-0AABA563305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4" name="直線コネクタ 333">
          <a:extLst>
            <a:ext uri="{FF2B5EF4-FFF2-40B4-BE49-F238E27FC236}">
              <a16:creationId xmlns:a16="http://schemas.microsoft.com/office/drawing/2014/main" id="{53D77DA8-55BD-4A86-98E1-CF75C8F69F1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5" name="テキスト ボックス 334">
          <a:extLst>
            <a:ext uri="{FF2B5EF4-FFF2-40B4-BE49-F238E27FC236}">
              <a16:creationId xmlns:a16="http://schemas.microsoft.com/office/drawing/2014/main" id="{AA4C62BB-F9D8-4B50-B29C-109F4831F26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6" name="直線コネクタ 335">
          <a:extLst>
            <a:ext uri="{FF2B5EF4-FFF2-40B4-BE49-F238E27FC236}">
              <a16:creationId xmlns:a16="http://schemas.microsoft.com/office/drawing/2014/main" id="{615C9AB7-8237-4CFF-BC01-3E6403B3790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7" name="【保健センター・保健所】&#10;有形固定資産減価償却率グラフ枠">
          <a:extLst>
            <a:ext uri="{FF2B5EF4-FFF2-40B4-BE49-F238E27FC236}">
              <a16:creationId xmlns:a16="http://schemas.microsoft.com/office/drawing/2014/main" id="{DD073097-39B5-4F83-A039-3211AF50D9B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124097</xdr:rowOff>
    </xdr:from>
    <xdr:to>
      <xdr:col>85</xdr:col>
      <xdr:colOff>126364</xdr:colOff>
      <xdr:row>63</xdr:row>
      <xdr:rowOff>125730</xdr:rowOff>
    </xdr:to>
    <xdr:cxnSp macro="">
      <xdr:nvCxnSpPr>
        <xdr:cNvPr id="338" name="直線コネクタ 337">
          <a:extLst>
            <a:ext uri="{FF2B5EF4-FFF2-40B4-BE49-F238E27FC236}">
              <a16:creationId xmlns:a16="http://schemas.microsoft.com/office/drawing/2014/main" id="{585A5471-22F6-4EEB-8CCA-8E5A66A3D783}"/>
            </a:ext>
          </a:extLst>
        </xdr:cNvPr>
        <xdr:cNvCxnSpPr/>
      </xdr:nvCxnSpPr>
      <xdr:spPr>
        <a:xfrm flipV="1">
          <a:off x="16318864" y="9553847"/>
          <a:ext cx="0" cy="13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339" name="【保健センター・保健所】&#10;有形固定資産減価償却率最小値テキスト">
          <a:extLst>
            <a:ext uri="{FF2B5EF4-FFF2-40B4-BE49-F238E27FC236}">
              <a16:creationId xmlns:a16="http://schemas.microsoft.com/office/drawing/2014/main" id="{D7FB3F52-3081-4DB2-BF2A-BE7C3CC71D61}"/>
            </a:ext>
          </a:extLst>
        </xdr:cNvPr>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340" name="直線コネクタ 339">
          <a:extLst>
            <a:ext uri="{FF2B5EF4-FFF2-40B4-BE49-F238E27FC236}">
              <a16:creationId xmlns:a16="http://schemas.microsoft.com/office/drawing/2014/main" id="{AAA941B6-8092-4DC1-A9B9-7ABD1CC2C726}"/>
            </a:ext>
          </a:extLst>
        </xdr:cNvPr>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70774</xdr:rowOff>
    </xdr:from>
    <xdr:ext cx="340478" cy="259045"/>
    <xdr:sp macro="" textlink="">
      <xdr:nvSpPr>
        <xdr:cNvPr id="341" name="【保健センター・保健所】&#10;有形固定資産減価償却率最大値テキスト">
          <a:extLst>
            <a:ext uri="{FF2B5EF4-FFF2-40B4-BE49-F238E27FC236}">
              <a16:creationId xmlns:a16="http://schemas.microsoft.com/office/drawing/2014/main" id="{AFE9D328-CD07-4F1F-B272-5DD073D4CE23}"/>
            </a:ext>
          </a:extLst>
        </xdr:cNvPr>
        <xdr:cNvSpPr txBox="1"/>
      </xdr:nvSpPr>
      <xdr:spPr>
        <a:xfrm>
          <a:off x="16357600" y="932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124097</xdr:rowOff>
    </xdr:from>
    <xdr:to>
      <xdr:col>86</xdr:col>
      <xdr:colOff>25400</xdr:colOff>
      <xdr:row>55</xdr:row>
      <xdr:rowOff>124097</xdr:rowOff>
    </xdr:to>
    <xdr:cxnSp macro="">
      <xdr:nvCxnSpPr>
        <xdr:cNvPr id="342" name="直線コネクタ 341">
          <a:extLst>
            <a:ext uri="{FF2B5EF4-FFF2-40B4-BE49-F238E27FC236}">
              <a16:creationId xmlns:a16="http://schemas.microsoft.com/office/drawing/2014/main" id="{2DE23B2B-2F09-4807-B8D7-D85ED0B6A00A}"/>
            </a:ext>
          </a:extLst>
        </xdr:cNvPr>
        <xdr:cNvCxnSpPr/>
      </xdr:nvCxnSpPr>
      <xdr:spPr>
        <a:xfrm>
          <a:off x="16230600" y="95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123570</xdr:rowOff>
    </xdr:from>
    <xdr:ext cx="405111" cy="259045"/>
    <xdr:sp macro="" textlink="">
      <xdr:nvSpPr>
        <xdr:cNvPr id="343" name="【保健センター・保健所】&#10;有形固定資産減価償却率平均値テキスト">
          <a:extLst>
            <a:ext uri="{FF2B5EF4-FFF2-40B4-BE49-F238E27FC236}">
              <a16:creationId xmlns:a16="http://schemas.microsoft.com/office/drawing/2014/main" id="{D3E91C3D-EACB-4C66-A16D-9D2F2D3DEBA6}"/>
            </a:ext>
          </a:extLst>
        </xdr:cNvPr>
        <xdr:cNvSpPr txBox="1"/>
      </xdr:nvSpPr>
      <xdr:spPr>
        <a:xfrm>
          <a:off x="16357600" y="1023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145143</xdr:rowOff>
    </xdr:from>
    <xdr:to>
      <xdr:col>85</xdr:col>
      <xdr:colOff>177800</xdr:colOff>
      <xdr:row>60</xdr:row>
      <xdr:rowOff>75293</xdr:rowOff>
    </xdr:to>
    <xdr:sp macro="" textlink="">
      <xdr:nvSpPr>
        <xdr:cNvPr id="344" name="フローチャート: 判断 343">
          <a:extLst>
            <a:ext uri="{FF2B5EF4-FFF2-40B4-BE49-F238E27FC236}">
              <a16:creationId xmlns:a16="http://schemas.microsoft.com/office/drawing/2014/main" id="{E68DE96D-7380-4F75-8406-A109B6C9E2DD}"/>
            </a:ext>
          </a:extLst>
        </xdr:cNvPr>
        <xdr:cNvSpPr/>
      </xdr:nvSpPr>
      <xdr:spPr>
        <a:xfrm>
          <a:off x="162687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345" name="フローチャート: 判断 344">
          <a:extLst>
            <a:ext uri="{FF2B5EF4-FFF2-40B4-BE49-F238E27FC236}">
              <a16:creationId xmlns:a16="http://schemas.microsoft.com/office/drawing/2014/main" id="{89D1622D-4A85-4123-B5E4-A952E3E395FC}"/>
            </a:ext>
          </a:extLst>
        </xdr:cNvPr>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346" name="フローチャート: 判断 345">
          <a:extLst>
            <a:ext uri="{FF2B5EF4-FFF2-40B4-BE49-F238E27FC236}">
              <a16:creationId xmlns:a16="http://schemas.microsoft.com/office/drawing/2014/main" id="{B5A95123-B6CC-46EC-A8AB-EC5E8A951EB0}"/>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347" name="フローチャート: 判断 346">
          <a:extLst>
            <a:ext uri="{FF2B5EF4-FFF2-40B4-BE49-F238E27FC236}">
              <a16:creationId xmlns:a16="http://schemas.microsoft.com/office/drawing/2014/main" id="{E54E5737-D304-40A0-BC9D-67C3376A9718}"/>
            </a:ext>
          </a:extLst>
        </xdr:cNvPr>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45538</xdr:rowOff>
    </xdr:from>
    <xdr:to>
      <xdr:col>67</xdr:col>
      <xdr:colOff>101600</xdr:colOff>
      <xdr:row>59</xdr:row>
      <xdr:rowOff>147138</xdr:rowOff>
    </xdr:to>
    <xdr:sp macro="" textlink="">
      <xdr:nvSpPr>
        <xdr:cNvPr id="348" name="フローチャート: 判断 347">
          <a:extLst>
            <a:ext uri="{FF2B5EF4-FFF2-40B4-BE49-F238E27FC236}">
              <a16:creationId xmlns:a16="http://schemas.microsoft.com/office/drawing/2014/main" id="{FA60883B-634C-45C5-AE33-D7286A133E0A}"/>
            </a:ext>
          </a:extLst>
        </xdr:cNvPr>
        <xdr:cNvSpPr/>
      </xdr:nvSpPr>
      <xdr:spPr>
        <a:xfrm>
          <a:off x="12763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79D7621A-BD68-4DDD-8276-2C7050EE0C3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3CD811D5-11D8-477F-955E-62B207C3006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DEE71BD5-4050-4027-AFF7-E356A75F39F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0EA747A2-CE32-4051-A16D-3633B2DADBF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3" name="テキスト ボックス 352">
          <a:extLst>
            <a:ext uri="{FF2B5EF4-FFF2-40B4-BE49-F238E27FC236}">
              <a16:creationId xmlns:a16="http://schemas.microsoft.com/office/drawing/2014/main" id="{4A54781A-B75E-4AD3-983D-D87D8933128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71665</xdr:rowOff>
    </xdr:from>
    <xdr:to>
      <xdr:col>85</xdr:col>
      <xdr:colOff>177800</xdr:colOff>
      <xdr:row>60</xdr:row>
      <xdr:rowOff>1815</xdr:rowOff>
    </xdr:to>
    <xdr:sp macro="" textlink="">
      <xdr:nvSpPr>
        <xdr:cNvPr id="354" name="楕円 353">
          <a:extLst>
            <a:ext uri="{FF2B5EF4-FFF2-40B4-BE49-F238E27FC236}">
              <a16:creationId xmlns:a16="http://schemas.microsoft.com/office/drawing/2014/main" id="{B7FACE71-8F13-4804-A759-41D020370E9C}"/>
            </a:ext>
          </a:extLst>
        </xdr:cNvPr>
        <xdr:cNvSpPr/>
      </xdr:nvSpPr>
      <xdr:spPr>
        <a:xfrm>
          <a:off x="162687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94542</xdr:rowOff>
    </xdr:from>
    <xdr:ext cx="405111" cy="259045"/>
    <xdr:sp macro="" textlink="">
      <xdr:nvSpPr>
        <xdr:cNvPr id="355" name="【保健センター・保健所】&#10;有形固定資産減価償却率該当値テキスト">
          <a:extLst>
            <a:ext uri="{FF2B5EF4-FFF2-40B4-BE49-F238E27FC236}">
              <a16:creationId xmlns:a16="http://schemas.microsoft.com/office/drawing/2014/main" id="{E6B1B18D-39EE-4E42-BD68-0CC366941AC2}"/>
            </a:ext>
          </a:extLst>
        </xdr:cNvPr>
        <xdr:cNvSpPr txBox="1"/>
      </xdr:nvSpPr>
      <xdr:spPr>
        <a:xfrm>
          <a:off x="16357600" y="1003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128815</xdr:rowOff>
    </xdr:from>
    <xdr:to>
      <xdr:col>81</xdr:col>
      <xdr:colOff>101600</xdr:colOff>
      <xdr:row>60</xdr:row>
      <xdr:rowOff>58965</xdr:rowOff>
    </xdr:to>
    <xdr:sp macro="" textlink="">
      <xdr:nvSpPr>
        <xdr:cNvPr id="356" name="楕円 355">
          <a:extLst>
            <a:ext uri="{FF2B5EF4-FFF2-40B4-BE49-F238E27FC236}">
              <a16:creationId xmlns:a16="http://schemas.microsoft.com/office/drawing/2014/main" id="{E49344E9-7F8A-4435-A3E9-9738B084963E}"/>
            </a:ext>
          </a:extLst>
        </xdr:cNvPr>
        <xdr:cNvSpPr/>
      </xdr:nvSpPr>
      <xdr:spPr>
        <a:xfrm>
          <a:off x="15430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122465</xdr:rowOff>
    </xdr:from>
    <xdr:to>
      <xdr:col>85</xdr:col>
      <xdr:colOff>127000</xdr:colOff>
      <xdr:row>60</xdr:row>
      <xdr:rowOff>8165</xdr:rowOff>
    </xdr:to>
    <xdr:cxnSp macro="">
      <xdr:nvCxnSpPr>
        <xdr:cNvPr id="357" name="直線コネクタ 356">
          <a:extLst>
            <a:ext uri="{FF2B5EF4-FFF2-40B4-BE49-F238E27FC236}">
              <a16:creationId xmlns:a16="http://schemas.microsoft.com/office/drawing/2014/main" id="{ACC1F3AC-1D9B-42AD-8B6F-C23B796C4AF5}"/>
            </a:ext>
          </a:extLst>
        </xdr:cNvPr>
        <xdr:cNvCxnSpPr/>
      </xdr:nvCxnSpPr>
      <xdr:spPr>
        <a:xfrm flipV="1">
          <a:off x="15481300" y="1023801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112485</xdr:rowOff>
    </xdr:from>
    <xdr:to>
      <xdr:col>76</xdr:col>
      <xdr:colOff>165100</xdr:colOff>
      <xdr:row>60</xdr:row>
      <xdr:rowOff>42635</xdr:rowOff>
    </xdr:to>
    <xdr:sp macro="" textlink="">
      <xdr:nvSpPr>
        <xdr:cNvPr id="358" name="楕円 357">
          <a:extLst>
            <a:ext uri="{FF2B5EF4-FFF2-40B4-BE49-F238E27FC236}">
              <a16:creationId xmlns:a16="http://schemas.microsoft.com/office/drawing/2014/main" id="{99ECB659-910E-49C1-9DF4-C9183B30AE92}"/>
            </a:ext>
          </a:extLst>
        </xdr:cNvPr>
        <xdr:cNvSpPr/>
      </xdr:nvSpPr>
      <xdr:spPr>
        <a:xfrm>
          <a:off x="14541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163285</xdr:rowOff>
    </xdr:from>
    <xdr:to>
      <xdr:col>81</xdr:col>
      <xdr:colOff>50800</xdr:colOff>
      <xdr:row>60</xdr:row>
      <xdr:rowOff>8165</xdr:rowOff>
    </xdr:to>
    <xdr:cxnSp macro="">
      <xdr:nvCxnSpPr>
        <xdr:cNvPr id="359" name="直線コネクタ 358">
          <a:extLst>
            <a:ext uri="{FF2B5EF4-FFF2-40B4-BE49-F238E27FC236}">
              <a16:creationId xmlns:a16="http://schemas.microsoft.com/office/drawing/2014/main" id="{54766ED1-199B-4487-90C9-924681B478E3}"/>
            </a:ext>
          </a:extLst>
        </xdr:cNvPr>
        <xdr:cNvCxnSpPr/>
      </xdr:nvCxnSpPr>
      <xdr:spPr>
        <a:xfrm>
          <a:off x="14592300" y="1027883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78196</xdr:rowOff>
    </xdr:from>
    <xdr:to>
      <xdr:col>72</xdr:col>
      <xdr:colOff>38100</xdr:colOff>
      <xdr:row>60</xdr:row>
      <xdr:rowOff>8346</xdr:rowOff>
    </xdr:to>
    <xdr:sp macro="" textlink="">
      <xdr:nvSpPr>
        <xdr:cNvPr id="360" name="楕円 359">
          <a:extLst>
            <a:ext uri="{FF2B5EF4-FFF2-40B4-BE49-F238E27FC236}">
              <a16:creationId xmlns:a16="http://schemas.microsoft.com/office/drawing/2014/main" id="{40D30590-D7BF-4B5A-B7ED-E5CE6B6530BF}"/>
            </a:ext>
          </a:extLst>
        </xdr:cNvPr>
        <xdr:cNvSpPr/>
      </xdr:nvSpPr>
      <xdr:spPr>
        <a:xfrm>
          <a:off x="13652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128996</xdr:rowOff>
    </xdr:from>
    <xdr:to>
      <xdr:col>76</xdr:col>
      <xdr:colOff>114300</xdr:colOff>
      <xdr:row>59</xdr:row>
      <xdr:rowOff>163285</xdr:rowOff>
    </xdr:to>
    <xdr:cxnSp macro="">
      <xdr:nvCxnSpPr>
        <xdr:cNvPr id="361" name="直線コネクタ 360">
          <a:extLst>
            <a:ext uri="{FF2B5EF4-FFF2-40B4-BE49-F238E27FC236}">
              <a16:creationId xmlns:a16="http://schemas.microsoft.com/office/drawing/2014/main" id="{0E0D6AF5-109C-4324-BCCA-26F2BD20DE92}"/>
            </a:ext>
          </a:extLst>
        </xdr:cNvPr>
        <xdr:cNvCxnSpPr/>
      </xdr:nvCxnSpPr>
      <xdr:spPr>
        <a:xfrm>
          <a:off x="13703300" y="1024454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43906</xdr:rowOff>
    </xdr:from>
    <xdr:to>
      <xdr:col>67</xdr:col>
      <xdr:colOff>101600</xdr:colOff>
      <xdr:row>59</xdr:row>
      <xdr:rowOff>145506</xdr:rowOff>
    </xdr:to>
    <xdr:sp macro="" textlink="">
      <xdr:nvSpPr>
        <xdr:cNvPr id="362" name="楕円 361">
          <a:extLst>
            <a:ext uri="{FF2B5EF4-FFF2-40B4-BE49-F238E27FC236}">
              <a16:creationId xmlns:a16="http://schemas.microsoft.com/office/drawing/2014/main" id="{0C1DB902-F84B-4C31-B43E-CBFDBEC8FAED}"/>
            </a:ext>
          </a:extLst>
        </xdr:cNvPr>
        <xdr:cNvSpPr/>
      </xdr:nvSpPr>
      <xdr:spPr>
        <a:xfrm>
          <a:off x="12763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94706</xdr:rowOff>
    </xdr:from>
    <xdr:to>
      <xdr:col>71</xdr:col>
      <xdr:colOff>177800</xdr:colOff>
      <xdr:row>59</xdr:row>
      <xdr:rowOff>128996</xdr:rowOff>
    </xdr:to>
    <xdr:cxnSp macro="">
      <xdr:nvCxnSpPr>
        <xdr:cNvPr id="363" name="直線コネクタ 362">
          <a:extLst>
            <a:ext uri="{FF2B5EF4-FFF2-40B4-BE49-F238E27FC236}">
              <a16:creationId xmlns:a16="http://schemas.microsoft.com/office/drawing/2014/main" id="{008FD761-A355-46D8-A0EF-A3216715D5B7}"/>
            </a:ext>
          </a:extLst>
        </xdr:cNvPr>
        <xdr:cNvCxnSpPr/>
      </xdr:nvCxnSpPr>
      <xdr:spPr>
        <a:xfrm>
          <a:off x="12814300" y="102102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66420</xdr:rowOff>
    </xdr:from>
    <xdr:ext cx="405111" cy="259045"/>
    <xdr:sp macro="" textlink="">
      <xdr:nvSpPr>
        <xdr:cNvPr id="364" name="n_1aveValue【保健センター・保健所】&#10;有形固定資産減価償却率">
          <a:extLst>
            <a:ext uri="{FF2B5EF4-FFF2-40B4-BE49-F238E27FC236}">
              <a16:creationId xmlns:a16="http://schemas.microsoft.com/office/drawing/2014/main" id="{7004A173-177C-4D51-A7BC-692BA03C8789}"/>
            </a:ext>
          </a:extLst>
        </xdr:cNvPr>
        <xdr:cNvSpPr txBox="1"/>
      </xdr:nvSpPr>
      <xdr:spPr>
        <a:xfrm>
          <a:off x="15266044" y="1035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365" name="n_2aveValue【保健センター・保健所】&#10;有形固定資産減価償却率">
          <a:extLst>
            <a:ext uri="{FF2B5EF4-FFF2-40B4-BE49-F238E27FC236}">
              <a16:creationId xmlns:a16="http://schemas.microsoft.com/office/drawing/2014/main" id="{D7B78BCE-A037-49CE-A304-D453C2A67A92}"/>
            </a:ext>
          </a:extLst>
        </xdr:cNvPr>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366" name="n_3aveValue【保健センター・保健所】&#10;有形固定資産減価償却率">
          <a:extLst>
            <a:ext uri="{FF2B5EF4-FFF2-40B4-BE49-F238E27FC236}">
              <a16:creationId xmlns:a16="http://schemas.microsoft.com/office/drawing/2014/main" id="{41C2D8ED-6905-4276-850D-A160EC3AF719}"/>
            </a:ext>
          </a:extLst>
        </xdr:cNvPr>
        <xdr:cNvSpPr txBox="1"/>
      </xdr:nvSpPr>
      <xdr:spPr>
        <a:xfrm>
          <a:off x="13500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138265</xdr:rowOff>
    </xdr:from>
    <xdr:ext cx="405111" cy="259045"/>
    <xdr:sp macro="" textlink="">
      <xdr:nvSpPr>
        <xdr:cNvPr id="367" name="n_4aveValue【保健センター・保健所】&#10;有形固定資産減価償却率">
          <a:extLst>
            <a:ext uri="{FF2B5EF4-FFF2-40B4-BE49-F238E27FC236}">
              <a16:creationId xmlns:a16="http://schemas.microsoft.com/office/drawing/2014/main" id="{37C65EC0-E3E7-40F2-B527-417B8D129658}"/>
            </a:ext>
          </a:extLst>
        </xdr:cNvPr>
        <xdr:cNvSpPr txBox="1"/>
      </xdr:nvSpPr>
      <xdr:spPr>
        <a:xfrm>
          <a:off x="126117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75492</xdr:rowOff>
    </xdr:from>
    <xdr:ext cx="405111" cy="259045"/>
    <xdr:sp macro="" textlink="">
      <xdr:nvSpPr>
        <xdr:cNvPr id="368" name="n_1mainValue【保健センター・保健所】&#10;有形固定資産減価償却率">
          <a:extLst>
            <a:ext uri="{FF2B5EF4-FFF2-40B4-BE49-F238E27FC236}">
              <a16:creationId xmlns:a16="http://schemas.microsoft.com/office/drawing/2014/main" id="{666F66F5-44FF-43FE-BFD5-41A69D8C1771}"/>
            </a:ext>
          </a:extLst>
        </xdr:cNvPr>
        <xdr:cNvSpPr txBox="1"/>
      </xdr:nvSpPr>
      <xdr:spPr>
        <a:xfrm>
          <a:off x="152660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33762</xdr:rowOff>
    </xdr:from>
    <xdr:ext cx="405111" cy="259045"/>
    <xdr:sp macro="" textlink="">
      <xdr:nvSpPr>
        <xdr:cNvPr id="369" name="n_2mainValue【保健センター・保健所】&#10;有形固定資産減価償却率">
          <a:extLst>
            <a:ext uri="{FF2B5EF4-FFF2-40B4-BE49-F238E27FC236}">
              <a16:creationId xmlns:a16="http://schemas.microsoft.com/office/drawing/2014/main" id="{37C741E2-DC91-409F-AB61-8594ABE5DD42}"/>
            </a:ext>
          </a:extLst>
        </xdr:cNvPr>
        <xdr:cNvSpPr txBox="1"/>
      </xdr:nvSpPr>
      <xdr:spPr>
        <a:xfrm>
          <a:off x="14389744" y="1032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170923</xdr:rowOff>
    </xdr:from>
    <xdr:ext cx="405111" cy="259045"/>
    <xdr:sp macro="" textlink="">
      <xdr:nvSpPr>
        <xdr:cNvPr id="370" name="n_3mainValue【保健センター・保健所】&#10;有形固定資産減価償却率">
          <a:extLst>
            <a:ext uri="{FF2B5EF4-FFF2-40B4-BE49-F238E27FC236}">
              <a16:creationId xmlns:a16="http://schemas.microsoft.com/office/drawing/2014/main" id="{AFE4B201-E79F-43A3-8282-03D318F82F52}"/>
            </a:ext>
          </a:extLst>
        </xdr:cNvPr>
        <xdr:cNvSpPr txBox="1"/>
      </xdr:nvSpPr>
      <xdr:spPr>
        <a:xfrm>
          <a:off x="13500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371" name="n_4mainValue【保健センター・保健所】&#10;有形固定資産減価償却率">
          <a:extLst>
            <a:ext uri="{FF2B5EF4-FFF2-40B4-BE49-F238E27FC236}">
              <a16:creationId xmlns:a16="http://schemas.microsoft.com/office/drawing/2014/main" id="{62C8222D-B93A-45E2-87F2-BAE327149F24}"/>
            </a:ext>
          </a:extLst>
        </xdr:cNvPr>
        <xdr:cNvSpPr txBox="1"/>
      </xdr:nvSpPr>
      <xdr:spPr>
        <a:xfrm>
          <a:off x="12611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2" name="正方形/長方形 371">
          <a:extLst>
            <a:ext uri="{FF2B5EF4-FFF2-40B4-BE49-F238E27FC236}">
              <a16:creationId xmlns:a16="http://schemas.microsoft.com/office/drawing/2014/main" id="{DD021CF0-EF9B-4102-8F9E-59E97C55919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3" name="正方形/長方形 372">
          <a:extLst>
            <a:ext uri="{FF2B5EF4-FFF2-40B4-BE49-F238E27FC236}">
              <a16:creationId xmlns:a16="http://schemas.microsoft.com/office/drawing/2014/main" id="{C1602918-2F3F-4754-ACEE-4E6D2720AF8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4" name="正方形/長方形 373">
          <a:extLst>
            <a:ext uri="{FF2B5EF4-FFF2-40B4-BE49-F238E27FC236}">
              <a16:creationId xmlns:a16="http://schemas.microsoft.com/office/drawing/2014/main" id="{7B57E085-F14E-49B3-AF62-68796895092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5" name="正方形/長方形 374">
          <a:extLst>
            <a:ext uri="{FF2B5EF4-FFF2-40B4-BE49-F238E27FC236}">
              <a16:creationId xmlns:a16="http://schemas.microsoft.com/office/drawing/2014/main" id="{68ADC508-6919-458A-87CF-572ED21F773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6" name="正方形/長方形 375">
          <a:extLst>
            <a:ext uri="{FF2B5EF4-FFF2-40B4-BE49-F238E27FC236}">
              <a16:creationId xmlns:a16="http://schemas.microsoft.com/office/drawing/2014/main" id="{23F71F54-0B72-4156-B300-582A2822EE9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7" name="正方形/長方形 376">
          <a:extLst>
            <a:ext uri="{FF2B5EF4-FFF2-40B4-BE49-F238E27FC236}">
              <a16:creationId xmlns:a16="http://schemas.microsoft.com/office/drawing/2014/main" id="{ACB98417-C914-413E-8BFC-0D6FC685E81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8" name="正方形/長方形 377">
          <a:extLst>
            <a:ext uri="{FF2B5EF4-FFF2-40B4-BE49-F238E27FC236}">
              <a16:creationId xmlns:a16="http://schemas.microsoft.com/office/drawing/2014/main" id="{60832B85-2471-410F-AADA-ED6B6BD2168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9" name="正方形/長方形 378">
          <a:extLst>
            <a:ext uri="{FF2B5EF4-FFF2-40B4-BE49-F238E27FC236}">
              <a16:creationId xmlns:a16="http://schemas.microsoft.com/office/drawing/2014/main" id="{70653EC5-28FE-4BCA-835E-E8596043912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0" name="テキスト ボックス 379">
          <a:extLst>
            <a:ext uri="{FF2B5EF4-FFF2-40B4-BE49-F238E27FC236}">
              <a16:creationId xmlns:a16="http://schemas.microsoft.com/office/drawing/2014/main" id="{BC162A29-45B6-4D6E-A169-FD268CC922F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1" name="直線コネクタ 380">
          <a:extLst>
            <a:ext uri="{FF2B5EF4-FFF2-40B4-BE49-F238E27FC236}">
              <a16:creationId xmlns:a16="http://schemas.microsoft.com/office/drawing/2014/main" id="{55CD8716-5EC1-4D60-809D-C8DA9183825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2" name="直線コネクタ 381">
          <a:extLst>
            <a:ext uri="{FF2B5EF4-FFF2-40B4-BE49-F238E27FC236}">
              <a16:creationId xmlns:a16="http://schemas.microsoft.com/office/drawing/2014/main" id="{93738C31-6A67-48CF-8F70-5E886915BD3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3" name="テキスト ボックス 382">
          <a:extLst>
            <a:ext uri="{FF2B5EF4-FFF2-40B4-BE49-F238E27FC236}">
              <a16:creationId xmlns:a16="http://schemas.microsoft.com/office/drawing/2014/main" id="{C237C2D9-875F-40F9-B5B4-E1C77809522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4" name="直線コネクタ 383">
          <a:extLst>
            <a:ext uri="{FF2B5EF4-FFF2-40B4-BE49-F238E27FC236}">
              <a16:creationId xmlns:a16="http://schemas.microsoft.com/office/drawing/2014/main" id="{F9E0B705-AE79-406E-B3AD-79A9FAC17F6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5" name="テキスト ボックス 384">
          <a:extLst>
            <a:ext uri="{FF2B5EF4-FFF2-40B4-BE49-F238E27FC236}">
              <a16:creationId xmlns:a16="http://schemas.microsoft.com/office/drawing/2014/main" id="{0346AB95-1EFF-4426-8FAE-8D3900A1D21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6" name="直線コネクタ 385">
          <a:extLst>
            <a:ext uri="{FF2B5EF4-FFF2-40B4-BE49-F238E27FC236}">
              <a16:creationId xmlns:a16="http://schemas.microsoft.com/office/drawing/2014/main" id="{BF81C85E-EBB0-4E02-AF35-DD761E3C8E6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7" name="テキスト ボックス 386">
          <a:extLst>
            <a:ext uri="{FF2B5EF4-FFF2-40B4-BE49-F238E27FC236}">
              <a16:creationId xmlns:a16="http://schemas.microsoft.com/office/drawing/2014/main" id="{47811368-7623-4778-9331-042B6314529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8" name="直線コネクタ 387">
          <a:extLst>
            <a:ext uri="{FF2B5EF4-FFF2-40B4-BE49-F238E27FC236}">
              <a16:creationId xmlns:a16="http://schemas.microsoft.com/office/drawing/2014/main" id="{4DBAE558-98AE-47A8-8A26-2C8A42580C7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9" name="テキスト ボックス 388">
          <a:extLst>
            <a:ext uri="{FF2B5EF4-FFF2-40B4-BE49-F238E27FC236}">
              <a16:creationId xmlns:a16="http://schemas.microsoft.com/office/drawing/2014/main" id="{BA11FB5C-4235-41A9-A810-A70ED8B4480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0" name="直線コネクタ 389">
          <a:extLst>
            <a:ext uri="{FF2B5EF4-FFF2-40B4-BE49-F238E27FC236}">
              <a16:creationId xmlns:a16="http://schemas.microsoft.com/office/drawing/2014/main" id="{2A4F5387-AC36-4979-85C9-A4FB5CCE2D1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1" name="テキスト ボックス 390">
          <a:extLst>
            <a:ext uri="{FF2B5EF4-FFF2-40B4-BE49-F238E27FC236}">
              <a16:creationId xmlns:a16="http://schemas.microsoft.com/office/drawing/2014/main" id="{EF63BFE9-0A39-4EAA-9494-5A241244FCD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2" name="直線コネクタ 391">
          <a:extLst>
            <a:ext uri="{FF2B5EF4-FFF2-40B4-BE49-F238E27FC236}">
              <a16:creationId xmlns:a16="http://schemas.microsoft.com/office/drawing/2014/main" id="{2754240F-FBE8-438C-9665-2172AF79F9B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3" name="テキスト ボックス 392">
          <a:extLst>
            <a:ext uri="{FF2B5EF4-FFF2-40B4-BE49-F238E27FC236}">
              <a16:creationId xmlns:a16="http://schemas.microsoft.com/office/drawing/2014/main" id="{4BEB8615-C53D-4A1B-AF3C-F3127CE84A8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4" name="【保健センター・保健所】&#10;一人当たり面積グラフ枠">
          <a:extLst>
            <a:ext uri="{FF2B5EF4-FFF2-40B4-BE49-F238E27FC236}">
              <a16:creationId xmlns:a16="http://schemas.microsoft.com/office/drawing/2014/main" id="{21E835A4-A8B4-49E7-BF66-4A1D496573A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104775</xdr:rowOff>
    </xdr:from>
    <xdr:to>
      <xdr:col>116</xdr:col>
      <xdr:colOff>62864</xdr:colOff>
      <xdr:row>63</xdr:row>
      <xdr:rowOff>165735</xdr:rowOff>
    </xdr:to>
    <xdr:cxnSp macro="">
      <xdr:nvCxnSpPr>
        <xdr:cNvPr id="395" name="直線コネクタ 394">
          <a:extLst>
            <a:ext uri="{FF2B5EF4-FFF2-40B4-BE49-F238E27FC236}">
              <a16:creationId xmlns:a16="http://schemas.microsoft.com/office/drawing/2014/main" id="{B0E06C3B-AA47-4AB3-A04C-E8E5BF7EF05A}"/>
            </a:ext>
          </a:extLst>
        </xdr:cNvPr>
        <xdr:cNvCxnSpPr/>
      </xdr:nvCxnSpPr>
      <xdr:spPr>
        <a:xfrm flipV="1">
          <a:off x="22160864" y="970597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396" name="【保健センター・保健所】&#10;一人当たり面積最小値テキスト">
          <a:extLst>
            <a:ext uri="{FF2B5EF4-FFF2-40B4-BE49-F238E27FC236}">
              <a16:creationId xmlns:a16="http://schemas.microsoft.com/office/drawing/2014/main" id="{F712FE06-7778-4B11-BF27-A47136A3685B}"/>
            </a:ext>
          </a:extLst>
        </xdr:cNvPr>
        <xdr:cNvSpPr txBox="1"/>
      </xdr:nvSpPr>
      <xdr:spPr>
        <a:xfrm>
          <a:off x="22199600"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397" name="直線コネクタ 396">
          <a:extLst>
            <a:ext uri="{FF2B5EF4-FFF2-40B4-BE49-F238E27FC236}">
              <a16:creationId xmlns:a16="http://schemas.microsoft.com/office/drawing/2014/main" id="{7BE0BD4D-C9AB-4F35-83BC-1346BCC2DD3F}"/>
            </a:ext>
          </a:extLst>
        </xdr:cNvPr>
        <xdr:cNvCxnSpPr/>
      </xdr:nvCxnSpPr>
      <xdr:spPr>
        <a:xfrm>
          <a:off x="22072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51452</xdr:rowOff>
    </xdr:from>
    <xdr:ext cx="469744" cy="259045"/>
    <xdr:sp macro="" textlink="">
      <xdr:nvSpPr>
        <xdr:cNvPr id="398" name="【保健センター・保健所】&#10;一人当たり面積最大値テキスト">
          <a:extLst>
            <a:ext uri="{FF2B5EF4-FFF2-40B4-BE49-F238E27FC236}">
              <a16:creationId xmlns:a16="http://schemas.microsoft.com/office/drawing/2014/main" id="{C6EA959B-B54E-4D89-A787-E00B979CC2A3}"/>
            </a:ext>
          </a:extLst>
        </xdr:cNvPr>
        <xdr:cNvSpPr txBox="1"/>
      </xdr:nvSpPr>
      <xdr:spPr>
        <a:xfrm>
          <a:off x="22199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104775</xdr:rowOff>
    </xdr:from>
    <xdr:to>
      <xdr:col>116</xdr:col>
      <xdr:colOff>152400</xdr:colOff>
      <xdr:row>56</xdr:row>
      <xdr:rowOff>104775</xdr:rowOff>
    </xdr:to>
    <xdr:cxnSp macro="">
      <xdr:nvCxnSpPr>
        <xdr:cNvPr id="399" name="直線コネクタ 398">
          <a:extLst>
            <a:ext uri="{FF2B5EF4-FFF2-40B4-BE49-F238E27FC236}">
              <a16:creationId xmlns:a16="http://schemas.microsoft.com/office/drawing/2014/main" id="{A5798CD3-53FC-4AEF-89D5-A3DEEDCB0E75}"/>
            </a:ext>
          </a:extLst>
        </xdr:cNvPr>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87647</xdr:rowOff>
    </xdr:from>
    <xdr:ext cx="469744" cy="259045"/>
    <xdr:sp macro="" textlink="">
      <xdr:nvSpPr>
        <xdr:cNvPr id="400" name="【保健センター・保健所】&#10;一人当たり面積平均値テキスト">
          <a:extLst>
            <a:ext uri="{FF2B5EF4-FFF2-40B4-BE49-F238E27FC236}">
              <a16:creationId xmlns:a16="http://schemas.microsoft.com/office/drawing/2014/main" id="{E03E85EB-D412-4726-B474-243C1A981CA6}"/>
            </a:ext>
          </a:extLst>
        </xdr:cNvPr>
        <xdr:cNvSpPr txBox="1"/>
      </xdr:nvSpPr>
      <xdr:spPr>
        <a:xfrm>
          <a:off x="22199600" y="1054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401" name="フローチャート: 判断 400">
          <a:extLst>
            <a:ext uri="{FF2B5EF4-FFF2-40B4-BE49-F238E27FC236}">
              <a16:creationId xmlns:a16="http://schemas.microsoft.com/office/drawing/2014/main" id="{F0F3DD53-6BE6-4DFF-92F0-97F651059378}"/>
            </a:ext>
          </a:extLst>
        </xdr:cNvPr>
        <xdr:cNvSpPr/>
      </xdr:nvSpPr>
      <xdr:spPr>
        <a:xfrm>
          <a:off x="221107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114935</xdr:rowOff>
    </xdr:from>
    <xdr:to>
      <xdr:col>112</xdr:col>
      <xdr:colOff>38100</xdr:colOff>
      <xdr:row>62</xdr:row>
      <xdr:rowOff>45085</xdr:rowOff>
    </xdr:to>
    <xdr:sp macro="" textlink="">
      <xdr:nvSpPr>
        <xdr:cNvPr id="402" name="フローチャート: 判断 401">
          <a:extLst>
            <a:ext uri="{FF2B5EF4-FFF2-40B4-BE49-F238E27FC236}">
              <a16:creationId xmlns:a16="http://schemas.microsoft.com/office/drawing/2014/main" id="{D18F489D-4017-42DF-8A48-DA5DD3AD16A9}"/>
            </a:ext>
          </a:extLst>
        </xdr:cNvPr>
        <xdr:cNvSpPr/>
      </xdr:nvSpPr>
      <xdr:spPr>
        <a:xfrm>
          <a:off x="21272500" y="105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162560</xdr:rowOff>
    </xdr:from>
    <xdr:to>
      <xdr:col>107</xdr:col>
      <xdr:colOff>101600</xdr:colOff>
      <xdr:row>61</xdr:row>
      <xdr:rowOff>92710</xdr:rowOff>
    </xdr:to>
    <xdr:sp macro="" textlink="">
      <xdr:nvSpPr>
        <xdr:cNvPr id="403" name="フローチャート: 判断 402">
          <a:extLst>
            <a:ext uri="{FF2B5EF4-FFF2-40B4-BE49-F238E27FC236}">
              <a16:creationId xmlns:a16="http://schemas.microsoft.com/office/drawing/2014/main" id="{CB1C3B07-EC94-4441-8C93-C1282CF133FE}"/>
            </a:ext>
          </a:extLst>
        </xdr:cNvPr>
        <xdr:cNvSpPr/>
      </xdr:nvSpPr>
      <xdr:spPr>
        <a:xfrm>
          <a:off x="20383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21590</xdr:rowOff>
    </xdr:from>
    <xdr:to>
      <xdr:col>102</xdr:col>
      <xdr:colOff>165100</xdr:colOff>
      <xdr:row>61</xdr:row>
      <xdr:rowOff>123190</xdr:rowOff>
    </xdr:to>
    <xdr:sp macro="" textlink="">
      <xdr:nvSpPr>
        <xdr:cNvPr id="404" name="フローチャート: 判断 403">
          <a:extLst>
            <a:ext uri="{FF2B5EF4-FFF2-40B4-BE49-F238E27FC236}">
              <a16:creationId xmlns:a16="http://schemas.microsoft.com/office/drawing/2014/main" id="{EE3CA65A-C4F6-4756-89D5-2240CC8C41B8}"/>
            </a:ext>
          </a:extLst>
        </xdr:cNvPr>
        <xdr:cNvSpPr/>
      </xdr:nvSpPr>
      <xdr:spPr>
        <a:xfrm>
          <a:off x="19494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405" name="フローチャート: 判断 404">
          <a:extLst>
            <a:ext uri="{FF2B5EF4-FFF2-40B4-BE49-F238E27FC236}">
              <a16:creationId xmlns:a16="http://schemas.microsoft.com/office/drawing/2014/main" id="{4375C4F6-8B33-4FF9-918E-CA4A672C93AE}"/>
            </a:ext>
          </a:extLst>
        </xdr:cNvPr>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E6FD486A-3980-409F-873F-E2C1494BC7B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216DE231-685B-4E9F-9E6A-915FED64062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86F10D4E-CE02-46B9-AE0F-5F5D224F910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56290388-4BB5-4A84-B79C-C41AC450761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05781466-FA05-43FF-ACA4-5AE99DDE795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12065</xdr:rowOff>
    </xdr:from>
    <xdr:to>
      <xdr:col>116</xdr:col>
      <xdr:colOff>114300</xdr:colOff>
      <xdr:row>60</xdr:row>
      <xdr:rowOff>113665</xdr:rowOff>
    </xdr:to>
    <xdr:sp macro="" textlink="">
      <xdr:nvSpPr>
        <xdr:cNvPr id="411" name="楕円 410">
          <a:extLst>
            <a:ext uri="{FF2B5EF4-FFF2-40B4-BE49-F238E27FC236}">
              <a16:creationId xmlns:a16="http://schemas.microsoft.com/office/drawing/2014/main" id="{E09EF15C-B13C-45B5-BB45-E36D1F7E3634}"/>
            </a:ext>
          </a:extLst>
        </xdr:cNvPr>
        <xdr:cNvSpPr/>
      </xdr:nvSpPr>
      <xdr:spPr>
        <a:xfrm>
          <a:off x="221107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34942</xdr:rowOff>
    </xdr:from>
    <xdr:ext cx="469744" cy="259045"/>
    <xdr:sp macro="" textlink="">
      <xdr:nvSpPr>
        <xdr:cNvPr id="412" name="【保健センター・保健所】&#10;一人当たり面積該当値テキスト">
          <a:extLst>
            <a:ext uri="{FF2B5EF4-FFF2-40B4-BE49-F238E27FC236}">
              <a16:creationId xmlns:a16="http://schemas.microsoft.com/office/drawing/2014/main" id="{95DFAC33-3843-41DC-AB00-5043E9740127}"/>
            </a:ext>
          </a:extLst>
        </xdr:cNvPr>
        <xdr:cNvSpPr txBox="1"/>
      </xdr:nvSpPr>
      <xdr:spPr>
        <a:xfrm>
          <a:off x="22199600" y="1015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25400</xdr:rowOff>
    </xdr:from>
    <xdr:to>
      <xdr:col>112</xdr:col>
      <xdr:colOff>38100</xdr:colOff>
      <xdr:row>60</xdr:row>
      <xdr:rowOff>127000</xdr:rowOff>
    </xdr:to>
    <xdr:sp macro="" textlink="">
      <xdr:nvSpPr>
        <xdr:cNvPr id="413" name="楕円 412">
          <a:extLst>
            <a:ext uri="{FF2B5EF4-FFF2-40B4-BE49-F238E27FC236}">
              <a16:creationId xmlns:a16="http://schemas.microsoft.com/office/drawing/2014/main" id="{673A3CB8-A3DE-4B9C-997F-7DEDA9E67593}"/>
            </a:ext>
          </a:extLst>
        </xdr:cNvPr>
        <xdr:cNvSpPr/>
      </xdr:nvSpPr>
      <xdr:spPr>
        <a:xfrm>
          <a:off x="2127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62865</xdr:rowOff>
    </xdr:from>
    <xdr:to>
      <xdr:col>116</xdr:col>
      <xdr:colOff>63500</xdr:colOff>
      <xdr:row>60</xdr:row>
      <xdr:rowOff>76200</xdr:rowOff>
    </xdr:to>
    <xdr:cxnSp macro="">
      <xdr:nvCxnSpPr>
        <xdr:cNvPr id="414" name="直線コネクタ 413">
          <a:extLst>
            <a:ext uri="{FF2B5EF4-FFF2-40B4-BE49-F238E27FC236}">
              <a16:creationId xmlns:a16="http://schemas.microsoft.com/office/drawing/2014/main" id="{535B81F2-7058-4426-A2D8-44D82A5B5AC8}"/>
            </a:ext>
          </a:extLst>
        </xdr:cNvPr>
        <xdr:cNvCxnSpPr/>
      </xdr:nvCxnSpPr>
      <xdr:spPr>
        <a:xfrm flipV="1">
          <a:off x="21323300" y="1034986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31115</xdr:rowOff>
    </xdr:from>
    <xdr:to>
      <xdr:col>107</xdr:col>
      <xdr:colOff>101600</xdr:colOff>
      <xdr:row>60</xdr:row>
      <xdr:rowOff>132715</xdr:rowOff>
    </xdr:to>
    <xdr:sp macro="" textlink="">
      <xdr:nvSpPr>
        <xdr:cNvPr id="415" name="楕円 414">
          <a:extLst>
            <a:ext uri="{FF2B5EF4-FFF2-40B4-BE49-F238E27FC236}">
              <a16:creationId xmlns:a16="http://schemas.microsoft.com/office/drawing/2014/main" id="{132D0D61-0825-45BE-84DE-D5267C5E8003}"/>
            </a:ext>
          </a:extLst>
        </xdr:cNvPr>
        <xdr:cNvSpPr/>
      </xdr:nvSpPr>
      <xdr:spPr>
        <a:xfrm>
          <a:off x="20383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76200</xdr:rowOff>
    </xdr:from>
    <xdr:to>
      <xdr:col>111</xdr:col>
      <xdr:colOff>177800</xdr:colOff>
      <xdr:row>60</xdr:row>
      <xdr:rowOff>81915</xdr:rowOff>
    </xdr:to>
    <xdr:cxnSp macro="">
      <xdr:nvCxnSpPr>
        <xdr:cNvPr id="416" name="直線コネクタ 415">
          <a:extLst>
            <a:ext uri="{FF2B5EF4-FFF2-40B4-BE49-F238E27FC236}">
              <a16:creationId xmlns:a16="http://schemas.microsoft.com/office/drawing/2014/main" id="{48E8BC00-C96E-402B-A4C3-DAF25DA8060D}"/>
            </a:ext>
          </a:extLst>
        </xdr:cNvPr>
        <xdr:cNvCxnSpPr/>
      </xdr:nvCxnSpPr>
      <xdr:spPr>
        <a:xfrm flipV="1">
          <a:off x="20434300" y="103632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42545</xdr:rowOff>
    </xdr:from>
    <xdr:to>
      <xdr:col>102</xdr:col>
      <xdr:colOff>165100</xdr:colOff>
      <xdr:row>60</xdr:row>
      <xdr:rowOff>144145</xdr:rowOff>
    </xdr:to>
    <xdr:sp macro="" textlink="">
      <xdr:nvSpPr>
        <xdr:cNvPr id="417" name="楕円 416">
          <a:extLst>
            <a:ext uri="{FF2B5EF4-FFF2-40B4-BE49-F238E27FC236}">
              <a16:creationId xmlns:a16="http://schemas.microsoft.com/office/drawing/2014/main" id="{1D568258-C763-4ACA-B1EF-5F174FF80B28}"/>
            </a:ext>
          </a:extLst>
        </xdr:cNvPr>
        <xdr:cNvSpPr/>
      </xdr:nvSpPr>
      <xdr:spPr>
        <a:xfrm>
          <a:off x="19494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81915</xdr:rowOff>
    </xdr:from>
    <xdr:to>
      <xdr:col>107</xdr:col>
      <xdr:colOff>50800</xdr:colOff>
      <xdr:row>60</xdr:row>
      <xdr:rowOff>93345</xdr:rowOff>
    </xdr:to>
    <xdr:cxnSp macro="">
      <xdr:nvCxnSpPr>
        <xdr:cNvPr id="418" name="直線コネクタ 417">
          <a:extLst>
            <a:ext uri="{FF2B5EF4-FFF2-40B4-BE49-F238E27FC236}">
              <a16:creationId xmlns:a16="http://schemas.microsoft.com/office/drawing/2014/main" id="{1035930D-2594-4026-B2B3-21C152DC4F13}"/>
            </a:ext>
          </a:extLst>
        </xdr:cNvPr>
        <xdr:cNvCxnSpPr/>
      </xdr:nvCxnSpPr>
      <xdr:spPr>
        <a:xfrm flipV="1">
          <a:off x="19545300" y="103689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55880</xdr:rowOff>
    </xdr:from>
    <xdr:to>
      <xdr:col>98</xdr:col>
      <xdr:colOff>38100</xdr:colOff>
      <xdr:row>60</xdr:row>
      <xdr:rowOff>157480</xdr:rowOff>
    </xdr:to>
    <xdr:sp macro="" textlink="">
      <xdr:nvSpPr>
        <xdr:cNvPr id="419" name="楕円 418">
          <a:extLst>
            <a:ext uri="{FF2B5EF4-FFF2-40B4-BE49-F238E27FC236}">
              <a16:creationId xmlns:a16="http://schemas.microsoft.com/office/drawing/2014/main" id="{15CF22A1-DF26-4021-AAFE-CBC75BDE7837}"/>
            </a:ext>
          </a:extLst>
        </xdr:cNvPr>
        <xdr:cNvSpPr/>
      </xdr:nvSpPr>
      <xdr:spPr>
        <a:xfrm>
          <a:off x="18605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93345</xdr:rowOff>
    </xdr:from>
    <xdr:to>
      <xdr:col>102</xdr:col>
      <xdr:colOff>114300</xdr:colOff>
      <xdr:row>60</xdr:row>
      <xdr:rowOff>106680</xdr:rowOff>
    </xdr:to>
    <xdr:cxnSp macro="">
      <xdr:nvCxnSpPr>
        <xdr:cNvPr id="420" name="直線コネクタ 419">
          <a:extLst>
            <a:ext uri="{FF2B5EF4-FFF2-40B4-BE49-F238E27FC236}">
              <a16:creationId xmlns:a16="http://schemas.microsoft.com/office/drawing/2014/main" id="{668D8EFC-D8F1-4232-8E24-6278BDD51220}"/>
            </a:ext>
          </a:extLst>
        </xdr:cNvPr>
        <xdr:cNvCxnSpPr/>
      </xdr:nvCxnSpPr>
      <xdr:spPr>
        <a:xfrm flipV="1">
          <a:off x="18656300" y="103803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36212</xdr:rowOff>
    </xdr:from>
    <xdr:ext cx="469744" cy="259045"/>
    <xdr:sp macro="" textlink="">
      <xdr:nvSpPr>
        <xdr:cNvPr id="421" name="n_1aveValue【保健センター・保健所】&#10;一人当たり面積">
          <a:extLst>
            <a:ext uri="{FF2B5EF4-FFF2-40B4-BE49-F238E27FC236}">
              <a16:creationId xmlns:a16="http://schemas.microsoft.com/office/drawing/2014/main" id="{35716CC4-7C84-431B-A773-1599D9165F2D}"/>
            </a:ext>
          </a:extLst>
        </xdr:cNvPr>
        <xdr:cNvSpPr txBox="1"/>
      </xdr:nvSpPr>
      <xdr:spPr>
        <a:xfrm>
          <a:off x="21075727" y="1066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83837</xdr:rowOff>
    </xdr:from>
    <xdr:ext cx="469744" cy="259045"/>
    <xdr:sp macro="" textlink="">
      <xdr:nvSpPr>
        <xdr:cNvPr id="422" name="n_2aveValue【保健センター・保健所】&#10;一人当たり面積">
          <a:extLst>
            <a:ext uri="{FF2B5EF4-FFF2-40B4-BE49-F238E27FC236}">
              <a16:creationId xmlns:a16="http://schemas.microsoft.com/office/drawing/2014/main" id="{2F1886A6-4BAB-41A8-BD15-BEC7A8F4BFA8}"/>
            </a:ext>
          </a:extLst>
        </xdr:cNvPr>
        <xdr:cNvSpPr txBox="1"/>
      </xdr:nvSpPr>
      <xdr:spPr>
        <a:xfrm>
          <a:off x="20199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114317</xdr:rowOff>
    </xdr:from>
    <xdr:ext cx="469744" cy="259045"/>
    <xdr:sp macro="" textlink="">
      <xdr:nvSpPr>
        <xdr:cNvPr id="423" name="n_3aveValue【保健センター・保健所】&#10;一人当たり面積">
          <a:extLst>
            <a:ext uri="{FF2B5EF4-FFF2-40B4-BE49-F238E27FC236}">
              <a16:creationId xmlns:a16="http://schemas.microsoft.com/office/drawing/2014/main" id="{53B6CC51-AD52-4928-AF4E-C8CD88C97764}"/>
            </a:ext>
          </a:extLst>
        </xdr:cNvPr>
        <xdr:cNvSpPr txBox="1"/>
      </xdr:nvSpPr>
      <xdr:spPr>
        <a:xfrm>
          <a:off x="19310427"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76217</xdr:rowOff>
    </xdr:from>
    <xdr:ext cx="469744" cy="259045"/>
    <xdr:sp macro="" textlink="">
      <xdr:nvSpPr>
        <xdr:cNvPr id="424" name="n_4aveValue【保健センター・保健所】&#10;一人当たり面積">
          <a:extLst>
            <a:ext uri="{FF2B5EF4-FFF2-40B4-BE49-F238E27FC236}">
              <a16:creationId xmlns:a16="http://schemas.microsoft.com/office/drawing/2014/main" id="{B797E2D4-178A-4F96-9A6B-DC7184E5D9B8}"/>
            </a:ext>
          </a:extLst>
        </xdr:cNvPr>
        <xdr:cNvSpPr txBox="1"/>
      </xdr:nvSpPr>
      <xdr:spPr>
        <a:xfrm>
          <a:off x="18421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143527</xdr:rowOff>
    </xdr:from>
    <xdr:ext cx="469744" cy="259045"/>
    <xdr:sp macro="" textlink="">
      <xdr:nvSpPr>
        <xdr:cNvPr id="425" name="n_1mainValue【保健センター・保健所】&#10;一人当たり面積">
          <a:extLst>
            <a:ext uri="{FF2B5EF4-FFF2-40B4-BE49-F238E27FC236}">
              <a16:creationId xmlns:a16="http://schemas.microsoft.com/office/drawing/2014/main" id="{094F0C71-FC79-4A81-B252-94131615CAA6}"/>
            </a:ext>
          </a:extLst>
        </xdr:cNvPr>
        <xdr:cNvSpPr txBox="1"/>
      </xdr:nvSpPr>
      <xdr:spPr>
        <a:xfrm>
          <a:off x="210757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149242</xdr:rowOff>
    </xdr:from>
    <xdr:ext cx="469744" cy="259045"/>
    <xdr:sp macro="" textlink="">
      <xdr:nvSpPr>
        <xdr:cNvPr id="426" name="n_2mainValue【保健センター・保健所】&#10;一人当たり面積">
          <a:extLst>
            <a:ext uri="{FF2B5EF4-FFF2-40B4-BE49-F238E27FC236}">
              <a16:creationId xmlns:a16="http://schemas.microsoft.com/office/drawing/2014/main" id="{1375EAB4-16E7-4902-A335-F8D228BE3432}"/>
            </a:ext>
          </a:extLst>
        </xdr:cNvPr>
        <xdr:cNvSpPr txBox="1"/>
      </xdr:nvSpPr>
      <xdr:spPr>
        <a:xfrm>
          <a:off x="20199427" y="100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160672</xdr:rowOff>
    </xdr:from>
    <xdr:ext cx="469744" cy="259045"/>
    <xdr:sp macro="" textlink="">
      <xdr:nvSpPr>
        <xdr:cNvPr id="427" name="n_3mainValue【保健センター・保健所】&#10;一人当たり面積">
          <a:extLst>
            <a:ext uri="{FF2B5EF4-FFF2-40B4-BE49-F238E27FC236}">
              <a16:creationId xmlns:a16="http://schemas.microsoft.com/office/drawing/2014/main" id="{E995EF04-90E8-4F87-9C98-65A2F9BCE4DC}"/>
            </a:ext>
          </a:extLst>
        </xdr:cNvPr>
        <xdr:cNvSpPr txBox="1"/>
      </xdr:nvSpPr>
      <xdr:spPr>
        <a:xfrm>
          <a:off x="19310427"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2557</xdr:rowOff>
    </xdr:from>
    <xdr:ext cx="469744" cy="259045"/>
    <xdr:sp macro="" textlink="">
      <xdr:nvSpPr>
        <xdr:cNvPr id="428" name="n_4mainValue【保健センター・保健所】&#10;一人当たり面積">
          <a:extLst>
            <a:ext uri="{FF2B5EF4-FFF2-40B4-BE49-F238E27FC236}">
              <a16:creationId xmlns:a16="http://schemas.microsoft.com/office/drawing/2014/main" id="{F5DC4430-9265-4E11-9F49-094E6E2E3F4F}"/>
            </a:ext>
          </a:extLst>
        </xdr:cNvPr>
        <xdr:cNvSpPr txBox="1"/>
      </xdr:nvSpPr>
      <xdr:spPr>
        <a:xfrm>
          <a:off x="18421427"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9" name="正方形/長方形 428">
          <a:extLst>
            <a:ext uri="{FF2B5EF4-FFF2-40B4-BE49-F238E27FC236}">
              <a16:creationId xmlns:a16="http://schemas.microsoft.com/office/drawing/2014/main" id="{C207E2CF-3275-4854-AC3D-E9F9EF388BA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0" name="正方形/長方形 429">
          <a:extLst>
            <a:ext uri="{FF2B5EF4-FFF2-40B4-BE49-F238E27FC236}">
              <a16:creationId xmlns:a16="http://schemas.microsoft.com/office/drawing/2014/main" id="{4BD7E5A2-2014-4A32-BB65-72EAF7DA87C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1" name="正方形/長方形 430">
          <a:extLst>
            <a:ext uri="{FF2B5EF4-FFF2-40B4-BE49-F238E27FC236}">
              <a16:creationId xmlns:a16="http://schemas.microsoft.com/office/drawing/2014/main" id="{716DD7E5-C7E4-4347-BFC3-2458574C196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2" name="正方形/長方形 431">
          <a:extLst>
            <a:ext uri="{FF2B5EF4-FFF2-40B4-BE49-F238E27FC236}">
              <a16:creationId xmlns:a16="http://schemas.microsoft.com/office/drawing/2014/main" id="{56EA3919-6E72-4EFA-BBE8-A1FB9BFD8BD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3" name="正方形/長方形 432">
          <a:extLst>
            <a:ext uri="{FF2B5EF4-FFF2-40B4-BE49-F238E27FC236}">
              <a16:creationId xmlns:a16="http://schemas.microsoft.com/office/drawing/2014/main" id="{5555C4F4-C20F-4E91-9797-659F32B874F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4" name="正方形/長方形 433">
          <a:extLst>
            <a:ext uri="{FF2B5EF4-FFF2-40B4-BE49-F238E27FC236}">
              <a16:creationId xmlns:a16="http://schemas.microsoft.com/office/drawing/2014/main" id="{FFEB306A-4768-4F5F-A8C4-39E9F0BD3AF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5" name="正方形/長方形 434">
          <a:extLst>
            <a:ext uri="{FF2B5EF4-FFF2-40B4-BE49-F238E27FC236}">
              <a16:creationId xmlns:a16="http://schemas.microsoft.com/office/drawing/2014/main" id="{5E3563B5-1189-421D-9163-FBE5B488A82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6" name="正方形/長方形 435">
          <a:extLst>
            <a:ext uri="{FF2B5EF4-FFF2-40B4-BE49-F238E27FC236}">
              <a16:creationId xmlns:a16="http://schemas.microsoft.com/office/drawing/2014/main" id="{2036A342-8008-4ECF-BFCC-231C7C47943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7" name="テキスト ボックス 436">
          <a:extLst>
            <a:ext uri="{FF2B5EF4-FFF2-40B4-BE49-F238E27FC236}">
              <a16:creationId xmlns:a16="http://schemas.microsoft.com/office/drawing/2014/main" id="{F168FB6D-484B-4432-B625-FAD6A47CAA4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8" name="直線コネクタ 437">
          <a:extLst>
            <a:ext uri="{FF2B5EF4-FFF2-40B4-BE49-F238E27FC236}">
              <a16:creationId xmlns:a16="http://schemas.microsoft.com/office/drawing/2014/main" id="{28437387-12B7-4E01-90C4-09915655CA6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9" name="テキスト ボックス 438">
          <a:extLst>
            <a:ext uri="{FF2B5EF4-FFF2-40B4-BE49-F238E27FC236}">
              <a16:creationId xmlns:a16="http://schemas.microsoft.com/office/drawing/2014/main" id="{6ADC5100-2376-432E-9605-4504E99AD68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40" name="直線コネクタ 439">
          <a:extLst>
            <a:ext uri="{FF2B5EF4-FFF2-40B4-BE49-F238E27FC236}">
              <a16:creationId xmlns:a16="http://schemas.microsoft.com/office/drawing/2014/main" id="{65FD7535-ED18-41C4-97C7-D869F89C353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41" name="テキスト ボックス 440">
          <a:extLst>
            <a:ext uri="{FF2B5EF4-FFF2-40B4-BE49-F238E27FC236}">
              <a16:creationId xmlns:a16="http://schemas.microsoft.com/office/drawing/2014/main" id="{9C2E9CDC-4B0C-4A25-9E0C-2AE96556B6D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2" name="直線コネクタ 441">
          <a:extLst>
            <a:ext uri="{FF2B5EF4-FFF2-40B4-BE49-F238E27FC236}">
              <a16:creationId xmlns:a16="http://schemas.microsoft.com/office/drawing/2014/main" id="{14991C0F-620C-4AFD-9523-BA2237701C6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3" name="テキスト ボックス 442">
          <a:extLst>
            <a:ext uri="{FF2B5EF4-FFF2-40B4-BE49-F238E27FC236}">
              <a16:creationId xmlns:a16="http://schemas.microsoft.com/office/drawing/2014/main" id="{6CDD2A33-C5CB-4002-BAD9-EADAE0AE0A1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4" name="直線コネクタ 443">
          <a:extLst>
            <a:ext uri="{FF2B5EF4-FFF2-40B4-BE49-F238E27FC236}">
              <a16:creationId xmlns:a16="http://schemas.microsoft.com/office/drawing/2014/main" id="{151EB119-C46B-48E9-931B-C1903BF32AE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5" name="テキスト ボックス 444">
          <a:extLst>
            <a:ext uri="{FF2B5EF4-FFF2-40B4-BE49-F238E27FC236}">
              <a16:creationId xmlns:a16="http://schemas.microsoft.com/office/drawing/2014/main" id="{AF280D58-8559-455E-A083-79C53F6A9F3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6" name="直線コネクタ 445">
          <a:extLst>
            <a:ext uri="{FF2B5EF4-FFF2-40B4-BE49-F238E27FC236}">
              <a16:creationId xmlns:a16="http://schemas.microsoft.com/office/drawing/2014/main" id="{CA663D8D-7769-4C86-B553-0D808065F4B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7" name="テキスト ボックス 446">
          <a:extLst>
            <a:ext uri="{FF2B5EF4-FFF2-40B4-BE49-F238E27FC236}">
              <a16:creationId xmlns:a16="http://schemas.microsoft.com/office/drawing/2014/main" id="{A211DA62-9253-4AB5-831F-737C2BA1D84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8" name="直線コネクタ 447">
          <a:extLst>
            <a:ext uri="{FF2B5EF4-FFF2-40B4-BE49-F238E27FC236}">
              <a16:creationId xmlns:a16="http://schemas.microsoft.com/office/drawing/2014/main" id="{2AE17A74-8CD9-4704-8E26-1ED156B1071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9" name="テキスト ボックス 448">
          <a:extLst>
            <a:ext uri="{FF2B5EF4-FFF2-40B4-BE49-F238E27FC236}">
              <a16:creationId xmlns:a16="http://schemas.microsoft.com/office/drawing/2014/main" id="{BD27EC5C-49F5-4FD5-BA7E-F727C2FF0FC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0" name="直線コネクタ 449">
          <a:extLst>
            <a:ext uri="{FF2B5EF4-FFF2-40B4-BE49-F238E27FC236}">
              <a16:creationId xmlns:a16="http://schemas.microsoft.com/office/drawing/2014/main" id="{A1C03FD5-1FFC-42BB-BCA4-3DE8EEE1436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51" name="テキスト ボックス 450">
          <a:extLst>
            <a:ext uri="{FF2B5EF4-FFF2-40B4-BE49-F238E27FC236}">
              <a16:creationId xmlns:a16="http://schemas.microsoft.com/office/drawing/2014/main" id="{437F4AD6-32FE-40C4-A91B-D1F273426BA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2" name="直線コネクタ 451">
          <a:extLst>
            <a:ext uri="{FF2B5EF4-FFF2-40B4-BE49-F238E27FC236}">
              <a16:creationId xmlns:a16="http://schemas.microsoft.com/office/drawing/2014/main" id="{9CC526DA-0D52-4B53-96CE-47BFBA5547D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3" name="【消防施設】&#10;有形固定資産減価償却率グラフ枠">
          <a:extLst>
            <a:ext uri="{FF2B5EF4-FFF2-40B4-BE49-F238E27FC236}">
              <a16:creationId xmlns:a16="http://schemas.microsoft.com/office/drawing/2014/main" id="{6F8FBF7E-C00B-4CB2-99F6-09A1E7FD1C5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454" name="直線コネクタ 453">
          <a:extLst>
            <a:ext uri="{FF2B5EF4-FFF2-40B4-BE49-F238E27FC236}">
              <a16:creationId xmlns:a16="http://schemas.microsoft.com/office/drawing/2014/main" id="{C7E983A3-2EBA-442D-A625-2AD113BC43FD}"/>
            </a:ext>
          </a:extLst>
        </xdr:cNvPr>
        <xdr:cNvCxnSpPr/>
      </xdr:nvCxnSpPr>
      <xdr:spPr>
        <a:xfrm flipV="1">
          <a:off x="16318864" y="1349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5" name="【消防施設】&#10;有形固定資産減価償却率最小値テキスト">
          <a:extLst>
            <a:ext uri="{FF2B5EF4-FFF2-40B4-BE49-F238E27FC236}">
              <a16:creationId xmlns:a16="http://schemas.microsoft.com/office/drawing/2014/main" id="{D0B79BE9-4F6C-4BB6-9FBF-2AE1A8E9BD9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6" name="直線コネクタ 455">
          <a:extLst>
            <a:ext uri="{FF2B5EF4-FFF2-40B4-BE49-F238E27FC236}">
              <a16:creationId xmlns:a16="http://schemas.microsoft.com/office/drawing/2014/main" id="{E92B5882-B956-4C2F-99A6-640B4B26377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457" name="【消防施設】&#10;有形固定資産減価償却率最大値テキスト">
          <a:extLst>
            <a:ext uri="{FF2B5EF4-FFF2-40B4-BE49-F238E27FC236}">
              <a16:creationId xmlns:a16="http://schemas.microsoft.com/office/drawing/2014/main" id="{9455DCB1-CF67-4740-9E65-F4BD2A5934F3}"/>
            </a:ext>
          </a:extLst>
        </xdr:cNvPr>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458" name="直線コネクタ 457">
          <a:extLst>
            <a:ext uri="{FF2B5EF4-FFF2-40B4-BE49-F238E27FC236}">
              <a16:creationId xmlns:a16="http://schemas.microsoft.com/office/drawing/2014/main" id="{9E58E8B3-EE6E-4F44-817F-D84C109CF3CE}"/>
            </a:ext>
          </a:extLst>
        </xdr:cNvPr>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34670</xdr:rowOff>
    </xdr:from>
    <xdr:ext cx="405111" cy="259045"/>
    <xdr:sp macro="" textlink="">
      <xdr:nvSpPr>
        <xdr:cNvPr id="459" name="【消防施設】&#10;有形固定資産減価償却率平均値テキスト">
          <a:extLst>
            <a:ext uri="{FF2B5EF4-FFF2-40B4-BE49-F238E27FC236}">
              <a16:creationId xmlns:a16="http://schemas.microsoft.com/office/drawing/2014/main" id="{86183849-BFC3-45F4-AFD2-A2481E1F6509}"/>
            </a:ext>
          </a:extLst>
        </xdr:cNvPr>
        <xdr:cNvSpPr txBox="1"/>
      </xdr:nvSpPr>
      <xdr:spPr>
        <a:xfrm>
          <a:off x="16357600" y="14093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460" name="フローチャート: 判断 459">
          <a:extLst>
            <a:ext uri="{FF2B5EF4-FFF2-40B4-BE49-F238E27FC236}">
              <a16:creationId xmlns:a16="http://schemas.microsoft.com/office/drawing/2014/main" id="{F244A1EA-E7B7-43CE-BD16-695986665EEE}"/>
            </a:ext>
          </a:extLst>
        </xdr:cNvPr>
        <xdr:cNvSpPr/>
      </xdr:nvSpPr>
      <xdr:spPr>
        <a:xfrm>
          <a:off x="16268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461" name="フローチャート: 判断 460">
          <a:extLst>
            <a:ext uri="{FF2B5EF4-FFF2-40B4-BE49-F238E27FC236}">
              <a16:creationId xmlns:a16="http://schemas.microsoft.com/office/drawing/2014/main" id="{50FC8A1F-2795-439E-BAC6-137CD6A9668E}"/>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462" name="フローチャート: 判断 461">
          <a:extLst>
            <a:ext uri="{FF2B5EF4-FFF2-40B4-BE49-F238E27FC236}">
              <a16:creationId xmlns:a16="http://schemas.microsoft.com/office/drawing/2014/main" id="{3F150EEE-3E64-4A1C-9393-E9EB51F39DD4}"/>
            </a:ext>
          </a:extLst>
        </xdr:cNvPr>
        <xdr:cNvSpPr/>
      </xdr:nvSpPr>
      <xdr:spPr>
        <a:xfrm>
          <a:off x="14541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463" name="フローチャート: 判断 462">
          <a:extLst>
            <a:ext uri="{FF2B5EF4-FFF2-40B4-BE49-F238E27FC236}">
              <a16:creationId xmlns:a16="http://schemas.microsoft.com/office/drawing/2014/main" id="{AEC15DAB-16A5-4463-B06C-4BECB21AAFE7}"/>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130992</xdr:rowOff>
    </xdr:from>
    <xdr:to>
      <xdr:col>67</xdr:col>
      <xdr:colOff>101600</xdr:colOff>
      <xdr:row>83</xdr:row>
      <xdr:rowOff>61142</xdr:rowOff>
    </xdr:to>
    <xdr:sp macro="" textlink="">
      <xdr:nvSpPr>
        <xdr:cNvPr id="464" name="フローチャート: 判断 463">
          <a:extLst>
            <a:ext uri="{FF2B5EF4-FFF2-40B4-BE49-F238E27FC236}">
              <a16:creationId xmlns:a16="http://schemas.microsoft.com/office/drawing/2014/main" id="{4463625E-03CC-40ED-9849-C90AF10D1AAA}"/>
            </a:ext>
          </a:extLst>
        </xdr:cNvPr>
        <xdr:cNvSpPr/>
      </xdr:nvSpPr>
      <xdr:spPr>
        <a:xfrm>
          <a:off x="12763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FEDE8A68-85A7-42D5-8AEB-BE44C4C11A8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5FC63292-12FD-4EC5-AE7E-8CAB4528360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E32C1BF7-35A1-4B1B-885A-78F086636EE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09CEF95F-2AEF-4B27-9FF4-F932A916F13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9" name="テキスト ボックス 468">
          <a:extLst>
            <a:ext uri="{FF2B5EF4-FFF2-40B4-BE49-F238E27FC236}">
              <a16:creationId xmlns:a16="http://schemas.microsoft.com/office/drawing/2014/main" id="{83A1EF94-AE52-44EF-B4F9-BD81CCC2CCE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77107</xdr:rowOff>
    </xdr:from>
    <xdr:to>
      <xdr:col>85</xdr:col>
      <xdr:colOff>177800</xdr:colOff>
      <xdr:row>84</xdr:row>
      <xdr:rowOff>7257</xdr:rowOff>
    </xdr:to>
    <xdr:sp macro="" textlink="">
      <xdr:nvSpPr>
        <xdr:cNvPr id="470" name="楕円 469">
          <a:extLst>
            <a:ext uri="{FF2B5EF4-FFF2-40B4-BE49-F238E27FC236}">
              <a16:creationId xmlns:a16="http://schemas.microsoft.com/office/drawing/2014/main" id="{BE512B33-459D-4821-8ED1-55FDD059DAC8}"/>
            </a:ext>
          </a:extLst>
        </xdr:cNvPr>
        <xdr:cNvSpPr/>
      </xdr:nvSpPr>
      <xdr:spPr>
        <a:xfrm>
          <a:off x="162687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55534</xdr:rowOff>
    </xdr:from>
    <xdr:ext cx="405111" cy="259045"/>
    <xdr:sp macro="" textlink="">
      <xdr:nvSpPr>
        <xdr:cNvPr id="471" name="【消防施設】&#10;有形固定資産減価償却率該当値テキスト">
          <a:extLst>
            <a:ext uri="{FF2B5EF4-FFF2-40B4-BE49-F238E27FC236}">
              <a16:creationId xmlns:a16="http://schemas.microsoft.com/office/drawing/2014/main" id="{3C3843B4-5CEF-4636-9778-607D358275FD}"/>
            </a:ext>
          </a:extLst>
        </xdr:cNvPr>
        <xdr:cNvSpPr txBox="1"/>
      </xdr:nvSpPr>
      <xdr:spPr>
        <a:xfrm>
          <a:off x="16357600"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60779</xdr:rowOff>
    </xdr:from>
    <xdr:to>
      <xdr:col>81</xdr:col>
      <xdr:colOff>101600</xdr:colOff>
      <xdr:row>83</xdr:row>
      <xdr:rowOff>162379</xdr:rowOff>
    </xdr:to>
    <xdr:sp macro="" textlink="">
      <xdr:nvSpPr>
        <xdr:cNvPr id="472" name="楕円 471">
          <a:extLst>
            <a:ext uri="{FF2B5EF4-FFF2-40B4-BE49-F238E27FC236}">
              <a16:creationId xmlns:a16="http://schemas.microsoft.com/office/drawing/2014/main" id="{7864AA9C-9ADF-493B-B079-771CEDD82D19}"/>
            </a:ext>
          </a:extLst>
        </xdr:cNvPr>
        <xdr:cNvSpPr/>
      </xdr:nvSpPr>
      <xdr:spPr>
        <a:xfrm>
          <a:off x="15430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111579</xdr:rowOff>
    </xdr:from>
    <xdr:to>
      <xdr:col>85</xdr:col>
      <xdr:colOff>127000</xdr:colOff>
      <xdr:row>83</xdr:row>
      <xdr:rowOff>127907</xdr:rowOff>
    </xdr:to>
    <xdr:cxnSp macro="">
      <xdr:nvCxnSpPr>
        <xdr:cNvPr id="473" name="直線コネクタ 472">
          <a:extLst>
            <a:ext uri="{FF2B5EF4-FFF2-40B4-BE49-F238E27FC236}">
              <a16:creationId xmlns:a16="http://schemas.microsoft.com/office/drawing/2014/main" id="{38F6A7DE-7088-4A03-984A-64EAAF21ECE1}"/>
            </a:ext>
          </a:extLst>
        </xdr:cNvPr>
        <xdr:cNvCxnSpPr/>
      </xdr:nvCxnSpPr>
      <xdr:spPr>
        <a:xfrm>
          <a:off x="15481300" y="143419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98334</xdr:rowOff>
    </xdr:from>
    <xdr:to>
      <xdr:col>76</xdr:col>
      <xdr:colOff>165100</xdr:colOff>
      <xdr:row>84</xdr:row>
      <xdr:rowOff>28484</xdr:rowOff>
    </xdr:to>
    <xdr:sp macro="" textlink="">
      <xdr:nvSpPr>
        <xdr:cNvPr id="474" name="楕円 473">
          <a:extLst>
            <a:ext uri="{FF2B5EF4-FFF2-40B4-BE49-F238E27FC236}">
              <a16:creationId xmlns:a16="http://schemas.microsoft.com/office/drawing/2014/main" id="{DE243C94-83DB-4279-9038-1CB06F9CBB70}"/>
            </a:ext>
          </a:extLst>
        </xdr:cNvPr>
        <xdr:cNvSpPr/>
      </xdr:nvSpPr>
      <xdr:spPr>
        <a:xfrm>
          <a:off x="14541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111579</xdr:rowOff>
    </xdr:from>
    <xdr:to>
      <xdr:col>81</xdr:col>
      <xdr:colOff>50800</xdr:colOff>
      <xdr:row>83</xdr:row>
      <xdr:rowOff>149134</xdr:rowOff>
    </xdr:to>
    <xdr:cxnSp macro="">
      <xdr:nvCxnSpPr>
        <xdr:cNvPr id="475" name="直線コネクタ 474">
          <a:extLst>
            <a:ext uri="{FF2B5EF4-FFF2-40B4-BE49-F238E27FC236}">
              <a16:creationId xmlns:a16="http://schemas.microsoft.com/office/drawing/2014/main" id="{E2105C32-11C4-4FC4-A446-0027F33C2119}"/>
            </a:ext>
          </a:extLst>
        </xdr:cNvPr>
        <xdr:cNvCxnSpPr/>
      </xdr:nvCxnSpPr>
      <xdr:spPr>
        <a:xfrm flipV="1">
          <a:off x="14592300" y="1434192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96701</xdr:rowOff>
    </xdr:from>
    <xdr:to>
      <xdr:col>72</xdr:col>
      <xdr:colOff>38100</xdr:colOff>
      <xdr:row>85</xdr:row>
      <xdr:rowOff>26851</xdr:rowOff>
    </xdr:to>
    <xdr:sp macro="" textlink="">
      <xdr:nvSpPr>
        <xdr:cNvPr id="476" name="楕円 475">
          <a:extLst>
            <a:ext uri="{FF2B5EF4-FFF2-40B4-BE49-F238E27FC236}">
              <a16:creationId xmlns:a16="http://schemas.microsoft.com/office/drawing/2014/main" id="{68B102BA-B91A-4F00-9E70-093410BE9A56}"/>
            </a:ext>
          </a:extLst>
        </xdr:cNvPr>
        <xdr:cNvSpPr/>
      </xdr:nvSpPr>
      <xdr:spPr>
        <a:xfrm>
          <a:off x="13652500" y="144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149134</xdr:rowOff>
    </xdr:from>
    <xdr:to>
      <xdr:col>76</xdr:col>
      <xdr:colOff>114300</xdr:colOff>
      <xdr:row>84</xdr:row>
      <xdr:rowOff>147501</xdr:rowOff>
    </xdr:to>
    <xdr:cxnSp macro="">
      <xdr:nvCxnSpPr>
        <xdr:cNvPr id="477" name="直線コネクタ 476">
          <a:extLst>
            <a:ext uri="{FF2B5EF4-FFF2-40B4-BE49-F238E27FC236}">
              <a16:creationId xmlns:a16="http://schemas.microsoft.com/office/drawing/2014/main" id="{E015D6F0-DE8C-45FC-BC03-BEE636BA94F3}"/>
            </a:ext>
          </a:extLst>
        </xdr:cNvPr>
        <xdr:cNvCxnSpPr/>
      </xdr:nvCxnSpPr>
      <xdr:spPr>
        <a:xfrm flipV="1">
          <a:off x="13703300" y="14379484"/>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77107</xdr:rowOff>
    </xdr:from>
    <xdr:to>
      <xdr:col>67</xdr:col>
      <xdr:colOff>101600</xdr:colOff>
      <xdr:row>85</xdr:row>
      <xdr:rowOff>7257</xdr:rowOff>
    </xdr:to>
    <xdr:sp macro="" textlink="">
      <xdr:nvSpPr>
        <xdr:cNvPr id="478" name="楕円 477">
          <a:extLst>
            <a:ext uri="{FF2B5EF4-FFF2-40B4-BE49-F238E27FC236}">
              <a16:creationId xmlns:a16="http://schemas.microsoft.com/office/drawing/2014/main" id="{725030F6-A711-419F-B20F-1419DA87DC1D}"/>
            </a:ext>
          </a:extLst>
        </xdr:cNvPr>
        <xdr:cNvSpPr/>
      </xdr:nvSpPr>
      <xdr:spPr>
        <a:xfrm>
          <a:off x="12763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127907</xdr:rowOff>
    </xdr:from>
    <xdr:to>
      <xdr:col>71</xdr:col>
      <xdr:colOff>177800</xdr:colOff>
      <xdr:row>84</xdr:row>
      <xdr:rowOff>147501</xdr:rowOff>
    </xdr:to>
    <xdr:cxnSp macro="">
      <xdr:nvCxnSpPr>
        <xdr:cNvPr id="479" name="直線コネクタ 478">
          <a:extLst>
            <a:ext uri="{FF2B5EF4-FFF2-40B4-BE49-F238E27FC236}">
              <a16:creationId xmlns:a16="http://schemas.microsoft.com/office/drawing/2014/main" id="{B280967D-B2FB-4294-942D-D2FD03E83FCC}"/>
            </a:ext>
          </a:extLst>
        </xdr:cNvPr>
        <xdr:cNvCxnSpPr/>
      </xdr:nvCxnSpPr>
      <xdr:spPr>
        <a:xfrm>
          <a:off x="12814300" y="1452970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480" name="n_1aveValue【消防施設】&#10;有形固定資産減価償却率">
          <a:extLst>
            <a:ext uri="{FF2B5EF4-FFF2-40B4-BE49-F238E27FC236}">
              <a16:creationId xmlns:a16="http://schemas.microsoft.com/office/drawing/2014/main" id="{0D3E8F77-A976-4B77-A040-C87173E8B937}"/>
            </a:ext>
          </a:extLst>
        </xdr:cNvPr>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66239</xdr:rowOff>
    </xdr:from>
    <xdr:ext cx="405111" cy="259045"/>
    <xdr:sp macro="" textlink="">
      <xdr:nvSpPr>
        <xdr:cNvPr id="481" name="n_2aveValue【消防施設】&#10;有形固定資産減価償却率">
          <a:extLst>
            <a:ext uri="{FF2B5EF4-FFF2-40B4-BE49-F238E27FC236}">
              <a16:creationId xmlns:a16="http://schemas.microsoft.com/office/drawing/2014/main" id="{6232C60C-62AB-49E5-A5F6-F69D71150C5D}"/>
            </a:ext>
          </a:extLst>
        </xdr:cNvPr>
        <xdr:cNvSpPr txBox="1"/>
      </xdr:nvSpPr>
      <xdr:spPr>
        <a:xfrm>
          <a:off x="14389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482" name="n_3aveValue【消防施設】&#10;有形固定資産減価償却率">
          <a:extLst>
            <a:ext uri="{FF2B5EF4-FFF2-40B4-BE49-F238E27FC236}">
              <a16:creationId xmlns:a16="http://schemas.microsoft.com/office/drawing/2014/main" id="{51A3D850-D170-4429-BF1A-270157CD45F8}"/>
            </a:ext>
          </a:extLst>
        </xdr:cNvPr>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77669</xdr:rowOff>
    </xdr:from>
    <xdr:ext cx="405111" cy="259045"/>
    <xdr:sp macro="" textlink="">
      <xdr:nvSpPr>
        <xdr:cNvPr id="483" name="n_4aveValue【消防施設】&#10;有形固定資産減価償却率">
          <a:extLst>
            <a:ext uri="{FF2B5EF4-FFF2-40B4-BE49-F238E27FC236}">
              <a16:creationId xmlns:a16="http://schemas.microsoft.com/office/drawing/2014/main" id="{00DFB9C5-B117-4A8D-A2E2-B082D8A54F80}"/>
            </a:ext>
          </a:extLst>
        </xdr:cNvPr>
        <xdr:cNvSpPr txBox="1"/>
      </xdr:nvSpPr>
      <xdr:spPr>
        <a:xfrm>
          <a:off x="12611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153506</xdr:rowOff>
    </xdr:from>
    <xdr:ext cx="405111" cy="259045"/>
    <xdr:sp macro="" textlink="">
      <xdr:nvSpPr>
        <xdr:cNvPr id="484" name="n_1mainValue【消防施設】&#10;有形固定資産減価償却率">
          <a:extLst>
            <a:ext uri="{FF2B5EF4-FFF2-40B4-BE49-F238E27FC236}">
              <a16:creationId xmlns:a16="http://schemas.microsoft.com/office/drawing/2014/main" id="{2BF286BF-C6E0-4849-B387-1B80A358A017}"/>
            </a:ext>
          </a:extLst>
        </xdr:cNvPr>
        <xdr:cNvSpPr txBox="1"/>
      </xdr:nvSpPr>
      <xdr:spPr>
        <a:xfrm>
          <a:off x="152660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19611</xdr:rowOff>
    </xdr:from>
    <xdr:ext cx="405111" cy="259045"/>
    <xdr:sp macro="" textlink="">
      <xdr:nvSpPr>
        <xdr:cNvPr id="485" name="n_2mainValue【消防施設】&#10;有形固定資産減価償却率">
          <a:extLst>
            <a:ext uri="{FF2B5EF4-FFF2-40B4-BE49-F238E27FC236}">
              <a16:creationId xmlns:a16="http://schemas.microsoft.com/office/drawing/2014/main" id="{0D38E44D-85DA-4F15-9B4E-1E7250FC3D24}"/>
            </a:ext>
          </a:extLst>
        </xdr:cNvPr>
        <xdr:cNvSpPr txBox="1"/>
      </xdr:nvSpPr>
      <xdr:spPr>
        <a:xfrm>
          <a:off x="14389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17978</xdr:rowOff>
    </xdr:from>
    <xdr:ext cx="405111" cy="259045"/>
    <xdr:sp macro="" textlink="">
      <xdr:nvSpPr>
        <xdr:cNvPr id="486" name="n_3mainValue【消防施設】&#10;有形固定資産減価償却率">
          <a:extLst>
            <a:ext uri="{FF2B5EF4-FFF2-40B4-BE49-F238E27FC236}">
              <a16:creationId xmlns:a16="http://schemas.microsoft.com/office/drawing/2014/main" id="{EA052BB3-57E4-4A55-BAAE-4C6B0A76AD59}"/>
            </a:ext>
          </a:extLst>
        </xdr:cNvPr>
        <xdr:cNvSpPr txBox="1"/>
      </xdr:nvSpPr>
      <xdr:spPr>
        <a:xfrm>
          <a:off x="13500744" y="1459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169834</xdr:rowOff>
    </xdr:from>
    <xdr:ext cx="405111" cy="259045"/>
    <xdr:sp macro="" textlink="">
      <xdr:nvSpPr>
        <xdr:cNvPr id="487" name="n_4mainValue【消防施設】&#10;有形固定資産減価償却率">
          <a:extLst>
            <a:ext uri="{FF2B5EF4-FFF2-40B4-BE49-F238E27FC236}">
              <a16:creationId xmlns:a16="http://schemas.microsoft.com/office/drawing/2014/main" id="{AD05C524-44A4-4334-8240-2CE45F6CBE51}"/>
            </a:ext>
          </a:extLst>
        </xdr:cNvPr>
        <xdr:cNvSpPr txBox="1"/>
      </xdr:nvSpPr>
      <xdr:spPr>
        <a:xfrm>
          <a:off x="12611744" y="1457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8" name="正方形/長方形 487">
          <a:extLst>
            <a:ext uri="{FF2B5EF4-FFF2-40B4-BE49-F238E27FC236}">
              <a16:creationId xmlns:a16="http://schemas.microsoft.com/office/drawing/2014/main" id="{DD3AB290-FC01-4C21-8E02-9AF55E2E415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9" name="正方形/長方形 488">
          <a:extLst>
            <a:ext uri="{FF2B5EF4-FFF2-40B4-BE49-F238E27FC236}">
              <a16:creationId xmlns:a16="http://schemas.microsoft.com/office/drawing/2014/main" id="{768E0FCA-2A3F-4FF6-9178-1BDFA27F21F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0" name="正方形/長方形 489">
          <a:extLst>
            <a:ext uri="{FF2B5EF4-FFF2-40B4-BE49-F238E27FC236}">
              <a16:creationId xmlns:a16="http://schemas.microsoft.com/office/drawing/2014/main" id="{5D14C3F4-562A-4B37-A31A-EA917E71388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1" name="正方形/長方形 490">
          <a:extLst>
            <a:ext uri="{FF2B5EF4-FFF2-40B4-BE49-F238E27FC236}">
              <a16:creationId xmlns:a16="http://schemas.microsoft.com/office/drawing/2014/main" id="{1CE8AE0D-4CB3-4EE7-9409-51F4F533DFF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2" name="正方形/長方形 491">
          <a:extLst>
            <a:ext uri="{FF2B5EF4-FFF2-40B4-BE49-F238E27FC236}">
              <a16:creationId xmlns:a16="http://schemas.microsoft.com/office/drawing/2014/main" id="{E158A750-D146-4A53-8DB8-03AA0AEB1D7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3" name="正方形/長方形 492">
          <a:extLst>
            <a:ext uri="{FF2B5EF4-FFF2-40B4-BE49-F238E27FC236}">
              <a16:creationId xmlns:a16="http://schemas.microsoft.com/office/drawing/2014/main" id="{A3715F31-0361-4DAF-832F-B72787CE932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4" name="正方形/長方形 493">
          <a:extLst>
            <a:ext uri="{FF2B5EF4-FFF2-40B4-BE49-F238E27FC236}">
              <a16:creationId xmlns:a16="http://schemas.microsoft.com/office/drawing/2014/main" id="{721F5896-C909-41F6-BF63-27520627449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5" name="正方形/長方形 494">
          <a:extLst>
            <a:ext uri="{FF2B5EF4-FFF2-40B4-BE49-F238E27FC236}">
              <a16:creationId xmlns:a16="http://schemas.microsoft.com/office/drawing/2014/main" id="{B19122C8-E3C5-416F-B4DE-158771D8A1E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6" name="テキスト ボックス 495">
          <a:extLst>
            <a:ext uri="{FF2B5EF4-FFF2-40B4-BE49-F238E27FC236}">
              <a16:creationId xmlns:a16="http://schemas.microsoft.com/office/drawing/2014/main" id="{A6BEC43D-CA80-4EF4-B18D-A464DAE75F3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7" name="直線コネクタ 496">
          <a:extLst>
            <a:ext uri="{FF2B5EF4-FFF2-40B4-BE49-F238E27FC236}">
              <a16:creationId xmlns:a16="http://schemas.microsoft.com/office/drawing/2014/main" id="{BF7801CD-3ECC-4D7A-ACDE-9CC1B20BEE6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8" name="直線コネクタ 497">
          <a:extLst>
            <a:ext uri="{FF2B5EF4-FFF2-40B4-BE49-F238E27FC236}">
              <a16:creationId xmlns:a16="http://schemas.microsoft.com/office/drawing/2014/main" id="{C8BAC373-AB98-4007-8780-608FF338FF3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9" name="テキスト ボックス 498">
          <a:extLst>
            <a:ext uri="{FF2B5EF4-FFF2-40B4-BE49-F238E27FC236}">
              <a16:creationId xmlns:a16="http://schemas.microsoft.com/office/drawing/2014/main" id="{C4F5CAEA-4EAB-4FF5-8F24-EFE93BDCC1B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0" name="直線コネクタ 499">
          <a:extLst>
            <a:ext uri="{FF2B5EF4-FFF2-40B4-BE49-F238E27FC236}">
              <a16:creationId xmlns:a16="http://schemas.microsoft.com/office/drawing/2014/main" id="{B8820A12-BB7F-42A5-82D2-CEC58494BFC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1" name="テキスト ボックス 500">
          <a:extLst>
            <a:ext uri="{FF2B5EF4-FFF2-40B4-BE49-F238E27FC236}">
              <a16:creationId xmlns:a16="http://schemas.microsoft.com/office/drawing/2014/main" id="{27CEE380-4EEE-441A-B6FF-FD3DD8EA967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2" name="直線コネクタ 501">
          <a:extLst>
            <a:ext uri="{FF2B5EF4-FFF2-40B4-BE49-F238E27FC236}">
              <a16:creationId xmlns:a16="http://schemas.microsoft.com/office/drawing/2014/main" id="{CC38AD64-EB2C-43FB-86C3-D5666D237A7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3" name="テキスト ボックス 502">
          <a:extLst>
            <a:ext uri="{FF2B5EF4-FFF2-40B4-BE49-F238E27FC236}">
              <a16:creationId xmlns:a16="http://schemas.microsoft.com/office/drawing/2014/main" id="{560FAFB7-D4F3-4EAB-A386-C1BAD968927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4" name="直線コネクタ 503">
          <a:extLst>
            <a:ext uri="{FF2B5EF4-FFF2-40B4-BE49-F238E27FC236}">
              <a16:creationId xmlns:a16="http://schemas.microsoft.com/office/drawing/2014/main" id="{EC2CE017-F3BD-49DB-8468-023B97181E8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5" name="テキスト ボックス 504">
          <a:extLst>
            <a:ext uri="{FF2B5EF4-FFF2-40B4-BE49-F238E27FC236}">
              <a16:creationId xmlns:a16="http://schemas.microsoft.com/office/drawing/2014/main" id="{258E7569-186C-4A3B-A4FB-DFCC0C7E306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a:extLst>
            <a:ext uri="{FF2B5EF4-FFF2-40B4-BE49-F238E27FC236}">
              <a16:creationId xmlns:a16="http://schemas.microsoft.com/office/drawing/2014/main" id="{705DBD6D-B81D-4E7B-9BA9-2D3A1770CBB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7" name="テキスト ボックス 506">
          <a:extLst>
            <a:ext uri="{FF2B5EF4-FFF2-40B4-BE49-F238E27FC236}">
              <a16:creationId xmlns:a16="http://schemas.microsoft.com/office/drawing/2014/main" id="{69B18EE0-3FFF-4042-B0C8-D231E956B19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消防施設】&#10;一人当たり面積グラフ枠">
          <a:extLst>
            <a:ext uri="{FF2B5EF4-FFF2-40B4-BE49-F238E27FC236}">
              <a16:creationId xmlns:a16="http://schemas.microsoft.com/office/drawing/2014/main" id="{25ADFE2E-9772-49F5-8A93-A68E5A48EFB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509" name="直線コネクタ 508">
          <a:extLst>
            <a:ext uri="{FF2B5EF4-FFF2-40B4-BE49-F238E27FC236}">
              <a16:creationId xmlns:a16="http://schemas.microsoft.com/office/drawing/2014/main" id="{B67E335F-EA27-451B-81CC-F4A06D182B3A}"/>
            </a:ext>
          </a:extLst>
        </xdr:cNvPr>
        <xdr:cNvCxnSpPr/>
      </xdr:nvCxnSpPr>
      <xdr:spPr>
        <a:xfrm flipV="1">
          <a:off x="22160864" y="13575792"/>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510" name="【消防施設】&#10;一人当たり面積最小値テキスト">
          <a:extLst>
            <a:ext uri="{FF2B5EF4-FFF2-40B4-BE49-F238E27FC236}">
              <a16:creationId xmlns:a16="http://schemas.microsoft.com/office/drawing/2014/main" id="{2922E14B-5E00-4E22-9E1E-A1B4E3F739F7}"/>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511" name="直線コネクタ 510">
          <a:extLst>
            <a:ext uri="{FF2B5EF4-FFF2-40B4-BE49-F238E27FC236}">
              <a16:creationId xmlns:a16="http://schemas.microsoft.com/office/drawing/2014/main" id="{BE695AC8-5E92-4EA8-9344-D4D1010EC71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512" name="【消防施設】&#10;一人当たり面積最大値テキスト">
          <a:extLst>
            <a:ext uri="{FF2B5EF4-FFF2-40B4-BE49-F238E27FC236}">
              <a16:creationId xmlns:a16="http://schemas.microsoft.com/office/drawing/2014/main" id="{ED31BAB4-BE67-4DE2-BF4A-89041F525223}"/>
            </a:ext>
          </a:extLst>
        </xdr:cNvPr>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513" name="直線コネクタ 512">
          <a:extLst>
            <a:ext uri="{FF2B5EF4-FFF2-40B4-BE49-F238E27FC236}">
              <a16:creationId xmlns:a16="http://schemas.microsoft.com/office/drawing/2014/main" id="{DD4B362B-E3F0-413D-B2BC-B806DBE56D68}"/>
            </a:ext>
          </a:extLst>
        </xdr:cNvPr>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128033</xdr:rowOff>
    </xdr:from>
    <xdr:ext cx="469744" cy="259045"/>
    <xdr:sp macro="" textlink="">
      <xdr:nvSpPr>
        <xdr:cNvPr id="514" name="【消防施設】&#10;一人当たり面積平均値テキスト">
          <a:extLst>
            <a:ext uri="{FF2B5EF4-FFF2-40B4-BE49-F238E27FC236}">
              <a16:creationId xmlns:a16="http://schemas.microsoft.com/office/drawing/2014/main" id="{A63EE20F-A3D6-4499-AFAA-64F3AAC20B51}"/>
            </a:ext>
          </a:extLst>
        </xdr:cNvPr>
        <xdr:cNvSpPr txBox="1"/>
      </xdr:nvSpPr>
      <xdr:spPr>
        <a:xfrm>
          <a:off x="22199600" y="1435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515" name="フローチャート: 判断 514">
          <a:extLst>
            <a:ext uri="{FF2B5EF4-FFF2-40B4-BE49-F238E27FC236}">
              <a16:creationId xmlns:a16="http://schemas.microsoft.com/office/drawing/2014/main" id="{7AEFA3F2-453F-46D4-A4D0-E08085BAB465}"/>
            </a:ext>
          </a:extLst>
        </xdr:cNvPr>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516" name="フローチャート: 判断 515">
          <a:extLst>
            <a:ext uri="{FF2B5EF4-FFF2-40B4-BE49-F238E27FC236}">
              <a16:creationId xmlns:a16="http://schemas.microsoft.com/office/drawing/2014/main" id="{3FB34879-428D-4AD0-93A5-A913D0373CE0}"/>
            </a:ext>
          </a:extLst>
        </xdr:cNvPr>
        <xdr:cNvSpPr/>
      </xdr:nvSpPr>
      <xdr:spPr>
        <a:xfrm>
          <a:off x="21272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xdr:rowOff>
    </xdr:from>
    <xdr:to>
      <xdr:col>107</xdr:col>
      <xdr:colOff>101600</xdr:colOff>
      <xdr:row>84</xdr:row>
      <xdr:rowOff>104902</xdr:rowOff>
    </xdr:to>
    <xdr:sp macro="" textlink="">
      <xdr:nvSpPr>
        <xdr:cNvPr id="517" name="フローチャート: 判断 516">
          <a:extLst>
            <a:ext uri="{FF2B5EF4-FFF2-40B4-BE49-F238E27FC236}">
              <a16:creationId xmlns:a16="http://schemas.microsoft.com/office/drawing/2014/main" id="{E6640683-CC25-40F1-90B3-1B2143355AD0}"/>
            </a:ext>
          </a:extLst>
        </xdr:cNvPr>
        <xdr:cNvSpPr/>
      </xdr:nvSpPr>
      <xdr:spPr>
        <a:xfrm>
          <a:off x="20383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518" name="フローチャート: 判断 517">
          <a:extLst>
            <a:ext uri="{FF2B5EF4-FFF2-40B4-BE49-F238E27FC236}">
              <a16:creationId xmlns:a16="http://schemas.microsoft.com/office/drawing/2014/main" id="{A2849DFF-9F70-4004-86DA-4E8F70DA24A6}"/>
            </a:ext>
          </a:extLst>
        </xdr:cNvPr>
        <xdr:cNvSpPr/>
      </xdr:nvSpPr>
      <xdr:spPr>
        <a:xfrm>
          <a:off x="19494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519" name="フローチャート: 判断 518">
          <a:extLst>
            <a:ext uri="{FF2B5EF4-FFF2-40B4-BE49-F238E27FC236}">
              <a16:creationId xmlns:a16="http://schemas.microsoft.com/office/drawing/2014/main" id="{411D6EAE-8D5C-445F-BE97-B3477A5A0B85}"/>
            </a:ext>
          </a:extLst>
        </xdr:cNvPr>
        <xdr:cNvSpPr/>
      </xdr:nvSpPr>
      <xdr:spPr>
        <a:xfrm>
          <a:off x="18605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110787B6-1E6C-4541-9C0B-A72CB81B6FE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59703198-E1B7-4649-A4D1-7BE42A5D2B5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1FBBC319-144B-4662-BCB5-0E732E86FD4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C6A7C810-CF0D-421F-B468-0CEA660D96C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C1EB2103-B2D1-443A-8E62-8FEEE87E9BB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106172</xdr:rowOff>
    </xdr:from>
    <xdr:to>
      <xdr:col>116</xdr:col>
      <xdr:colOff>114300</xdr:colOff>
      <xdr:row>84</xdr:row>
      <xdr:rowOff>36322</xdr:rowOff>
    </xdr:to>
    <xdr:sp macro="" textlink="">
      <xdr:nvSpPr>
        <xdr:cNvPr id="525" name="楕円 524">
          <a:extLst>
            <a:ext uri="{FF2B5EF4-FFF2-40B4-BE49-F238E27FC236}">
              <a16:creationId xmlns:a16="http://schemas.microsoft.com/office/drawing/2014/main" id="{0C6C1B00-D8C5-4B2D-8EFD-5FF5D2D3812E}"/>
            </a:ext>
          </a:extLst>
        </xdr:cNvPr>
        <xdr:cNvSpPr/>
      </xdr:nvSpPr>
      <xdr:spPr>
        <a:xfrm>
          <a:off x="22110700" y="143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129049</xdr:rowOff>
    </xdr:from>
    <xdr:ext cx="469744" cy="259045"/>
    <xdr:sp macro="" textlink="">
      <xdr:nvSpPr>
        <xdr:cNvPr id="526" name="【消防施設】&#10;一人当たり面積該当値テキスト">
          <a:extLst>
            <a:ext uri="{FF2B5EF4-FFF2-40B4-BE49-F238E27FC236}">
              <a16:creationId xmlns:a16="http://schemas.microsoft.com/office/drawing/2014/main" id="{597C99A3-DDB0-4CBE-885A-24916F326F72}"/>
            </a:ext>
          </a:extLst>
        </xdr:cNvPr>
        <xdr:cNvSpPr txBox="1"/>
      </xdr:nvSpPr>
      <xdr:spPr>
        <a:xfrm>
          <a:off x="22199600"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106172</xdr:rowOff>
    </xdr:from>
    <xdr:to>
      <xdr:col>112</xdr:col>
      <xdr:colOff>38100</xdr:colOff>
      <xdr:row>84</xdr:row>
      <xdr:rowOff>36322</xdr:rowOff>
    </xdr:to>
    <xdr:sp macro="" textlink="">
      <xdr:nvSpPr>
        <xdr:cNvPr id="527" name="楕円 526">
          <a:extLst>
            <a:ext uri="{FF2B5EF4-FFF2-40B4-BE49-F238E27FC236}">
              <a16:creationId xmlns:a16="http://schemas.microsoft.com/office/drawing/2014/main" id="{04FE4DC2-5F12-4D59-BA3A-F6960808D4F7}"/>
            </a:ext>
          </a:extLst>
        </xdr:cNvPr>
        <xdr:cNvSpPr/>
      </xdr:nvSpPr>
      <xdr:spPr>
        <a:xfrm>
          <a:off x="21272500" y="143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156972</xdr:rowOff>
    </xdr:from>
    <xdr:to>
      <xdr:col>116</xdr:col>
      <xdr:colOff>63500</xdr:colOff>
      <xdr:row>83</xdr:row>
      <xdr:rowOff>156972</xdr:rowOff>
    </xdr:to>
    <xdr:cxnSp macro="">
      <xdr:nvCxnSpPr>
        <xdr:cNvPr id="528" name="直線コネクタ 527">
          <a:extLst>
            <a:ext uri="{FF2B5EF4-FFF2-40B4-BE49-F238E27FC236}">
              <a16:creationId xmlns:a16="http://schemas.microsoft.com/office/drawing/2014/main" id="{B4A53AFF-2256-4A86-A989-00F5A2DDFB81}"/>
            </a:ext>
          </a:extLst>
        </xdr:cNvPr>
        <xdr:cNvCxnSpPr/>
      </xdr:nvCxnSpPr>
      <xdr:spPr>
        <a:xfrm>
          <a:off x="21323300" y="143873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108458</xdr:rowOff>
    </xdr:from>
    <xdr:to>
      <xdr:col>107</xdr:col>
      <xdr:colOff>101600</xdr:colOff>
      <xdr:row>84</xdr:row>
      <xdr:rowOff>38608</xdr:rowOff>
    </xdr:to>
    <xdr:sp macro="" textlink="">
      <xdr:nvSpPr>
        <xdr:cNvPr id="529" name="楕円 528">
          <a:extLst>
            <a:ext uri="{FF2B5EF4-FFF2-40B4-BE49-F238E27FC236}">
              <a16:creationId xmlns:a16="http://schemas.microsoft.com/office/drawing/2014/main" id="{2D402096-D453-4B31-9CDA-53348EF022F9}"/>
            </a:ext>
          </a:extLst>
        </xdr:cNvPr>
        <xdr:cNvSpPr/>
      </xdr:nvSpPr>
      <xdr:spPr>
        <a:xfrm>
          <a:off x="20383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156972</xdr:rowOff>
    </xdr:from>
    <xdr:to>
      <xdr:col>111</xdr:col>
      <xdr:colOff>177800</xdr:colOff>
      <xdr:row>83</xdr:row>
      <xdr:rowOff>159258</xdr:rowOff>
    </xdr:to>
    <xdr:cxnSp macro="">
      <xdr:nvCxnSpPr>
        <xdr:cNvPr id="530" name="直線コネクタ 529">
          <a:extLst>
            <a:ext uri="{FF2B5EF4-FFF2-40B4-BE49-F238E27FC236}">
              <a16:creationId xmlns:a16="http://schemas.microsoft.com/office/drawing/2014/main" id="{0C8CE9C5-8980-4AA7-BB97-724BDF5BE1F2}"/>
            </a:ext>
          </a:extLst>
        </xdr:cNvPr>
        <xdr:cNvCxnSpPr/>
      </xdr:nvCxnSpPr>
      <xdr:spPr>
        <a:xfrm flipV="1">
          <a:off x="20434300" y="143873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167894</xdr:rowOff>
    </xdr:from>
    <xdr:to>
      <xdr:col>102</xdr:col>
      <xdr:colOff>165100</xdr:colOff>
      <xdr:row>84</xdr:row>
      <xdr:rowOff>98044</xdr:rowOff>
    </xdr:to>
    <xdr:sp macro="" textlink="">
      <xdr:nvSpPr>
        <xdr:cNvPr id="531" name="楕円 530">
          <a:extLst>
            <a:ext uri="{FF2B5EF4-FFF2-40B4-BE49-F238E27FC236}">
              <a16:creationId xmlns:a16="http://schemas.microsoft.com/office/drawing/2014/main" id="{FF74ABD0-BDE5-4043-831A-764243190D6F}"/>
            </a:ext>
          </a:extLst>
        </xdr:cNvPr>
        <xdr:cNvSpPr/>
      </xdr:nvSpPr>
      <xdr:spPr>
        <a:xfrm>
          <a:off x="19494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159258</xdr:rowOff>
    </xdr:from>
    <xdr:to>
      <xdr:col>107</xdr:col>
      <xdr:colOff>50800</xdr:colOff>
      <xdr:row>84</xdr:row>
      <xdr:rowOff>47244</xdr:rowOff>
    </xdr:to>
    <xdr:cxnSp macro="">
      <xdr:nvCxnSpPr>
        <xdr:cNvPr id="532" name="直線コネクタ 531">
          <a:extLst>
            <a:ext uri="{FF2B5EF4-FFF2-40B4-BE49-F238E27FC236}">
              <a16:creationId xmlns:a16="http://schemas.microsoft.com/office/drawing/2014/main" id="{2E1067F8-8C60-49B0-B430-9FFFDFEA4FB3}"/>
            </a:ext>
          </a:extLst>
        </xdr:cNvPr>
        <xdr:cNvCxnSpPr/>
      </xdr:nvCxnSpPr>
      <xdr:spPr>
        <a:xfrm flipV="1">
          <a:off x="19545300" y="143896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3302</xdr:rowOff>
    </xdr:from>
    <xdr:to>
      <xdr:col>98</xdr:col>
      <xdr:colOff>38100</xdr:colOff>
      <xdr:row>84</xdr:row>
      <xdr:rowOff>104902</xdr:rowOff>
    </xdr:to>
    <xdr:sp macro="" textlink="">
      <xdr:nvSpPr>
        <xdr:cNvPr id="533" name="楕円 532">
          <a:extLst>
            <a:ext uri="{FF2B5EF4-FFF2-40B4-BE49-F238E27FC236}">
              <a16:creationId xmlns:a16="http://schemas.microsoft.com/office/drawing/2014/main" id="{A0038C9C-4543-4716-89D6-0B282AA2345C}"/>
            </a:ext>
          </a:extLst>
        </xdr:cNvPr>
        <xdr:cNvSpPr/>
      </xdr:nvSpPr>
      <xdr:spPr>
        <a:xfrm>
          <a:off x="18605500" y="144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47244</xdr:rowOff>
    </xdr:from>
    <xdr:to>
      <xdr:col>102</xdr:col>
      <xdr:colOff>114300</xdr:colOff>
      <xdr:row>84</xdr:row>
      <xdr:rowOff>54102</xdr:rowOff>
    </xdr:to>
    <xdr:cxnSp macro="">
      <xdr:nvCxnSpPr>
        <xdr:cNvPr id="534" name="直線コネクタ 533">
          <a:extLst>
            <a:ext uri="{FF2B5EF4-FFF2-40B4-BE49-F238E27FC236}">
              <a16:creationId xmlns:a16="http://schemas.microsoft.com/office/drawing/2014/main" id="{7C8920FA-5D34-4E40-BD19-6CAF70C8A93A}"/>
            </a:ext>
          </a:extLst>
        </xdr:cNvPr>
        <xdr:cNvCxnSpPr/>
      </xdr:nvCxnSpPr>
      <xdr:spPr>
        <a:xfrm flipV="1">
          <a:off x="18656300" y="144490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73169</xdr:rowOff>
    </xdr:from>
    <xdr:ext cx="469744" cy="259045"/>
    <xdr:sp macro="" textlink="">
      <xdr:nvSpPr>
        <xdr:cNvPr id="535" name="n_1aveValue【消防施設】&#10;一人当たり面積">
          <a:extLst>
            <a:ext uri="{FF2B5EF4-FFF2-40B4-BE49-F238E27FC236}">
              <a16:creationId xmlns:a16="http://schemas.microsoft.com/office/drawing/2014/main" id="{1D9E2542-D923-43CC-A1F9-C83AC79D062C}"/>
            </a:ext>
          </a:extLst>
        </xdr:cNvPr>
        <xdr:cNvSpPr txBox="1"/>
      </xdr:nvSpPr>
      <xdr:spPr>
        <a:xfrm>
          <a:off x="210757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96029</xdr:rowOff>
    </xdr:from>
    <xdr:ext cx="469744" cy="259045"/>
    <xdr:sp macro="" textlink="">
      <xdr:nvSpPr>
        <xdr:cNvPr id="536" name="n_2aveValue【消防施設】&#10;一人当たり面積">
          <a:extLst>
            <a:ext uri="{FF2B5EF4-FFF2-40B4-BE49-F238E27FC236}">
              <a16:creationId xmlns:a16="http://schemas.microsoft.com/office/drawing/2014/main" id="{5BB8F5E4-8748-4431-90AB-BEAB5B2B993F}"/>
            </a:ext>
          </a:extLst>
        </xdr:cNvPr>
        <xdr:cNvSpPr txBox="1"/>
      </xdr:nvSpPr>
      <xdr:spPr>
        <a:xfrm>
          <a:off x="20199427" y="1449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98314</xdr:rowOff>
    </xdr:from>
    <xdr:ext cx="469744" cy="259045"/>
    <xdr:sp macro="" textlink="">
      <xdr:nvSpPr>
        <xdr:cNvPr id="537" name="n_3aveValue【消防施設】&#10;一人当たり面積">
          <a:extLst>
            <a:ext uri="{FF2B5EF4-FFF2-40B4-BE49-F238E27FC236}">
              <a16:creationId xmlns:a16="http://schemas.microsoft.com/office/drawing/2014/main" id="{CD37B3DD-C43E-44D0-A8A4-3BDE0F545733}"/>
            </a:ext>
          </a:extLst>
        </xdr:cNvPr>
        <xdr:cNvSpPr txBox="1"/>
      </xdr:nvSpPr>
      <xdr:spPr>
        <a:xfrm>
          <a:off x="19310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116857</xdr:rowOff>
    </xdr:from>
    <xdr:ext cx="469744" cy="259045"/>
    <xdr:sp macro="" textlink="">
      <xdr:nvSpPr>
        <xdr:cNvPr id="538" name="n_4aveValue【消防施設】&#10;一人当たり面積">
          <a:extLst>
            <a:ext uri="{FF2B5EF4-FFF2-40B4-BE49-F238E27FC236}">
              <a16:creationId xmlns:a16="http://schemas.microsoft.com/office/drawing/2014/main" id="{DD98CE84-60D3-4937-9A53-9D100FDA03E2}"/>
            </a:ext>
          </a:extLst>
        </xdr:cNvPr>
        <xdr:cNvSpPr txBox="1"/>
      </xdr:nvSpPr>
      <xdr:spPr>
        <a:xfrm>
          <a:off x="18421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52849</xdr:rowOff>
    </xdr:from>
    <xdr:ext cx="469744" cy="259045"/>
    <xdr:sp macro="" textlink="">
      <xdr:nvSpPr>
        <xdr:cNvPr id="539" name="n_1mainValue【消防施設】&#10;一人当たり面積">
          <a:extLst>
            <a:ext uri="{FF2B5EF4-FFF2-40B4-BE49-F238E27FC236}">
              <a16:creationId xmlns:a16="http://schemas.microsoft.com/office/drawing/2014/main" id="{CE941B5C-9871-4B8D-BC52-7077D3142C96}"/>
            </a:ext>
          </a:extLst>
        </xdr:cNvPr>
        <xdr:cNvSpPr txBox="1"/>
      </xdr:nvSpPr>
      <xdr:spPr>
        <a:xfrm>
          <a:off x="21075727" y="1411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540" name="n_2mainValue【消防施設】&#10;一人当たり面積">
          <a:extLst>
            <a:ext uri="{FF2B5EF4-FFF2-40B4-BE49-F238E27FC236}">
              <a16:creationId xmlns:a16="http://schemas.microsoft.com/office/drawing/2014/main" id="{18A9302C-0920-4959-8D4B-9A7A62E91B9F}"/>
            </a:ext>
          </a:extLst>
        </xdr:cNvPr>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114571</xdr:rowOff>
    </xdr:from>
    <xdr:ext cx="469744" cy="259045"/>
    <xdr:sp macro="" textlink="">
      <xdr:nvSpPr>
        <xdr:cNvPr id="541" name="n_3mainValue【消防施設】&#10;一人当たり面積">
          <a:extLst>
            <a:ext uri="{FF2B5EF4-FFF2-40B4-BE49-F238E27FC236}">
              <a16:creationId xmlns:a16="http://schemas.microsoft.com/office/drawing/2014/main" id="{766168C5-937A-4C1E-83A5-12394B0C69C3}"/>
            </a:ext>
          </a:extLst>
        </xdr:cNvPr>
        <xdr:cNvSpPr txBox="1"/>
      </xdr:nvSpPr>
      <xdr:spPr>
        <a:xfrm>
          <a:off x="19310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96029</xdr:rowOff>
    </xdr:from>
    <xdr:ext cx="469744" cy="259045"/>
    <xdr:sp macro="" textlink="">
      <xdr:nvSpPr>
        <xdr:cNvPr id="542" name="n_4mainValue【消防施設】&#10;一人当たり面積">
          <a:extLst>
            <a:ext uri="{FF2B5EF4-FFF2-40B4-BE49-F238E27FC236}">
              <a16:creationId xmlns:a16="http://schemas.microsoft.com/office/drawing/2014/main" id="{1E2914DA-133D-4594-B0C1-5A2B14005ED9}"/>
            </a:ext>
          </a:extLst>
        </xdr:cNvPr>
        <xdr:cNvSpPr txBox="1"/>
      </xdr:nvSpPr>
      <xdr:spPr>
        <a:xfrm>
          <a:off x="18421427" y="1449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a:extLst>
            <a:ext uri="{FF2B5EF4-FFF2-40B4-BE49-F238E27FC236}">
              <a16:creationId xmlns:a16="http://schemas.microsoft.com/office/drawing/2014/main" id="{78780B29-2C66-4268-BA92-622AC62AA1E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a:extLst>
            <a:ext uri="{FF2B5EF4-FFF2-40B4-BE49-F238E27FC236}">
              <a16:creationId xmlns:a16="http://schemas.microsoft.com/office/drawing/2014/main" id="{781F077C-CC3E-4A0B-893E-62CCFEF7E21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a:extLst>
            <a:ext uri="{FF2B5EF4-FFF2-40B4-BE49-F238E27FC236}">
              <a16:creationId xmlns:a16="http://schemas.microsoft.com/office/drawing/2014/main" id="{367924AD-FB45-4EB0-9B9B-F698E74860F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a:extLst>
            <a:ext uri="{FF2B5EF4-FFF2-40B4-BE49-F238E27FC236}">
              <a16:creationId xmlns:a16="http://schemas.microsoft.com/office/drawing/2014/main" id="{80B51A93-32D6-40BE-B0ED-DBE8107A0B1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a:extLst>
            <a:ext uri="{FF2B5EF4-FFF2-40B4-BE49-F238E27FC236}">
              <a16:creationId xmlns:a16="http://schemas.microsoft.com/office/drawing/2014/main" id="{63424D02-729F-4607-9C05-6018D2137E8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a:extLst>
            <a:ext uri="{FF2B5EF4-FFF2-40B4-BE49-F238E27FC236}">
              <a16:creationId xmlns:a16="http://schemas.microsoft.com/office/drawing/2014/main" id="{67BE3FED-0C91-4244-B88C-2B5E6513AF9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a:extLst>
            <a:ext uri="{FF2B5EF4-FFF2-40B4-BE49-F238E27FC236}">
              <a16:creationId xmlns:a16="http://schemas.microsoft.com/office/drawing/2014/main" id="{88F45691-1A35-4438-8EF0-B5C8A730B31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a:extLst>
            <a:ext uri="{FF2B5EF4-FFF2-40B4-BE49-F238E27FC236}">
              <a16:creationId xmlns:a16="http://schemas.microsoft.com/office/drawing/2014/main" id="{17741B0F-BB7B-4DD8-8122-8E1527756E2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a:extLst>
            <a:ext uri="{FF2B5EF4-FFF2-40B4-BE49-F238E27FC236}">
              <a16:creationId xmlns:a16="http://schemas.microsoft.com/office/drawing/2014/main" id="{9C84A92C-8005-4CEE-90BB-7B256D83AB1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a:extLst>
            <a:ext uri="{FF2B5EF4-FFF2-40B4-BE49-F238E27FC236}">
              <a16:creationId xmlns:a16="http://schemas.microsoft.com/office/drawing/2014/main" id="{4CC4D8AD-003E-41DE-8CC7-BEBDBD711E4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a:extLst>
            <a:ext uri="{FF2B5EF4-FFF2-40B4-BE49-F238E27FC236}">
              <a16:creationId xmlns:a16="http://schemas.microsoft.com/office/drawing/2014/main" id="{0E25DA88-6DC8-4293-8AC5-3013D9BDC01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4" name="直線コネクタ 553">
          <a:extLst>
            <a:ext uri="{FF2B5EF4-FFF2-40B4-BE49-F238E27FC236}">
              <a16:creationId xmlns:a16="http://schemas.microsoft.com/office/drawing/2014/main" id="{D6D431B9-B2B7-462A-A887-BBAA5ACF6B7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5" name="テキスト ボックス 554">
          <a:extLst>
            <a:ext uri="{FF2B5EF4-FFF2-40B4-BE49-F238E27FC236}">
              <a16:creationId xmlns:a16="http://schemas.microsoft.com/office/drawing/2014/main" id="{6F4E394B-E0B2-4DAA-885B-4C9762B88A8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6" name="直線コネクタ 555">
          <a:extLst>
            <a:ext uri="{FF2B5EF4-FFF2-40B4-BE49-F238E27FC236}">
              <a16:creationId xmlns:a16="http://schemas.microsoft.com/office/drawing/2014/main" id="{651123D3-B596-4B2A-A0AA-868EE083092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7" name="テキスト ボックス 556">
          <a:extLst>
            <a:ext uri="{FF2B5EF4-FFF2-40B4-BE49-F238E27FC236}">
              <a16:creationId xmlns:a16="http://schemas.microsoft.com/office/drawing/2014/main" id="{E47C6516-EC5B-46B7-B2BA-112204C65EB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8" name="直線コネクタ 557">
          <a:extLst>
            <a:ext uri="{FF2B5EF4-FFF2-40B4-BE49-F238E27FC236}">
              <a16:creationId xmlns:a16="http://schemas.microsoft.com/office/drawing/2014/main" id="{D1C73188-766A-4424-9672-CF2AF52D415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9" name="テキスト ボックス 558">
          <a:extLst>
            <a:ext uri="{FF2B5EF4-FFF2-40B4-BE49-F238E27FC236}">
              <a16:creationId xmlns:a16="http://schemas.microsoft.com/office/drawing/2014/main" id="{FF7663A6-2A65-4668-A4A7-E951251F424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0" name="直線コネクタ 559">
          <a:extLst>
            <a:ext uri="{FF2B5EF4-FFF2-40B4-BE49-F238E27FC236}">
              <a16:creationId xmlns:a16="http://schemas.microsoft.com/office/drawing/2014/main" id="{F07CE477-D109-4BB4-8C07-9413BB63F52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1" name="テキスト ボックス 560">
          <a:extLst>
            <a:ext uri="{FF2B5EF4-FFF2-40B4-BE49-F238E27FC236}">
              <a16:creationId xmlns:a16="http://schemas.microsoft.com/office/drawing/2014/main" id="{F2E3A366-B02E-4F11-BD7D-2E106597A29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2" name="直線コネクタ 561">
          <a:extLst>
            <a:ext uri="{FF2B5EF4-FFF2-40B4-BE49-F238E27FC236}">
              <a16:creationId xmlns:a16="http://schemas.microsoft.com/office/drawing/2014/main" id="{A1EF767A-A599-419D-A313-71AEB1074F4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3" name="テキスト ボックス 562">
          <a:extLst>
            <a:ext uri="{FF2B5EF4-FFF2-40B4-BE49-F238E27FC236}">
              <a16:creationId xmlns:a16="http://schemas.microsoft.com/office/drawing/2014/main" id="{5C27E513-5A29-481B-93CF-FD545A27791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4" name="直線コネクタ 563">
          <a:extLst>
            <a:ext uri="{FF2B5EF4-FFF2-40B4-BE49-F238E27FC236}">
              <a16:creationId xmlns:a16="http://schemas.microsoft.com/office/drawing/2014/main" id="{03585652-A731-4A0C-9551-0936847E1F0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5" name="テキスト ボックス 564">
          <a:extLst>
            <a:ext uri="{FF2B5EF4-FFF2-40B4-BE49-F238E27FC236}">
              <a16:creationId xmlns:a16="http://schemas.microsoft.com/office/drawing/2014/main" id="{0CC27996-6731-4903-AB51-546B38780A9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a:extLst>
            <a:ext uri="{FF2B5EF4-FFF2-40B4-BE49-F238E27FC236}">
              <a16:creationId xmlns:a16="http://schemas.microsoft.com/office/drawing/2014/main" id="{4C8E40FB-A238-452D-A087-8547D945D85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庁舎】&#10;有形固定資産減価償却率グラフ枠">
          <a:extLst>
            <a:ext uri="{FF2B5EF4-FFF2-40B4-BE49-F238E27FC236}">
              <a16:creationId xmlns:a16="http://schemas.microsoft.com/office/drawing/2014/main" id="{37731FD5-0DBC-4545-A434-8BDB50875E2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568" name="直線コネクタ 567">
          <a:extLst>
            <a:ext uri="{FF2B5EF4-FFF2-40B4-BE49-F238E27FC236}">
              <a16:creationId xmlns:a16="http://schemas.microsoft.com/office/drawing/2014/main" id="{F99A9720-17EE-4134-B3C3-613EC3D6475D}"/>
            </a:ext>
          </a:extLst>
        </xdr:cNvPr>
        <xdr:cNvCxnSpPr/>
      </xdr:nvCxnSpPr>
      <xdr:spPr>
        <a:xfrm flipV="1">
          <a:off x="16318864" y="17144456"/>
          <a:ext cx="0" cy="1552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569" name="【庁舎】&#10;有形固定資産減価償却率最小値テキスト">
          <a:extLst>
            <a:ext uri="{FF2B5EF4-FFF2-40B4-BE49-F238E27FC236}">
              <a16:creationId xmlns:a16="http://schemas.microsoft.com/office/drawing/2014/main" id="{6FE5C6F7-D5B6-45AF-B00D-225EA1BCA83D}"/>
            </a:ext>
          </a:extLst>
        </xdr:cNvPr>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570" name="直線コネクタ 569">
          <a:extLst>
            <a:ext uri="{FF2B5EF4-FFF2-40B4-BE49-F238E27FC236}">
              <a16:creationId xmlns:a16="http://schemas.microsoft.com/office/drawing/2014/main" id="{4289E94A-4679-42E6-82EF-E3759A6CDFA1}"/>
            </a:ext>
          </a:extLst>
        </xdr:cNvPr>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571" name="【庁舎】&#10;有形固定資産減価償却率最大値テキスト">
          <a:extLst>
            <a:ext uri="{FF2B5EF4-FFF2-40B4-BE49-F238E27FC236}">
              <a16:creationId xmlns:a16="http://schemas.microsoft.com/office/drawing/2014/main" id="{144F7B32-0AFC-40DC-8837-571565FE5630}"/>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572" name="直線コネクタ 571">
          <a:extLst>
            <a:ext uri="{FF2B5EF4-FFF2-40B4-BE49-F238E27FC236}">
              <a16:creationId xmlns:a16="http://schemas.microsoft.com/office/drawing/2014/main" id="{1149A975-44B8-458A-B155-E97B8BEF2F52}"/>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573" name="【庁舎】&#10;有形固定資産減価償却率平均値テキスト">
          <a:extLst>
            <a:ext uri="{FF2B5EF4-FFF2-40B4-BE49-F238E27FC236}">
              <a16:creationId xmlns:a16="http://schemas.microsoft.com/office/drawing/2014/main" id="{78AD19BC-18F4-4E90-A05B-C58EBB22936A}"/>
            </a:ext>
          </a:extLst>
        </xdr:cNvPr>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574" name="フローチャート: 判断 573">
          <a:extLst>
            <a:ext uri="{FF2B5EF4-FFF2-40B4-BE49-F238E27FC236}">
              <a16:creationId xmlns:a16="http://schemas.microsoft.com/office/drawing/2014/main" id="{42234921-8097-4B1F-8571-EFBE8AF9961F}"/>
            </a:ext>
          </a:extLst>
        </xdr:cNvPr>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575" name="フローチャート: 判断 574">
          <a:extLst>
            <a:ext uri="{FF2B5EF4-FFF2-40B4-BE49-F238E27FC236}">
              <a16:creationId xmlns:a16="http://schemas.microsoft.com/office/drawing/2014/main" id="{B89DDDA0-823C-4BEE-939E-6B6A014C8AF9}"/>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576" name="フローチャート: 判断 575">
          <a:extLst>
            <a:ext uri="{FF2B5EF4-FFF2-40B4-BE49-F238E27FC236}">
              <a16:creationId xmlns:a16="http://schemas.microsoft.com/office/drawing/2014/main" id="{D8948EF8-6395-49E8-90AA-7A244FB7CCA9}"/>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577" name="フローチャート: 判断 576">
          <a:extLst>
            <a:ext uri="{FF2B5EF4-FFF2-40B4-BE49-F238E27FC236}">
              <a16:creationId xmlns:a16="http://schemas.microsoft.com/office/drawing/2014/main" id="{D75F96E7-C334-45A1-ACC8-BA80364DA02F}"/>
            </a:ext>
          </a:extLst>
        </xdr:cNvPr>
        <xdr:cNvSpPr/>
      </xdr:nvSpPr>
      <xdr:spPr>
        <a:xfrm>
          <a:off x="13652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578" name="フローチャート: 判断 577">
          <a:extLst>
            <a:ext uri="{FF2B5EF4-FFF2-40B4-BE49-F238E27FC236}">
              <a16:creationId xmlns:a16="http://schemas.microsoft.com/office/drawing/2014/main" id="{0A564FC9-579E-4EF7-8F59-088B1B2FD847}"/>
            </a:ext>
          </a:extLst>
        </xdr:cNvPr>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74E0EF79-A2BD-4D04-A9AD-FC233855CA2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DD6545EE-58D6-46EE-8648-37FDB3305A8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EDD67099-0976-46B5-B91B-2B8E07273D0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7C7B077-F34B-4D0F-B9EE-3928D69AD49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95365A5F-8D4C-425F-86C3-E8FCC335E42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98879</xdr:rowOff>
    </xdr:from>
    <xdr:to>
      <xdr:col>85</xdr:col>
      <xdr:colOff>177800</xdr:colOff>
      <xdr:row>108</xdr:row>
      <xdr:rowOff>29029</xdr:rowOff>
    </xdr:to>
    <xdr:sp macro="" textlink="">
      <xdr:nvSpPr>
        <xdr:cNvPr id="584" name="楕円 583">
          <a:extLst>
            <a:ext uri="{FF2B5EF4-FFF2-40B4-BE49-F238E27FC236}">
              <a16:creationId xmlns:a16="http://schemas.microsoft.com/office/drawing/2014/main" id="{85525512-DD2A-4C3F-AE59-C3A312622101}"/>
            </a:ext>
          </a:extLst>
        </xdr:cNvPr>
        <xdr:cNvSpPr/>
      </xdr:nvSpPr>
      <xdr:spPr>
        <a:xfrm>
          <a:off x="162687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77306</xdr:rowOff>
    </xdr:from>
    <xdr:ext cx="405111" cy="259045"/>
    <xdr:sp macro="" textlink="">
      <xdr:nvSpPr>
        <xdr:cNvPr id="585" name="【庁舎】&#10;有形固定資産減価償却率該当値テキスト">
          <a:extLst>
            <a:ext uri="{FF2B5EF4-FFF2-40B4-BE49-F238E27FC236}">
              <a16:creationId xmlns:a16="http://schemas.microsoft.com/office/drawing/2014/main" id="{85504099-8355-48F9-BB37-D9686547D45E}"/>
            </a:ext>
          </a:extLst>
        </xdr:cNvPr>
        <xdr:cNvSpPr txBox="1"/>
      </xdr:nvSpPr>
      <xdr:spPr>
        <a:xfrm>
          <a:off x="16357600"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44994</xdr:rowOff>
    </xdr:from>
    <xdr:to>
      <xdr:col>81</xdr:col>
      <xdr:colOff>101600</xdr:colOff>
      <xdr:row>107</xdr:row>
      <xdr:rowOff>146594</xdr:rowOff>
    </xdr:to>
    <xdr:sp macro="" textlink="">
      <xdr:nvSpPr>
        <xdr:cNvPr id="586" name="楕円 585">
          <a:extLst>
            <a:ext uri="{FF2B5EF4-FFF2-40B4-BE49-F238E27FC236}">
              <a16:creationId xmlns:a16="http://schemas.microsoft.com/office/drawing/2014/main" id="{0EF7E820-9471-47D9-B09A-DA351D8AF652}"/>
            </a:ext>
          </a:extLst>
        </xdr:cNvPr>
        <xdr:cNvSpPr/>
      </xdr:nvSpPr>
      <xdr:spPr>
        <a:xfrm>
          <a:off x="15430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95794</xdr:rowOff>
    </xdr:from>
    <xdr:to>
      <xdr:col>85</xdr:col>
      <xdr:colOff>127000</xdr:colOff>
      <xdr:row>107</xdr:row>
      <xdr:rowOff>149679</xdr:rowOff>
    </xdr:to>
    <xdr:cxnSp macro="">
      <xdr:nvCxnSpPr>
        <xdr:cNvPr id="587" name="直線コネクタ 586">
          <a:extLst>
            <a:ext uri="{FF2B5EF4-FFF2-40B4-BE49-F238E27FC236}">
              <a16:creationId xmlns:a16="http://schemas.microsoft.com/office/drawing/2014/main" id="{00D7403E-8255-43F5-BD40-AF46FEDF256D}"/>
            </a:ext>
          </a:extLst>
        </xdr:cNvPr>
        <xdr:cNvCxnSpPr/>
      </xdr:nvCxnSpPr>
      <xdr:spPr>
        <a:xfrm>
          <a:off x="15481300" y="18440944"/>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167458</xdr:rowOff>
    </xdr:from>
    <xdr:to>
      <xdr:col>76</xdr:col>
      <xdr:colOff>165100</xdr:colOff>
      <xdr:row>107</xdr:row>
      <xdr:rowOff>97608</xdr:rowOff>
    </xdr:to>
    <xdr:sp macro="" textlink="">
      <xdr:nvSpPr>
        <xdr:cNvPr id="588" name="楕円 587">
          <a:extLst>
            <a:ext uri="{FF2B5EF4-FFF2-40B4-BE49-F238E27FC236}">
              <a16:creationId xmlns:a16="http://schemas.microsoft.com/office/drawing/2014/main" id="{FD19983B-C7EA-4C19-B3EC-ECF12ACFC24C}"/>
            </a:ext>
          </a:extLst>
        </xdr:cNvPr>
        <xdr:cNvSpPr/>
      </xdr:nvSpPr>
      <xdr:spPr>
        <a:xfrm>
          <a:off x="14541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46808</xdr:rowOff>
    </xdr:from>
    <xdr:to>
      <xdr:col>81</xdr:col>
      <xdr:colOff>50800</xdr:colOff>
      <xdr:row>107</xdr:row>
      <xdr:rowOff>95794</xdr:rowOff>
    </xdr:to>
    <xdr:cxnSp macro="">
      <xdr:nvCxnSpPr>
        <xdr:cNvPr id="589" name="直線コネクタ 588">
          <a:extLst>
            <a:ext uri="{FF2B5EF4-FFF2-40B4-BE49-F238E27FC236}">
              <a16:creationId xmlns:a16="http://schemas.microsoft.com/office/drawing/2014/main" id="{B6C6CFDF-CFE1-46CE-8E3B-FBB1C36ABDE4}"/>
            </a:ext>
          </a:extLst>
        </xdr:cNvPr>
        <xdr:cNvCxnSpPr/>
      </xdr:nvCxnSpPr>
      <xdr:spPr>
        <a:xfrm>
          <a:off x="14592300" y="1839195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118473</xdr:rowOff>
    </xdr:from>
    <xdr:to>
      <xdr:col>72</xdr:col>
      <xdr:colOff>38100</xdr:colOff>
      <xdr:row>107</xdr:row>
      <xdr:rowOff>48623</xdr:rowOff>
    </xdr:to>
    <xdr:sp macro="" textlink="">
      <xdr:nvSpPr>
        <xdr:cNvPr id="590" name="楕円 589">
          <a:extLst>
            <a:ext uri="{FF2B5EF4-FFF2-40B4-BE49-F238E27FC236}">
              <a16:creationId xmlns:a16="http://schemas.microsoft.com/office/drawing/2014/main" id="{E1F60F5D-9915-443A-9F6E-EC9AF01A389F}"/>
            </a:ext>
          </a:extLst>
        </xdr:cNvPr>
        <xdr:cNvSpPr/>
      </xdr:nvSpPr>
      <xdr:spPr>
        <a:xfrm>
          <a:off x="13652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169273</xdr:rowOff>
    </xdr:from>
    <xdr:to>
      <xdr:col>76</xdr:col>
      <xdr:colOff>114300</xdr:colOff>
      <xdr:row>107</xdr:row>
      <xdr:rowOff>46808</xdr:rowOff>
    </xdr:to>
    <xdr:cxnSp macro="">
      <xdr:nvCxnSpPr>
        <xdr:cNvPr id="591" name="直線コネクタ 590">
          <a:extLst>
            <a:ext uri="{FF2B5EF4-FFF2-40B4-BE49-F238E27FC236}">
              <a16:creationId xmlns:a16="http://schemas.microsoft.com/office/drawing/2014/main" id="{2C19A026-9CC2-4F0B-8E22-FEEF35B07529}"/>
            </a:ext>
          </a:extLst>
        </xdr:cNvPr>
        <xdr:cNvCxnSpPr/>
      </xdr:nvCxnSpPr>
      <xdr:spPr>
        <a:xfrm>
          <a:off x="13703300" y="1834297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69487</xdr:rowOff>
    </xdr:from>
    <xdr:to>
      <xdr:col>67</xdr:col>
      <xdr:colOff>101600</xdr:colOff>
      <xdr:row>106</xdr:row>
      <xdr:rowOff>171087</xdr:rowOff>
    </xdr:to>
    <xdr:sp macro="" textlink="">
      <xdr:nvSpPr>
        <xdr:cNvPr id="592" name="楕円 591">
          <a:extLst>
            <a:ext uri="{FF2B5EF4-FFF2-40B4-BE49-F238E27FC236}">
              <a16:creationId xmlns:a16="http://schemas.microsoft.com/office/drawing/2014/main" id="{C9328350-C222-47D9-9E07-F59DF64E8F7F}"/>
            </a:ext>
          </a:extLst>
        </xdr:cNvPr>
        <xdr:cNvSpPr/>
      </xdr:nvSpPr>
      <xdr:spPr>
        <a:xfrm>
          <a:off x="12763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120287</xdr:rowOff>
    </xdr:from>
    <xdr:to>
      <xdr:col>71</xdr:col>
      <xdr:colOff>177800</xdr:colOff>
      <xdr:row>106</xdr:row>
      <xdr:rowOff>169273</xdr:rowOff>
    </xdr:to>
    <xdr:cxnSp macro="">
      <xdr:nvCxnSpPr>
        <xdr:cNvPr id="593" name="直線コネクタ 592">
          <a:extLst>
            <a:ext uri="{FF2B5EF4-FFF2-40B4-BE49-F238E27FC236}">
              <a16:creationId xmlns:a16="http://schemas.microsoft.com/office/drawing/2014/main" id="{04FE3C49-3164-4B0D-B54E-4C0BBA062C71}"/>
            </a:ext>
          </a:extLst>
        </xdr:cNvPr>
        <xdr:cNvCxnSpPr/>
      </xdr:nvCxnSpPr>
      <xdr:spPr>
        <a:xfrm>
          <a:off x="12814300" y="1829398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594" name="n_1aveValue【庁舎】&#10;有形固定資産減価償却率">
          <a:extLst>
            <a:ext uri="{FF2B5EF4-FFF2-40B4-BE49-F238E27FC236}">
              <a16:creationId xmlns:a16="http://schemas.microsoft.com/office/drawing/2014/main" id="{406BF14D-2A40-4348-ACD3-0AEA3C5A081F}"/>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595" name="n_2aveValue【庁舎】&#10;有形固定資産減価償却率">
          <a:extLst>
            <a:ext uri="{FF2B5EF4-FFF2-40B4-BE49-F238E27FC236}">
              <a16:creationId xmlns:a16="http://schemas.microsoft.com/office/drawing/2014/main" id="{5B4D9821-1C92-446F-B7E1-5FBF109798CF}"/>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91276</xdr:rowOff>
    </xdr:from>
    <xdr:ext cx="405111" cy="259045"/>
    <xdr:sp macro="" textlink="">
      <xdr:nvSpPr>
        <xdr:cNvPr id="596" name="n_3aveValue【庁舎】&#10;有形固定資産減価償却率">
          <a:extLst>
            <a:ext uri="{FF2B5EF4-FFF2-40B4-BE49-F238E27FC236}">
              <a16:creationId xmlns:a16="http://schemas.microsoft.com/office/drawing/2014/main" id="{BCF29BAC-0F66-4375-A29C-2F588B1ACA2B}"/>
            </a:ext>
          </a:extLst>
        </xdr:cNvPr>
        <xdr:cNvSpPr txBox="1"/>
      </xdr:nvSpPr>
      <xdr:spPr>
        <a:xfrm>
          <a:off x="135007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597" name="n_4aveValue【庁舎】&#10;有形固定資産減価償却率">
          <a:extLst>
            <a:ext uri="{FF2B5EF4-FFF2-40B4-BE49-F238E27FC236}">
              <a16:creationId xmlns:a16="http://schemas.microsoft.com/office/drawing/2014/main" id="{75A5A321-4067-4455-BF9D-61C993773B1F}"/>
            </a:ext>
          </a:extLst>
        </xdr:cNvPr>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137721</xdr:rowOff>
    </xdr:from>
    <xdr:ext cx="405111" cy="259045"/>
    <xdr:sp macro="" textlink="">
      <xdr:nvSpPr>
        <xdr:cNvPr id="598" name="n_1mainValue【庁舎】&#10;有形固定資産減価償却率">
          <a:extLst>
            <a:ext uri="{FF2B5EF4-FFF2-40B4-BE49-F238E27FC236}">
              <a16:creationId xmlns:a16="http://schemas.microsoft.com/office/drawing/2014/main" id="{7B0CA7C9-6679-40C5-A073-5FB81AA9744E}"/>
            </a:ext>
          </a:extLst>
        </xdr:cNvPr>
        <xdr:cNvSpPr txBox="1"/>
      </xdr:nvSpPr>
      <xdr:spPr>
        <a:xfrm>
          <a:off x="152660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88735</xdr:rowOff>
    </xdr:from>
    <xdr:ext cx="405111" cy="259045"/>
    <xdr:sp macro="" textlink="">
      <xdr:nvSpPr>
        <xdr:cNvPr id="599" name="n_2mainValue【庁舎】&#10;有形固定資産減価償却率">
          <a:extLst>
            <a:ext uri="{FF2B5EF4-FFF2-40B4-BE49-F238E27FC236}">
              <a16:creationId xmlns:a16="http://schemas.microsoft.com/office/drawing/2014/main" id="{AB838D7C-A72C-4800-BFBC-757AACF05D12}"/>
            </a:ext>
          </a:extLst>
        </xdr:cNvPr>
        <xdr:cNvSpPr txBox="1"/>
      </xdr:nvSpPr>
      <xdr:spPr>
        <a:xfrm>
          <a:off x="14389744"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39750</xdr:rowOff>
    </xdr:from>
    <xdr:ext cx="405111" cy="259045"/>
    <xdr:sp macro="" textlink="">
      <xdr:nvSpPr>
        <xdr:cNvPr id="600" name="n_3mainValue【庁舎】&#10;有形固定資産減価償却率">
          <a:extLst>
            <a:ext uri="{FF2B5EF4-FFF2-40B4-BE49-F238E27FC236}">
              <a16:creationId xmlns:a16="http://schemas.microsoft.com/office/drawing/2014/main" id="{7FB61C14-27AF-4CDB-BBD7-A47AA7A6ADA7}"/>
            </a:ext>
          </a:extLst>
        </xdr:cNvPr>
        <xdr:cNvSpPr txBox="1"/>
      </xdr:nvSpPr>
      <xdr:spPr>
        <a:xfrm>
          <a:off x="135007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162214</xdr:rowOff>
    </xdr:from>
    <xdr:ext cx="405111" cy="259045"/>
    <xdr:sp macro="" textlink="">
      <xdr:nvSpPr>
        <xdr:cNvPr id="601" name="n_4mainValue【庁舎】&#10;有形固定資産減価償却率">
          <a:extLst>
            <a:ext uri="{FF2B5EF4-FFF2-40B4-BE49-F238E27FC236}">
              <a16:creationId xmlns:a16="http://schemas.microsoft.com/office/drawing/2014/main" id="{99186340-A4FF-4F53-8C7A-E337A8F638AC}"/>
            </a:ext>
          </a:extLst>
        </xdr:cNvPr>
        <xdr:cNvSpPr txBox="1"/>
      </xdr:nvSpPr>
      <xdr:spPr>
        <a:xfrm>
          <a:off x="126117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a:extLst>
            <a:ext uri="{FF2B5EF4-FFF2-40B4-BE49-F238E27FC236}">
              <a16:creationId xmlns:a16="http://schemas.microsoft.com/office/drawing/2014/main" id="{0DB8FB74-2EC1-4761-B6ED-8AE2483EC0B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3" name="正方形/長方形 602">
          <a:extLst>
            <a:ext uri="{FF2B5EF4-FFF2-40B4-BE49-F238E27FC236}">
              <a16:creationId xmlns:a16="http://schemas.microsoft.com/office/drawing/2014/main" id="{047E16BC-8A8F-4B6E-AECD-542B08D64D4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4" name="正方形/長方形 603">
          <a:extLst>
            <a:ext uri="{FF2B5EF4-FFF2-40B4-BE49-F238E27FC236}">
              <a16:creationId xmlns:a16="http://schemas.microsoft.com/office/drawing/2014/main" id="{05FD8ABB-AC91-47EB-8A52-0EFC71A3D8B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5" name="正方形/長方形 604">
          <a:extLst>
            <a:ext uri="{FF2B5EF4-FFF2-40B4-BE49-F238E27FC236}">
              <a16:creationId xmlns:a16="http://schemas.microsoft.com/office/drawing/2014/main" id="{53A61576-87DF-4F66-8EEB-42EAA761987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6" name="正方形/長方形 605">
          <a:extLst>
            <a:ext uri="{FF2B5EF4-FFF2-40B4-BE49-F238E27FC236}">
              <a16:creationId xmlns:a16="http://schemas.microsoft.com/office/drawing/2014/main" id="{84737E79-6364-40DA-B264-B1AF63B98BC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7" name="正方形/長方形 606">
          <a:extLst>
            <a:ext uri="{FF2B5EF4-FFF2-40B4-BE49-F238E27FC236}">
              <a16:creationId xmlns:a16="http://schemas.microsoft.com/office/drawing/2014/main" id="{8A577A01-FE44-4405-BB04-CB81F9D97F8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8" name="正方形/長方形 607">
          <a:extLst>
            <a:ext uri="{FF2B5EF4-FFF2-40B4-BE49-F238E27FC236}">
              <a16:creationId xmlns:a16="http://schemas.microsoft.com/office/drawing/2014/main" id="{7214F62A-484F-413E-8A35-ED5A9F863D9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9" name="正方形/長方形 608">
          <a:extLst>
            <a:ext uri="{FF2B5EF4-FFF2-40B4-BE49-F238E27FC236}">
              <a16:creationId xmlns:a16="http://schemas.microsoft.com/office/drawing/2014/main" id="{6084D573-0135-469A-806A-8C9C1F9F0D8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0" name="テキスト ボックス 609">
          <a:extLst>
            <a:ext uri="{FF2B5EF4-FFF2-40B4-BE49-F238E27FC236}">
              <a16:creationId xmlns:a16="http://schemas.microsoft.com/office/drawing/2014/main" id="{B279EE5D-7ED3-4455-ACB7-27715BDE831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1" name="直線コネクタ 610">
          <a:extLst>
            <a:ext uri="{FF2B5EF4-FFF2-40B4-BE49-F238E27FC236}">
              <a16:creationId xmlns:a16="http://schemas.microsoft.com/office/drawing/2014/main" id="{905A8748-0D7F-455C-969B-AF5BF9860F5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2" name="直線コネクタ 611">
          <a:extLst>
            <a:ext uri="{FF2B5EF4-FFF2-40B4-BE49-F238E27FC236}">
              <a16:creationId xmlns:a16="http://schemas.microsoft.com/office/drawing/2014/main" id="{A6853B56-4DDC-4AA7-ADC6-AEE65F0004D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3" name="テキスト ボックス 612">
          <a:extLst>
            <a:ext uri="{FF2B5EF4-FFF2-40B4-BE49-F238E27FC236}">
              <a16:creationId xmlns:a16="http://schemas.microsoft.com/office/drawing/2014/main" id="{AF7845BA-25C4-4A71-8918-6FCB6948729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4" name="直線コネクタ 613">
          <a:extLst>
            <a:ext uri="{FF2B5EF4-FFF2-40B4-BE49-F238E27FC236}">
              <a16:creationId xmlns:a16="http://schemas.microsoft.com/office/drawing/2014/main" id="{F2199F54-05F5-4D04-9400-BEDA70B2A87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5" name="テキスト ボックス 614">
          <a:extLst>
            <a:ext uri="{FF2B5EF4-FFF2-40B4-BE49-F238E27FC236}">
              <a16:creationId xmlns:a16="http://schemas.microsoft.com/office/drawing/2014/main" id="{30D9F5BD-C946-4336-8DC4-D628D6579C4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6" name="直線コネクタ 615">
          <a:extLst>
            <a:ext uri="{FF2B5EF4-FFF2-40B4-BE49-F238E27FC236}">
              <a16:creationId xmlns:a16="http://schemas.microsoft.com/office/drawing/2014/main" id="{5B101CF1-417B-4E07-BE27-C354CBE6A30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7" name="テキスト ボックス 616">
          <a:extLst>
            <a:ext uri="{FF2B5EF4-FFF2-40B4-BE49-F238E27FC236}">
              <a16:creationId xmlns:a16="http://schemas.microsoft.com/office/drawing/2014/main" id="{82DFFC77-C9F0-4601-ABA9-6362F6113C4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8" name="直線コネクタ 617">
          <a:extLst>
            <a:ext uri="{FF2B5EF4-FFF2-40B4-BE49-F238E27FC236}">
              <a16:creationId xmlns:a16="http://schemas.microsoft.com/office/drawing/2014/main" id="{FFF08418-EBC0-4D6F-AD76-C02CF8A2FC4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9" name="テキスト ボックス 618">
          <a:extLst>
            <a:ext uri="{FF2B5EF4-FFF2-40B4-BE49-F238E27FC236}">
              <a16:creationId xmlns:a16="http://schemas.microsoft.com/office/drawing/2014/main" id="{E050DF75-961C-4C2C-8CC5-885D2E16414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0" name="直線コネクタ 619">
          <a:extLst>
            <a:ext uri="{FF2B5EF4-FFF2-40B4-BE49-F238E27FC236}">
              <a16:creationId xmlns:a16="http://schemas.microsoft.com/office/drawing/2014/main" id="{36393A8C-26A0-4678-8148-73D7275F12E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1" name="テキスト ボックス 620">
          <a:extLst>
            <a:ext uri="{FF2B5EF4-FFF2-40B4-BE49-F238E27FC236}">
              <a16:creationId xmlns:a16="http://schemas.microsoft.com/office/drawing/2014/main" id="{A1E8119A-B51C-49E4-8BA8-DD04F20123C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2" name="直線コネクタ 621">
          <a:extLst>
            <a:ext uri="{FF2B5EF4-FFF2-40B4-BE49-F238E27FC236}">
              <a16:creationId xmlns:a16="http://schemas.microsoft.com/office/drawing/2014/main" id="{60E6DA40-1ABF-4D7B-9065-656D73269F0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3" name="テキスト ボックス 622">
          <a:extLst>
            <a:ext uri="{FF2B5EF4-FFF2-40B4-BE49-F238E27FC236}">
              <a16:creationId xmlns:a16="http://schemas.microsoft.com/office/drawing/2014/main" id="{B12377BA-DBF7-4A3A-80B5-FE24C21C8C5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4" name="直線コネクタ 623">
          <a:extLst>
            <a:ext uri="{FF2B5EF4-FFF2-40B4-BE49-F238E27FC236}">
              <a16:creationId xmlns:a16="http://schemas.microsoft.com/office/drawing/2014/main" id="{A8D827F6-8E86-4338-A14B-734B41249D4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5" name="テキスト ボックス 624">
          <a:extLst>
            <a:ext uri="{FF2B5EF4-FFF2-40B4-BE49-F238E27FC236}">
              <a16:creationId xmlns:a16="http://schemas.microsoft.com/office/drawing/2014/main" id="{AC5E5DA7-478E-48FF-A2CE-382CB84B883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6" name="【庁舎】&#10;一人当たり面積グラフ枠">
          <a:extLst>
            <a:ext uri="{FF2B5EF4-FFF2-40B4-BE49-F238E27FC236}">
              <a16:creationId xmlns:a16="http://schemas.microsoft.com/office/drawing/2014/main" id="{9D5AB40B-DF13-40D6-8C21-A5078325AA1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627" name="直線コネクタ 626">
          <a:extLst>
            <a:ext uri="{FF2B5EF4-FFF2-40B4-BE49-F238E27FC236}">
              <a16:creationId xmlns:a16="http://schemas.microsoft.com/office/drawing/2014/main" id="{CDBB8E5E-D9AE-4D41-B3F2-26D2187E7E4D}"/>
            </a:ext>
          </a:extLst>
        </xdr:cNvPr>
        <xdr:cNvCxnSpPr/>
      </xdr:nvCxnSpPr>
      <xdr:spPr>
        <a:xfrm flipV="1">
          <a:off x="22160864" y="172516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628" name="【庁舎】&#10;一人当たり面積最小値テキスト">
          <a:extLst>
            <a:ext uri="{FF2B5EF4-FFF2-40B4-BE49-F238E27FC236}">
              <a16:creationId xmlns:a16="http://schemas.microsoft.com/office/drawing/2014/main" id="{E82F8868-B04E-48CE-88E8-6DB50599CCD6}"/>
            </a:ext>
          </a:extLst>
        </xdr:cNvPr>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629" name="直線コネクタ 628">
          <a:extLst>
            <a:ext uri="{FF2B5EF4-FFF2-40B4-BE49-F238E27FC236}">
              <a16:creationId xmlns:a16="http://schemas.microsoft.com/office/drawing/2014/main" id="{9095D19B-7191-48A4-BF38-90F098949CA5}"/>
            </a:ext>
          </a:extLst>
        </xdr:cNvPr>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630" name="【庁舎】&#10;一人当たり面積最大値テキスト">
          <a:extLst>
            <a:ext uri="{FF2B5EF4-FFF2-40B4-BE49-F238E27FC236}">
              <a16:creationId xmlns:a16="http://schemas.microsoft.com/office/drawing/2014/main" id="{4FE1484C-CB67-4F61-A365-EC286DE233C1}"/>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631" name="直線コネクタ 630">
          <a:extLst>
            <a:ext uri="{FF2B5EF4-FFF2-40B4-BE49-F238E27FC236}">
              <a16:creationId xmlns:a16="http://schemas.microsoft.com/office/drawing/2014/main" id="{CFA76E4F-D0B7-4422-8FD2-2BF82AF18CFD}"/>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632" name="【庁舎】&#10;一人当たり面積平均値テキスト">
          <a:extLst>
            <a:ext uri="{FF2B5EF4-FFF2-40B4-BE49-F238E27FC236}">
              <a16:creationId xmlns:a16="http://schemas.microsoft.com/office/drawing/2014/main" id="{29B6EF6C-9CD0-4A8E-8ADD-DD5D3905C4EF}"/>
            </a:ext>
          </a:extLst>
        </xdr:cNvPr>
        <xdr:cNvSpPr txBox="1"/>
      </xdr:nvSpPr>
      <xdr:spPr>
        <a:xfrm>
          <a:off x="22199600" y="1788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633" name="フローチャート: 判断 632">
          <a:extLst>
            <a:ext uri="{FF2B5EF4-FFF2-40B4-BE49-F238E27FC236}">
              <a16:creationId xmlns:a16="http://schemas.microsoft.com/office/drawing/2014/main" id="{12586E7C-3622-4E31-A86E-2B36A3307B9D}"/>
            </a:ext>
          </a:extLst>
        </xdr:cNvPr>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634" name="フローチャート: 判断 633">
          <a:extLst>
            <a:ext uri="{FF2B5EF4-FFF2-40B4-BE49-F238E27FC236}">
              <a16:creationId xmlns:a16="http://schemas.microsoft.com/office/drawing/2014/main" id="{5A0B8D1A-B2DB-4EAB-AB88-FBAF04C358FC}"/>
            </a:ext>
          </a:extLst>
        </xdr:cNvPr>
        <xdr:cNvSpPr/>
      </xdr:nvSpPr>
      <xdr:spPr>
        <a:xfrm>
          <a:off x="212725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635" name="フローチャート: 判断 634">
          <a:extLst>
            <a:ext uri="{FF2B5EF4-FFF2-40B4-BE49-F238E27FC236}">
              <a16:creationId xmlns:a16="http://schemas.microsoft.com/office/drawing/2014/main" id="{FB0EFE9D-CFC0-43AA-A0E7-8E7358F4FBED}"/>
            </a:ext>
          </a:extLst>
        </xdr:cNvPr>
        <xdr:cNvSpPr/>
      </xdr:nvSpPr>
      <xdr:spPr>
        <a:xfrm>
          <a:off x="20383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636" name="フローチャート: 判断 635">
          <a:extLst>
            <a:ext uri="{FF2B5EF4-FFF2-40B4-BE49-F238E27FC236}">
              <a16:creationId xmlns:a16="http://schemas.microsoft.com/office/drawing/2014/main" id="{F8C3E411-1AB9-4B20-92A1-4EB0CBBDCEED}"/>
            </a:ext>
          </a:extLst>
        </xdr:cNvPr>
        <xdr:cNvSpPr/>
      </xdr:nvSpPr>
      <xdr:spPr>
        <a:xfrm>
          <a:off x="19494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637" name="フローチャート: 判断 636">
          <a:extLst>
            <a:ext uri="{FF2B5EF4-FFF2-40B4-BE49-F238E27FC236}">
              <a16:creationId xmlns:a16="http://schemas.microsoft.com/office/drawing/2014/main" id="{14FEBBFF-32F7-460C-80B2-B9179C313C04}"/>
            </a:ext>
          </a:extLst>
        </xdr:cNvPr>
        <xdr:cNvSpPr/>
      </xdr:nvSpPr>
      <xdr:spPr>
        <a:xfrm>
          <a:off x="18605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8F3F3DB1-AAC8-422E-8A84-2CE443ED8F5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BBE7A841-1698-4383-80B2-DB910C62106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D6FEC6DB-1BEF-4CC9-9BDA-961C52DAA4F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A3895C37-E40F-4122-BB88-F79925F5768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C36B3828-94E2-44AB-AAC9-65B16DCFE29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119562</xdr:rowOff>
    </xdr:from>
    <xdr:to>
      <xdr:col>116</xdr:col>
      <xdr:colOff>114300</xdr:colOff>
      <xdr:row>106</xdr:row>
      <xdr:rowOff>49712</xdr:rowOff>
    </xdr:to>
    <xdr:sp macro="" textlink="">
      <xdr:nvSpPr>
        <xdr:cNvPr id="643" name="楕円 642">
          <a:extLst>
            <a:ext uri="{FF2B5EF4-FFF2-40B4-BE49-F238E27FC236}">
              <a16:creationId xmlns:a16="http://schemas.microsoft.com/office/drawing/2014/main" id="{6DD5860D-F9D3-420B-9699-07466DBCC80F}"/>
            </a:ext>
          </a:extLst>
        </xdr:cNvPr>
        <xdr:cNvSpPr/>
      </xdr:nvSpPr>
      <xdr:spPr>
        <a:xfrm>
          <a:off x="22110700" y="1812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97989</xdr:rowOff>
    </xdr:from>
    <xdr:ext cx="469744" cy="259045"/>
    <xdr:sp macro="" textlink="">
      <xdr:nvSpPr>
        <xdr:cNvPr id="644" name="【庁舎】&#10;一人当たり面積該当値テキスト">
          <a:extLst>
            <a:ext uri="{FF2B5EF4-FFF2-40B4-BE49-F238E27FC236}">
              <a16:creationId xmlns:a16="http://schemas.microsoft.com/office/drawing/2014/main" id="{B67A2C83-D5DE-471A-A2D5-06C7BE6957E1}"/>
            </a:ext>
          </a:extLst>
        </xdr:cNvPr>
        <xdr:cNvSpPr txBox="1"/>
      </xdr:nvSpPr>
      <xdr:spPr>
        <a:xfrm>
          <a:off x="22199600" y="1810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125005</xdr:rowOff>
    </xdr:from>
    <xdr:to>
      <xdr:col>112</xdr:col>
      <xdr:colOff>38100</xdr:colOff>
      <xdr:row>106</xdr:row>
      <xdr:rowOff>55155</xdr:rowOff>
    </xdr:to>
    <xdr:sp macro="" textlink="">
      <xdr:nvSpPr>
        <xdr:cNvPr id="645" name="楕円 644">
          <a:extLst>
            <a:ext uri="{FF2B5EF4-FFF2-40B4-BE49-F238E27FC236}">
              <a16:creationId xmlns:a16="http://schemas.microsoft.com/office/drawing/2014/main" id="{8E45BC4F-8EBB-4796-9122-4F903DB0EEA2}"/>
            </a:ext>
          </a:extLst>
        </xdr:cNvPr>
        <xdr:cNvSpPr/>
      </xdr:nvSpPr>
      <xdr:spPr>
        <a:xfrm>
          <a:off x="21272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170362</xdr:rowOff>
    </xdr:from>
    <xdr:to>
      <xdr:col>116</xdr:col>
      <xdr:colOff>63500</xdr:colOff>
      <xdr:row>106</xdr:row>
      <xdr:rowOff>4355</xdr:rowOff>
    </xdr:to>
    <xdr:cxnSp macro="">
      <xdr:nvCxnSpPr>
        <xdr:cNvPr id="646" name="直線コネクタ 645">
          <a:extLst>
            <a:ext uri="{FF2B5EF4-FFF2-40B4-BE49-F238E27FC236}">
              <a16:creationId xmlns:a16="http://schemas.microsoft.com/office/drawing/2014/main" id="{F2503C97-1D0F-4351-90AD-0753CEA7BD79}"/>
            </a:ext>
          </a:extLst>
        </xdr:cNvPr>
        <xdr:cNvCxnSpPr/>
      </xdr:nvCxnSpPr>
      <xdr:spPr>
        <a:xfrm flipV="1">
          <a:off x="21323300" y="18172612"/>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126093</xdr:rowOff>
    </xdr:from>
    <xdr:to>
      <xdr:col>107</xdr:col>
      <xdr:colOff>101600</xdr:colOff>
      <xdr:row>106</xdr:row>
      <xdr:rowOff>56243</xdr:rowOff>
    </xdr:to>
    <xdr:sp macro="" textlink="">
      <xdr:nvSpPr>
        <xdr:cNvPr id="647" name="楕円 646">
          <a:extLst>
            <a:ext uri="{FF2B5EF4-FFF2-40B4-BE49-F238E27FC236}">
              <a16:creationId xmlns:a16="http://schemas.microsoft.com/office/drawing/2014/main" id="{5A01292E-56DA-405A-9916-7AADD692BD80}"/>
            </a:ext>
          </a:extLst>
        </xdr:cNvPr>
        <xdr:cNvSpPr/>
      </xdr:nvSpPr>
      <xdr:spPr>
        <a:xfrm>
          <a:off x="20383500" y="181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4355</xdr:rowOff>
    </xdr:from>
    <xdr:to>
      <xdr:col>111</xdr:col>
      <xdr:colOff>177800</xdr:colOff>
      <xdr:row>106</xdr:row>
      <xdr:rowOff>5443</xdr:rowOff>
    </xdr:to>
    <xdr:cxnSp macro="">
      <xdr:nvCxnSpPr>
        <xdr:cNvPr id="648" name="直線コネクタ 647">
          <a:extLst>
            <a:ext uri="{FF2B5EF4-FFF2-40B4-BE49-F238E27FC236}">
              <a16:creationId xmlns:a16="http://schemas.microsoft.com/office/drawing/2014/main" id="{D6261300-9D20-4CB1-939F-9E59BB9E9C00}"/>
            </a:ext>
          </a:extLst>
        </xdr:cNvPr>
        <xdr:cNvCxnSpPr/>
      </xdr:nvCxnSpPr>
      <xdr:spPr>
        <a:xfrm flipV="1">
          <a:off x="20434300" y="18178055"/>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138068</xdr:rowOff>
    </xdr:from>
    <xdr:to>
      <xdr:col>102</xdr:col>
      <xdr:colOff>165100</xdr:colOff>
      <xdr:row>106</xdr:row>
      <xdr:rowOff>68218</xdr:rowOff>
    </xdr:to>
    <xdr:sp macro="" textlink="">
      <xdr:nvSpPr>
        <xdr:cNvPr id="649" name="楕円 648">
          <a:extLst>
            <a:ext uri="{FF2B5EF4-FFF2-40B4-BE49-F238E27FC236}">
              <a16:creationId xmlns:a16="http://schemas.microsoft.com/office/drawing/2014/main" id="{0C5FFADC-C605-48E1-9AEA-C2FA58697566}"/>
            </a:ext>
          </a:extLst>
        </xdr:cNvPr>
        <xdr:cNvSpPr/>
      </xdr:nvSpPr>
      <xdr:spPr>
        <a:xfrm>
          <a:off x="19494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5443</xdr:rowOff>
    </xdr:from>
    <xdr:to>
      <xdr:col>107</xdr:col>
      <xdr:colOff>50800</xdr:colOff>
      <xdr:row>106</xdr:row>
      <xdr:rowOff>17418</xdr:rowOff>
    </xdr:to>
    <xdr:cxnSp macro="">
      <xdr:nvCxnSpPr>
        <xdr:cNvPr id="650" name="直線コネクタ 649">
          <a:extLst>
            <a:ext uri="{FF2B5EF4-FFF2-40B4-BE49-F238E27FC236}">
              <a16:creationId xmlns:a16="http://schemas.microsoft.com/office/drawing/2014/main" id="{551186E2-6B5E-44FD-989E-F7F9B75735D6}"/>
            </a:ext>
          </a:extLst>
        </xdr:cNvPr>
        <xdr:cNvCxnSpPr/>
      </xdr:nvCxnSpPr>
      <xdr:spPr>
        <a:xfrm flipV="1">
          <a:off x="19545300" y="18179143"/>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148952</xdr:rowOff>
    </xdr:from>
    <xdr:to>
      <xdr:col>98</xdr:col>
      <xdr:colOff>38100</xdr:colOff>
      <xdr:row>106</xdr:row>
      <xdr:rowOff>79102</xdr:rowOff>
    </xdr:to>
    <xdr:sp macro="" textlink="">
      <xdr:nvSpPr>
        <xdr:cNvPr id="651" name="楕円 650">
          <a:extLst>
            <a:ext uri="{FF2B5EF4-FFF2-40B4-BE49-F238E27FC236}">
              <a16:creationId xmlns:a16="http://schemas.microsoft.com/office/drawing/2014/main" id="{E526E8C0-0B77-4864-A7D7-2F6E3EA45273}"/>
            </a:ext>
          </a:extLst>
        </xdr:cNvPr>
        <xdr:cNvSpPr/>
      </xdr:nvSpPr>
      <xdr:spPr>
        <a:xfrm>
          <a:off x="18605500" y="1815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17418</xdr:rowOff>
    </xdr:from>
    <xdr:to>
      <xdr:col>102</xdr:col>
      <xdr:colOff>114300</xdr:colOff>
      <xdr:row>106</xdr:row>
      <xdr:rowOff>28302</xdr:rowOff>
    </xdr:to>
    <xdr:cxnSp macro="">
      <xdr:nvCxnSpPr>
        <xdr:cNvPr id="652" name="直線コネクタ 651">
          <a:extLst>
            <a:ext uri="{FF2B5EF4-FFF2-40B4-BE49-F238E27FC236}">
              <a16:creationId xmlns:a16="http://schemas.microsoft.com/office/drawing/2014/main" id="{88D5F48D-A51B-43A4-A845-194B7DAB7E45}"/>
            </a:ext>
          </a:extLst>
        </xdr:cNvPr>
        <xdr:cNvCxnSpPr/>
      </xdr:nvCxnSpPr>
      <xdr:spPr>
        <a:xfrm flipV="1">
          <a:off x="18656300" y="18191118"/>
          <a:ext cx="889000" cy="1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163665</xdr:rowOff>
    </xdr:from>
    <xdr:ext cx="469744" cy="259045"/>
    <xdr:sp macro="" textlink="">
      <xdr:nvSpPr>
        <xdr:cNvPr id="653" name="n_1aveValue【庁舎】&#10;一人当たり面積">
          <a:extLst>
            <a:ext uri="{FF2B5EF4-FFF2-40B4-BE49-F238E27FC236}">
              <a16:creationId xmlns:a16="http://schemas.microsoft.com/office/drawing/2014/main" id="{C444C688-1901-4B7D-AB38-F6879B90FB99}"/>
            </a:ext>
          </a:extLst>
        </xdr:cNvPr>
        <xdr:cNvSpPr txBox="1"/>
      </xdr:nvSpPr>
      <xdr:spPr>
        <a:xfrm>
          <a:off x="21075727" y="1782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7456</xdr:rowOff>
    </xdr:from>
    <xdr:ext cx="469744" cy="259045"/>
    <xdr:sp macro="" textlink="">
      <xdr:nvSpPr>
        <xdr:cNvPr id="654" name="n_2aveValue【庁舎】&#10;一人当たり面積">
          <a:extLst>
            <a:ext uri="{FF2B5EF4-FFF2-40B4-BE49-F238E27FC236}">
              <a16:creationId xmlns:a16="http://schemas.microsoft.com/office/drawing/2014/main" id="{547077C7-732D-41E3-BD32-459373A9CAF2}"/>
            </a:ext>
          </a:extLst>
        </xdr:cNvPr>
        <xdr:cNvSpPr txBox="1"/>
      </xdr:nvSpPr>
      <xdr:spPr>
        <a:xfrm>
          <a:off x="201994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57529</xdr:rowOff>
    </xdr:from>
    <xdr:ext cx="469744" cy="259045"/>
    <xdr:sp macro="" textlink="">
      <xdr:nvSpPr>
        <xdr:cNvPr id="655" name="n_3aveValue【庁舎】&#10;一人当たり面積">
          <a:extLst>
            <a:ext uri="{FF2B5EF4-FFF2-40B4-BE49-F238E27FC236}">
              <a16:creationId xmlns:a16="http://schemas.microsoft.com/office/drawing/2014/main" id="{3A8B428C-5DAC-417B-906C-E2DF9FEE204B}"/>
            </a:ext>
          </a:extLst>
        </xdr:cNvPr>
        <xdr:cNvSpPr txBox="1"/>
      </xdr:nvSpPr>
      <xdr:spPr>
        <a:xfrm>
          <a:off x="19310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656" name="n_4aveValue【庁舎】&#10;一人当たり面積">
          <a:extLst>
            <a:ext uri="{FF2B5EF4-FFF2-40B4-BE49-F238E27FC236}">
              <a16:creationId xmlns:a16="http://schemas.microsoft.com/office/drawing/2014/main" id="{6241F543-0495-407D-9C5C-D64A85261F0D}"/>
            </a:ext>
          </a:extLst>
        </xdr:cNvPr>
        <xdr:cNvSpPr txBox="1"/>
      </xdr:nvSpPr>
      <xdr:spPr>
        <a:xfrm>
          <a:off x="18421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46282</xdr:rowOff>
    </xdr:from>
    <xdr:ext cx="469744" cy="259045"/>
    <xdr:sp macro="" textlink="">
      <xdr:nvSpPr>
        <xdr:cNvPr id="657" name="n_1mainValue【庁舎】&#10;一人当たり面積">
          <a:extLst>
            <a:ext uri="{FF2B5EF4-FFF2-40B4-BE49-F238E27FC236}">
              <a16:creationId xmlns:a16="http://schemas.microsoft.com/office/drawing/2014/main" id="{A9CC10D9-012C-4B2F-BE27-F06B687C50A7}"/>
            </a:ext>
          </a:extLst>
        </xdr:cNvPr>
        <xdr:cNvSpPr txBox="1"/>
      </xdr:nvSpPr>
      <xdr:spPr>
        <a:xfrm>
          <a:off x="210757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47370</xdr:rowOff>
    </xdr:from>
    <xdr:ext cx="469744" cy="259045"/>
    <xdr:sp macro="" textlink="">
      <xdr:nvSpPr>
        <xdr:cNvPr id="658" name="n_2mainValue【庁舎】&#10;一人当たり面積">
          <a:extLst>
            <a:ext uri="{FF2B5EF4-FFF2-40B4-BE49-F238E27FC236}">
              <a16:creationId xmlns:a16="http://schemas.microsoft.com/office/drawing/2014/main" id="{32A5E6C8-6EC8-4473-BB6E-F3C15E96DF9E}"/>
            </a:ext>
          </a:extLst>
        </xdr:cNvPr>
        <xdr:cNvSpPr txBox="1"/>
      </xdr:nvSpPr>
      <xdr:spPr>
        <a:xfrm>
          <a:off x="20199427" y="1822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59345</xdr:rowOff>
    </xdr:from>
    <xdr:ext cx="469744" cy="259045"/>
    <xdr:sp macro="" textlink="">
      <xdr:nvSpPr>
        <xdr:cNvPr id="659" name="n_3mainValue【庁舎】&#10;一人当たり面積">
          <a:extLst>
            <a:ext uri="{FF2B5EF4-FFF2-40B4-BE49-F238E27FC236}">
              <a16:creationId xmlns:a16="http://schemas.microsoft.com/office/drawing/2014/main" id="{216CFA41-DFF6-4857-9319-ACF31FB31DA5}"/>
            </a:ext>
          </a:extLst>
        </xdr:cNvPr>
        <xdr:cNvSpPr txBox="1"/>
      </xdr:nvSpPr>
      <xdr:spPr>
        <a:xfrm>
          <a:off x="19310427"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70229</xdr:rowOff>
    </xdr:from>
    <xdr:ext cx="469744" cy="259045"/>
    <xdr:sp macro="" textlink="">
      <xdr:nvSpPr>
        <xdr:cNvPr id="660" name="n_4mainValue【庁舎】&#10;一人当たり面積">
          <a:extLst>
            <a:ext uri="{FF2B5EF4-FFF2-40B4-BE49-F238E27FC236}">
              <a16:creationId xmlns:a16="http://schemas.microsoft.com/office/drawing/2014/main" id="{827F5288-C7CE-4C3C-8413-337CB39F7524}"/>
            </a:ext>
          </a:extLst>
        </xdr:cNvPr>
        <xdr:cNvSpPr txBox="1"/>
      </xdr:nvSpPr>
      <xdr:spPr>
        <a:xfrm>
          <a:off x="18421427" y="1824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a:extLst>
            <a:ext uri="{FF2B5EF4-FFF2-40B4-BE49-F238E27FC236}">
              <a16:creationId xmlns:a16="http://schemas.microsoft.com/office/drawing/2014/main" id="{4192F6D3-3520-4467-90D9-33291630F25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a:extLst>
            <a:ext uri="{FF2B5EF4-FFF2-40B4-BE49-F238E27FC236}">
              <a16:creationId xmlns:a16="http://schemas.microsoft.com/office/drawing/2014/main" id="{24176C4E-36E9-451D-8511-E256F473EF0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a:extLst>
            <a:ext uri="{FF2B5EF4-FFF2-40B4-BE49-F238E27FC236}">
              <a16:creationId xmlns:a16="http://schemas.microsoft.com/office/drawing/2014/main" id="{E89331DF-4AE6-4323-8E16-2E67BC68F66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類似団体と比較し特に有形固定資産減価償却率が高くなっている施設は、体育館、庁舎となっている。</a:t>
          </a:r>
        </a:p>
        <a:p>
          <a:r>
            <a:rPr kumimoji="1" lang="ja-JP" altLang="en-US" sz="1300">
              <a:latin typeface="ＭＳ Ｐゴシック" panose="020B0600070205080204" pitchFamily="50" charset="-128"/>
              <a:ea typeface="ＭＳ Ｐゴシック" panose="020B0600070205080204" pitchFamily="50" charset="-128"/>
            </a:rPr>
            <a:t>昭和</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年建設の体育館については耐震調査の結果を受け、集合化・複合化も選択肢に入れた更新を検討している。</a:t>
          </a:r>
        </a:p>
        <a:p>
          <a:r>
            <a:rPr kumimoji="1" lang="ja-JP" altLang="en-US" sz="1300">
              <a:latin typeface="ＭＳ Ｐゴシック" panose="020B0600070205080204" pitchFamily="50" charset="-128"/>
              <a:ea typeface="ＭＳ Ｐゴシック" panose="020B0600070205080204" pitchFamily="50" charset="-128"/>
            </a:rPr>
            <a:t>庁舎については類似団体を</a:t>
          </a:r>
          <a:r>
            <a:rPr kumimoji="1" lang="en-US" altLang="ja-JP" sz="1300">
              <a:latin typeface="ＭＳ Ｐゴシック" panose="020B0600070205080204" pitchFamily="50" charset="-128"/>
              <a:ea typeface="ＭＳ Ｐゴシック" panose="020B0600070205080204" pitchFamily="50" charset="-128"/>
            </a:rPr>
            <a:t>32.8</a:t>
          </a:r>
          <a:r>
            <a:rPr kumimoji="1" lang="ja-JP" altLang="en-US" sz="1300">
              <a:latin typeface="ＭＳ Ｐゴシック" panose="020B0600070205080204" pitchFamily="50" charset="-128"/>
              <a:ea typeface="ＭＳ Ｐゴシック" panose="020B0600070205080204" pitchFamily="50" charset="-128"/>
            </a:rPr>
            <a:t>ポイント上回っているが、平成以降の建設であるため、当面は修繕などにより維持していく。</a:t>
          </a: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一般廃棄物処理施設については、し尿処理施設の更新を行ったため前年から</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M18" sqref="AY18:BM18"/>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83</v>
      </c>
      <c r="C2" s="182"/>
      <c r="D2" s="183"/>
    </row>
    <row r="3" spans="1:119" ht="18.75" customHeight="1" thickBot="1" x14ac:dyDescent="0.25">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6150673</v>
      </c>
      <c r="BO4" s="407"/>
      <c r="BP4" s="407"/>
      <c r="BQ4" s="407"/>
      <c r="BR4" s="407"/>
      <c r="BS4" s="407"/>
      <c r="BT4" s="407"/>
      <c r="BU4" s="408"/>
      <c r="BV4" s="406">
        <v>6967229</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6.8</v>
      </c>
      <c r="CU4" s="413"/>
      <c r="CV4" s="413"/>
      <c r="CW4" s="413"/>
      <c r="CX4" s="413"/>
      <c r="CY4" s="413"/>
      <c r="CZ4" s="413"/>
      <c r="DA4" s="414"/>
      <c r="DB4" s="412">
        <v>6.5</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5946642</v>
      </c>
      <c r="BO5" s="444"/>
      <c r="BP5" s="444"/>
      <c r="BQ5" s="444"/>
      <c r="BR5" s="444"/>
      <c r="BS5" s="444"/>
      <c r="BT5" s="444"/>
      <c r="BU5" s="445"/>
      <c r="BV5" s="443">
        <v>6663285</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86.9</v>
      </c>
      <c r="CU5" s="441"/>
      <c r="CV5" s="441"/>
      <c r="CW5" s="441"/>
      <c r="CX5" s="441"/>
      <c r="CY5" s="441"/>
      <c r="CZ5" s="441"/>
      <c r="DA5" s="442"/>
      <c r="DB5" s="440">
        <v>86.5</v>
      </c>
      <c r="DC5" s="441"/>
      <c r="DD5" s="441"/>
      <c r="DE5" s="441"/>
      <c r="DF5" s="441"/>
      <c r="DG5" s="441"/>
      <c r="DH5" s="441"/>
      <c r="DI5" s="442"/>
    </row>
    <row r="6" spans="1:119" ht="18.75" customHeight="1" x14ac:dyDescent="0.2">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204031</v>
      </c>
      <c r="BO6" s="444"/>
      <c r="BP6" s="444"/>
      <c r="BQ6" s="444"/>
      <c r="BR6" s="444"/>
      <c r="BS6" s="444"/>
      <c r="BT6" s="444"/>
      <c r="BU6" s="445"/>
      <c r="BV6" s="443">
        <v>303944</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87.8</v>
      </c>
      <c r="CU6" s="481"/>
      <c r="CV6" s="481"/>
      <c r="CW6" s="481"/>
      <c r="CX6" s="481"/>
      <c r="CY6" s="481"/>
      <c r="CZ6" s="481"/>
      <c r="DA6" s="482"/>
      <c r="DB6" s="480">
        <v>90</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96</v>
      </c>
      <c r="AV7" s="476"/>
      <c r="AW7" s="476"/>
      <c r="AX7" s="476"/>
      <c r="AY7" s="477" t="s">
        <v>108</v>
      </c>
      <c r="AZ7" s="478"/>
      <c r="BA7" s="478"/>
      <c r="BB7" s="478"/>
      <c r="BC7" s="478"/>
      <c r="BD7" s="478"/>
      <c r="BE7" s="478"/>
      <c r="BF7" s="478"/>
      <c r="BG7" s="478"/>
      <c r="BH7" s="478"/>
      <c r="BI7" s="478"/>
      <c r="BJ7" s="478"/>
      <c r="BK7" s="478"/>
      <c r="BL7" s="478"/>
      <c r="BM7" s="479"/>
      <c r="BN7" s="443">
        <v>20165</v>
      </c>
      <c r="BO7" s="444"/>
      <c r="BP7" s="444"/>
      <c r="BQ7" s="444"/>
      <c r="BR7" s="444"/>
      <c r="BS7" s="444"/>
      <c r="BT7" s="444"/>
      <c r="BU7" s="445"/>
      <c r="BV7" s="443">
        <v>127087</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2690134</v>
      </c>
      <c r="CU7" s="444"/>
      <c r="CV7" s="444"/>
      <c r="CW7" s="444"/>
      <c r="CX7" s="444"/>
      <c r="CY7" s="444"/>
      <c r="CZ7" s="444"/>
      <c r="DA7" s="445"/>
      <c r="DB7" s="443">
        <v>2724657</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183866</v>
      </c>
      <c r="BO8" s="444"/>
      <c r="BP8" s="444"/>
      <c r="BQ8" s="444"/>
      <c r="BR8" s="444"/>
      <c r="BS8" s="444"/>
      <c r="BT8" s="444"/>
      <c r="BU8" s="445"/>
      <c r="BV8" s="443">
        <v>176857</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0.28999999999999998</v>
      </c>
      <c r="CU8" s="484"/>
      <c r="CV8" s="484"/>
      <c r="CW8" s="484"/>
      <c r="CX8" s="484"/>
      <c r="CY8" s="484"/>
      <c r="CZ8" s="484"/>
      <c r="DA8" s="485"/>
      <c r="DB8" s="483">
        <v>0.3</v>
      </c>
      <c r="DC8" s="484"/>
      <c r="DD8" s="484"/>
      <c r="DE8" s="484"/>
      <c r="DF8" s="484"/>
      <c r="DG8" s="484"/>
      <c r="DH8" s="484"/>
      <c r="DI8" s="485"/>
    </row>
    <row r="9" spans="1:119" ht="18.75" customHeight="1" thickBot="1" x14ac:dyDescent="0.25">
      <c r="A9" s="181"/>
      <c r="B9" s="437" t="s">
        <v>114</v>
      </c>
      <c r="C9" s="438"/>
      <c r="D9" s="438"/>
      <c r="E9" s="438"/>
      <c r="F9" s="438"/>
      <c r="G9" s="438"/>
      <c r="H9" s="438"/>
      <c r="I9" s="438"/>
      <c r="J9" s="438"/>
      <c r="K9" s="486"/>
      <c r="L9" s="487" t="s">
        <v>115</v>
      </c>
      <c r="M9" s="488"/>
      <c r="N9" s="488"/>
      <c r="O9" s="488"/>
      <c r="P9" s="488"/>
      <c r="Q9" s="489"/>
      <c r="R9" s="490">
        <v>6293</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96</v>
      </c>
      <c r="AV9" s="476"/>
      <c r="AW9" s="476"/>
      <c r="AX9" s="476"/>
      <c r="AY9" s="477" t="s">
        <v>118</v>
      </c>
      <c r="AZ9" s="478"/>
      <c r="BA9" s="478"/>
      <c r="BB9" s="478"/>
      <c r="BC9" s="478"/>
      <c r="BD9" s="478"/>
      <c r="BE9" s="478"/>
      <c r="BF9" s="478"/>
      <c r="BG9" s="478"/>
      <c r="BH9" s="478"/>
      <c r="BI9" s="478"/>
      <c r="BJ9" s="478"/>
      <c r="BK9" s="478"/>
      <c r="BL9" s="478"/>
      <c r="BM9" s="479"/>
      <c r="BN9" s="443">
        <v>7009</v>
      </c>
      <c r="BO9" s="444"/>
      <c r="BP9" s="444"/>
      <c r="BQ9" s="444"/>
      <c r="BR9" s="444"/>
      <c r="BS9" s="444"/>
      <c r="BT9" s="444"/>
      <c r="BU9" s="445"/>
      <c r="BV9" s="443">
        <v>120121</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19.5</v>
      </c>
      <c r="CU9" s="441"/>
      <c r="CV9" s="441"/>
      <c r="CW9" s="441"/>
      <c r="CX9" s="441"/>
      <c r="CY9" s="441"/>
      <c r="CZ9" s="441"/>
      <c r="DA9" s="442"/>
      <c r="DB9" s="440">
        <v>20.100000000000001</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120</v>
      </c>
      <c r="M10" s="473"/>
      <c r="N10" s="473"/>
      <c r="O10" s="473"/>
      <c r="P10" s="473"/>
      <c r="Q10" s="474"/>
      <c r="R10" s="494">
        <v>6777</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825</v>
      </c>
      <c r="BO10" s="444"/>
      <c r="BP10" s="444"/>
      <c r="BQ10" s="444"/>
      <c r="BR10" s="444"/>
      <c r="BS10" s="444"/>
      <c r="BT10" s="444"/>
      <c r="BU10" s="445"/>
      <c r="BV10" s="443">
        <v>229</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128</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132</v>
      </c>
      <c r="DC11" s="484"/>
      <c r="DD11" s="484"/>
      <c r="DE11" s="484"/>
      <c r="DF11" s="484"/>
      <c r="DG11" s="484"/>
      <c r="DH11" s="484"/>
      <c r="DI11" s="485"/>
    </row>
    <row r="12" spans="1:119" ht="18.75" customHeight="1" x14ac:dyDescent="0.2">
      <c r="A12" s="181"/>
      <c r="B12" s="503" t="s">
        <v>133</v>
      </c>
      <c r="C12" s="504"/>
      <c r="D12" s="504"/>
      <c r="E12" s="504"/>
      <c r="F12" s="504"/>
      <c r="G12" s="504"/>
      <c r="H12" s="504"/>
      <c r="I12" s="504"/>
      <c r="J12" s="504"/>
      <c r="K12" s="505"/>
      <c r="L12" s="512" t="s">
        <v>134</v>
      </c>
      <c r="M12" s="513"/>
      <c r="N12" s="513"/>
      <c r="O12" s="513"/>
      <c r="P12" s="513"/>
      <c r="Q12" s="514"/>
      <c r="R12" s="515">
        <v>6136</v>
      </c>
      <c r="S12" s="516"/>
      <c r="T12" s="516"/>
      <c r="U12" s="516"/>
      <c r="V12" s="517"/>
      <c r="W12" s="518" t="s">
        <v>1</v>
      </c>
      <c r="X12" s="476"/>
      <c r="Y12" s="476"/>
      <c r="Z12" s="476"/>
      <c r="AA12" s="476"/>
      <c r="AB12" s="519"/>
      <c r="AC12" s="520" t="s">
        <v>135</v>
      </c>
      <c r="AD12" s="521"/>
      <c r="AE12" s="521"/>
      <c r="AF12" s="521"/>
      <c r="AG12" s="522"/>
      <c r="AH12" s="520" t="s">
        <v>136</v>
      </c>
      <c r="AI12" s="521"/>
      <c r="AJ12" s="521"/>
      <c r="AK12" s="521"/>
      <c r="AL12" s="523"/>
      <c r="AM12" s="472" t="s">
        <v>137</v>
      </c>
      <c r="AN12" s="473"/>
      <c r="AO12" s="473"/>
      <c r="AP12" s="473"/>
      <c r="AQ12" s="473"/>
      <c r="AR12" s="473"/>
      <c r="AS12" s="473"/>
      <c r="AT12" s="474"/>
      <c r="AU12" s="475" t="s">
        <v>128</v>
      </c>
      <c r="AV12" s="476"/>
      <c r="AW12" s="476"/>
      <c r="AX12" s="476"/>
      <c r="AY12" s="477" t="s">
        <v>138</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30000</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140</v>
      </c>
      <c r="CU12" s="484"/>
      <c r="CV12" s="484"/>
      <c r="CW12" s="484"/>
      <c r="CX12" s="484"/>
      <c r="CY12" s="484"/>
      <c r="CZ12" s="484"/>
      <c r="DA12" s="485"/>
      <c r="DB12" s="483" t="s">
        <v>140</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141</v>
      </c>
      <c r="N13" s="535"/>
      <c r="O13" s="535"/>
      <c r="P13" s="535"/>
      <c r="Q13" s="536"/>
      <c r="R13" s="527">
        <v>6118</v>
      </c>
      <c r="S13" s="528"/>
      <c r="T13" s="528"/>
      <c r="U13" s="528"/>
      <c r="V13" s="529"/>
      <c r="W13" s="459" t="s">
        <v>142</v>
      </c>
      <c r="X13" s="460"/>
      <c r="Y13" s="460"/>
      <c r="Z13" s="460"/>
      <c r="AA13" s="460"/>
      <c r="AB13" s="450"/>
      <c r="AC13" s="494">
        <v>170</v>
      </c>
      <c r="AD13" s="495"/>
      <c r="AE13" s="495"/>
      <c r="AF13" s="495"/>
      <c r="AG13" s="537"/>
      <c r="AH13" s="494">
        <v>178</v>
      </c>
      <c r="AI13" s="495"/>
      <c r="AJ13" s="495"/>
      <c r="AK13" s="495"/>
      <c r="AL13" s="496"/>
      <c r="AM13" s="472" t="s">
        <v>143</v>
      </c>
      <c r="AN13" s="473"/>
      <c r="AO13" s="473"/>
      <c r="AP13" s="473"/>
      <c r="AQ13" s="473"/>
      <c r="AR13" s="473"/>
      <c r="AS13" s="473"/>
      <c r="AT13" s="474"/>
      <c r="AU13" s="475" t="s">
        <v>144</v>
      </c>
      <c r="AV13" s="476"/>
      <c r="AW13" s="476"/>
      <c r="AX13" s="476"/>
      <c r="AY13" s="477" t="s">
        <v>145</v>
      </c>
      <c r="AZ13" s="478"/>
      <c r="BA13" s="478"/>
      <c r="BB13" s="478"/>
      <c r="BC13" s="478"/>
      <c r="BD13" s="478"/>
      <c r="BE13" s="478"/>
      <c r="BF13" s="478"/>
      <c r="BG13" s="478"/>
      <c r="BH13" s="478"/>
      <c r="BI13" s="478"/>
      <c r="BJ13" s="478"/>
      <c r="BK13" s="478"/>
      <c r="BL13" s="478"/>
      <c r="BM13" s="479"/>
      <c r="BN13" s="443">
        <v>7834</v>
      </c>
      <c r="BO13" s="444"/>
      <c r="BP13" s="444"/>
      <c r="BQ13" s="444"/>
      <c r="BR13" s="444"/>
      <c r="BS13" s="444"/>
      <c r="BT13" s="444"/>
      <c r="BU13" s="445"/>
      <c r="BV13" s="443">
        <v>90350</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7.5</v>
      </c>
      <c r="CU13" s="441"/>
      <c r="CV13" s="441"/>
      <c r="CW13" s="441"/>
      <c r="CX13" s="441"/>
      <c r="CY13" s="441"/>
      <c r="CZ13" s="441"/>
      <c r="DA13" s="442"/>
      <c r="DB13" s="440">
        <v>7.8</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147</v>
      </c>
      <c r="M14" s="525"/>
      <c r="N14" s="525"/>
      <c r="O14" s="525"/>
      <c r="P14" s="525"/>
      <c r="Q14" s="526"/>
      <c r="R14" s="527">
        <v>6245</v>
      </c>
      <c r="S14" s="528"/>
      <c r="T14" s="528"/>
      <c r="U14" s="528"/>
      <c r="V14" s="529"/>
      <c r="W14" s="433"/>
      <c r="X14" s="434"/>
      <c r="Y14" s="434"/>
      <c r="Z14" s="434"/>
      <c r="AA14" s="434"/>
      <c r="AB14" s="423"/>
      <c r="AC14" s="530">
        <v>6</v>
      </c>
      <c r="AD14" s="531"/>
      <c r="AE14" s="531"/>
      <c r="AF14" s="531"/>
      <c r="AG14" s="532"/>
      <c r="AH14" s="530">
        <v>6.1</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t="s">
        <v>132</v>
      </c>
      <c r="CU14" s="542"/>
      <c r="CV14" s="542"/>
      <c r="CW14" s="542"/>
      <c r="CX14" s="542"/>
      <c r="CY14" s="542"/>
      <c r="CZ14" s="542"/>
      <c r="DA14" s="543"/>
      <c r="DB14" s="541" t="s">
        <v>132</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141</v>
      </c>
      <c r="N15" s="535"/>
      <c r="O15" s="535"/>
      <c r="P15" s="535"/>
      <c r="Q15" s="536"/>
      <c r="R15" s="527">
        <v>6229</v>
      </c>
      <c r="S15" s="528"/>
      <c r="T15" s="528"/>
      <c r="U15" s="528"/>
      <c r="V15" s="529"/>
      <c r="W15" s="459" t="s">
        <v>149</v>
      </c>
      <c r="X15" s="460"/>
      <c r="Y15" s="460"/>
      <c r="Z15" s="460"/>
      <c r="AA15" s="460"/>
      <c r="AB15" s="450"/>
      <c r="AC15" s="494">
        <v>757</v>
      </c>
      <c r="AD15" s="495"/>
      <c r="AE15" s="495"/>
      <c r="AF15" s="495"/>
      <c r="AG15" s="537"/>
      <c r="AH15" s="494">
        <v>829</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679374</v>
      </c>
      <c r="BO15" s="407"/>
      <c r="BP15" s="407"/>
      <c r="BQ15" s="407"/>
      <c r="BR15" s="407"/>
      <c r="BS15" s="407"/>
      <c r="BT15" s="407"/>
      <c r="BU15" s="408"/>
      <c r="BV15" s="406">
        <v>662833</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26.9</v>
      </c>
      <c r="AD16" s="531"/>
      <c r="AE16" s="531"/>
      <c r="AF16" s="531"/>
      <c r="AG16" s="532"/>
      <c r="AH16" s="530">
        <v>28.3</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2475040</v>
      </c>
      <c r="BO16" s="444"/>
      <c r="BP16" s="444"/>
      <c r="BQ16" s="444"/>
      <c r="BR16" s="444"/>
      <c r="BS16" s="444"/>
      <c r="BT16" s="444"/>
      <c r="BU16" s="445"/>
      <c r="BV16" s="443">
        <v>2446531</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1884</v>
      </c>
      <c r="AD17" s="495"/>
      <c r="AE17" s="495"/>
      <c r="AF17" s="495"/>
      <c r="AG17" s="537"/>
      <c r="AH17" s="494">
        <v>1922</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854368</v>
      </c>
      <c r="BO17" s="444"/>
      <c r="BP17" s="444"/>
      <c r="BQ17" s="444"/>
      <c r="BR17" s="444"/>
      <c r="BS17" s="444"/>
      <c r="BT17" s="444"/>
      <c r="BU17" s="445"/>
      <c r="BV17" s="443">
        <v>831950</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159</v>
      </c>
      <c r="C18" s="486"/>
      <c r="D18" s="486"/>
      <c r="E18" s="566"/>
      <c r="F18" s="566"/>
      <c r="G18" s="566"/>
      <c r="H18" s="566"/>
      <c r="I18" s="566"/>
      <c r="J18" s="566"/>
      <c r="K18" s="566"/>
      <c r="L18" s="567">
        <v>11.5</v>
      </c>
      <c r="M18" s="567"/>
      <c r="N18" s="567"/>
      <c r="O18" s="567"/>
      <c r="P18" s="567"/>
      <c r="Q18" s="567"/>
      <c r="R18" s="568"/>
      <c r="S18" s="568"/>
      <c r="T18" s="568"/>
      <c r="U18" s="568"/>
      <c r="V18" s="569"/>
      <c r="W18" s="461"/>
      <c r="X18" s="462"/>
      <c r="Y18" s="462"/>
      <c r="Z18" s="462"/>
      <c r="AA18" s="462"/>
      <c r="AB18" s="453"/>
      <c r="AC18" s="570">
        <v>67</v>
      </c>
      <c r="AD18" s="571"/>
      <c r="AE18" s="571"/>
      <c r="AF18" s="571"/>
      <c r="AG18" s="572"/>
      <c r="AH18" s="570">
        <v>65.599999999999994</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2438877</v>
      </c>
      <c r="BO18" s="444"/>
      <c r="BP18" s="444"/>
      <c r="BQ18" s="444"/>
      <c r="BR18" s="444"/>
      <c r="BS18" s="444"/>
      <c r="BT18" s="444"/>
      <c r="BU18" s="445"/>
      <c r="BV18" s="443">
        <v>2412846</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161</v>
      </c>
      <c r="C19" s="486"/>
      <c r="D19" s="486"/>
      <c r="E19" s="566"/>
      <c r="F19" s="566"/>
      <c r="G19" s="566"/>
      <c r="H19" s="566"/>
      <c r="I19" s="566"/>
      <c r="J19" s="566"/>
      <c r="K19" s="566"/>
      <c r="L19" s="574">
        <v>547</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3337408</v>
      </c>
      <c r="BO19" s="444"/>
      <c r="BP19" s="444"/>
      <c r="BQ19" s="444"/>
      <c r="BR19" s="444"/>
      <c r="BS19" s="444"/>
      <c r="BT19" s="444"/>
      <c r="BU19" s="445"/>
      <c r="BV19" s="443">
        <v>3416567</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163</v>
      </c>
      <c r="C20" s="486"/>
      <c r="D20" s="486"/>
      <c r="E20" s="566"/>
      <c r="F20" s="566"/>
      <c r="G20" s="566"/>
      <c r="H20" s="566"/>
      <c r="I20" s="566"/>
      <c r="J20" s="566"/>
      <c r="K20" s="566"/>
      <c r="L20" s="574">
        <v>2455</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4785202</v>
      </c>
      <c r="BO22" s="407"/>
      <c r="BP22" s="407"/>
      <c r="BQ22" s="407"/>
      <c r="BR22" s="407"/>
      <c r="BS22" s="407"/>
      <c r="BT22" s="407"/>
      <c r="BU22" s="408"/>
      <c r="BV22" s="406">
        <v>4794376</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4622138</v>
      </c>
      <c r="BO23" s="444"/>
      <c r="BP23" s="444"/>
      <c r="BQ23" s="444"/>
      <c r="BR23" s="444"/>
      <c r="BS23" s="444"/>
      <c r="BT23" s="444"/>
      <c r="BU23" s="445"/>
      <c r="BV23" s="443">
        <v>4629296</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173</v>
      </c>
      <c r="F24" s="473"/>
      <c r="G24" s="473"/>
      <c r="H24" s="473"/>
      <c r="I24" s="473"/>
      <c r="J24" s="473"/>
      <c r="K24" s="474"/>
      <c r="L24" s="494">
        <v>1</v>
      </c>
      <c r="M24" s="495"/>
      <c r="N24" s="495"/>
      <c r="O24" s="495"/>
      <c r="P24" s="537"/>
      <c r="Q24" s="494">
        <v>7730</v>
      </c>
      <c r="R24" s="495"/>
      <c r="S24" s="495"/>
      <c r="T24" s="495"/>
      <c r="U24" s="495"/>
      <c r="V24" s="537"/>
      <c r="W24" s="589"/>
      <c r="X24" s="590"/>
      <c r="Y24" s="591"/>
      <c r="Z24" s="493" t="s">
        <v>174</v>
      </c>
      <c r="AA24" s="473"/>
      <c r="AB24" s="473"/>
      <c r="AC24" s="473"/>
      <c r="AD24" s="473"/>
      <c r="AE24" s="473"/>
      <c r="AF24" s="473"/>
      <c r="AG24" s="474"/>
      <c r="AH24" s="494">
        <v>87</v>
      </c>
      <c r="AI24" s="495"/>
      <c r="AJ24" s="495"/>
      <c r="AK24" s="495"/>
      <c r="AL24" s="537"/>
      <c r="AM24" s="494">
        <v>260391</v>
      </c>
      <c r="AN24" s="495"/>
      <c r="AO24" s="495"/>
      <c r="AP24" s="495"/>
      <c r="AQ24" s="495"/>
      <c r="AR24" s="537"/>
      <c r="AS24" s="494">
        <v>2993</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3397850</v>
      </c>
      <c r="BO24" s="444"/>
      <c r="BP24" s="444"/>
      <c r="BQ24" s="444"/>
      <c r="BR24" s="444"/>
      <c r="BS24" s="444"/>
      <c r="BT24" s="444"/>
      <c r="BU24" s="445"/>
      <c r="BV24" s="443">
        <v>3319188</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176</v>
      </c>
      <c r="F25" s="473"/>
      <c r="G25" s="473"/>
      <c r="H25" s="473"/>
      <c r="I25" s="473"/>
      <c r="J25" s="473"/>
      <c r="K25" s="474"/>
      <c r="L25" s="494">
        <v>1</v>
      </c>
      <c r="M25" s="495"/>
      <c r="N25" s="495"/>
      <c r="O25" s="495"/>
      <c r="P25" s="537"/>
      <c r="Q25" s="494">
        <v>6338</v>
      </c>
      <c r="R25" s="495"/>
      <c r="S25" s="495"/>
      <c r="T25" s="495"/>
      <c r="U25" s="495"/>
      <c r="V25" s="537"/>
      <c r="W25" s="589"/>
      <c r="X25" s="590"/>
      <c r="Y25" s="591"/>
      <c r="Z25" s="493" t="s">
        <v>177</v>
      </c>
      <c r="AA25" s="473"/>
      <c r="AB25" s="473"/>
      <c r="AC25" s="473"/>
      <c r="AD25" s="473"/>
      <c r="AE25" s="473"/>
      <c r="AF25" s="473"/>
      <c r="AG25" s="474"/>
      <c r="AH25" s="494" t="s">
        <v>131</v>
      </c>
      <c r="AI25" s="495"/>
      <c r="AJ25" s="495"/>
      <c r="AK25" s="495"/>
      <c r="AL25" s="537"/>
      <c r="AM25" s="494" t="s">
        <v>131</v>
      </c>
      <c r="AN25" s="495"/>
      <c r="AO25" s="495"/>
      <c r="AP25" s="495"/>
      <c r="AQ25" s="495"/>
      <c r="AR25" s="537"/>
      <c r="AS25" s="494" t="s">
        <v>131</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386674</v>
      </c>
      <c r="BO25" s="407"/>
      <c r="BP25" s="407"/>
      <c r="BQ25" s="407"/>
      <c r="BR25" s="407"/>
      <c r="BS25" s="407"/>
      <c r="BT25" s="407"/>
      <c r="BU25" s="408"/>
      <c r="BV25" s="406">
        <v>368475</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179</v>
      </c>
      <c r="F26" s="473"/>
      <c r="G26" s="473"/>
      <c r="H26" s="473"/>
      <c r="I26" s="473"/>
      <c r="J26" s="473"/>
      <c r="K26" s="474"/>
      <c r="L26" s="494">
        <v>1</v>
      </c>
      <c r="M26" s="495"/>
      <c r="N26" s="495"/>
      <c r="O26" s="495"/>
      <c r="P26" s="537"/>
      <c r="Q26" s="494">
        <v>5560</v>
      </c>
      <c r="R26" s="495"/>
      <c r="S26" s="495"/>
      <c r="T26" s="495"/>
      <c r="U26" s="495"/>
      <c r="V26" s="537"/>
      <c r="W26" s="589"/>
      <c r="X26" s="590"/>
      <c r="Y26" s="591"/>
      <c r="Z26" s="493" t="s">
        <v>180</v>
      </c>
      <c r="AA26" s="595"/>
      <c r="AB26" s="595"/>
      <c r="AC26" s="595"/>
      <c r="AD26" s="595"/>
      <c r="AE26" s="595"/>
      <c r="AF26" s="595"/>
      <c r="AG26" s="596"/>
      <c r="AH26" s="494">
        <v>7</v>
      </c>
      <c r="AI26" s="495"/>
      <c r="AJ26" s="495"/>
      <c r="AK26" s="495"/>
      <c r="AL26" s="537"/>
      <c r="AM26" s="494">
        <v>26299</v>
      </c>
      <c r="AN26" s="495"/>
      <c r="AO26" s="495"/>
      <c r="AP26" s="495"/>
      <c r="AQ26" s="495"/>
      <c r="AR26" s="537"/>
      <c r="AS26" s="494">
        <v>3757</v>
      </c>
      <c r="AT26" s="495"/>
      <c r="AU26" s="495"/>
      <c r="AV26" s="495"/>
      <c r="AW26" s="495"/>
      <c r="AX26" s="496"/>
      <c r="AY26" s="446" t="s">
        <v>181</v>
      </c>
      <c r="AZ26" s="447"/>
      <c r="BA26" s="447"/>
      <c r="BB26" s="447"/>
      <c r="BC26" s="447"/>
      <c r="BD26" s="447"/>
      <c r="BE26" s="447"/>
      <c r="BF26" s="447"/>
      <c r="BG26" s="447"/>
      <c r="BH26" s="447"/>
      <c r="BI26" s="447"/>
      <c r="BJ26" s="447"/>
      <c r="BK26" s="447"/>
      <c r="BL26" s="447"/>
      <c r="BM26" s="448"/>
      <c r="BN26" s="443" t="s">
        <v>140</v>
      </c>
      <c r="BO26" s="444"/>
      <c r="BP26" s="444"/>
      <c r="BQ26" s="444"/>
      <c r="BR26" s="444"/>
      <c r="BS26" s="444"/>
      <c r="BT26" s="444"/>
      <c r="BU26" s="445"/>
      <c r="BV26" s="443" t="s">
        <v>131</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182</v>
      </c>
      <c r="F27" s="473"/>
      <c r="G27" s="473"/>
      <c r="H27" s="473"/>
      <c r="I27" s="473"/>
      <c r="J27" s="473"/>
      <c r="K27" s="474"/>
      <c r="L27" s="494">
        <v>1</v>
      </c>
      <c r="M27" s="495"/>
      <c r="N27" s="495"/>
      <c r="O27" s="495"/>
      <c r="P27" s="537"/>
      <c r="Q27" s="494">
        <v>3108</v>
      </c>
      <c r="R27" s="495"/>
      <c r="S27" s="495"/>
      <c r="T27" s="495"/>
      <c r="U27" s="495"/>
      <c r="V27" s="537"/>
      <c r="W27" s="589"/>
      <c r="X27" s="590"/>
      <c r="Y27" s="591"/>
      <c r="Z27" s="493" t="s">
        <v>183</v>
      </c>
      <c r="AA27" s="473"/>
      <c r="AB27" s="473"/>
      <c r="AC27" s="473"/>
      <c r="AD27" s="473"/>
      <c r="AE27" s="473"/>
      <c r="AF27" s="473"/>
      <c r="AG27" s="474"/>
      <c r="AH27" s="494">
        <v>1</v>
      </c>
      <c r="AI27" s="495"/>
      <c r="AJ27" s="495"/>
      <c r="AK27" s="495"/>
      <c r="AL27" s="537"/>
      <c r="AM27" s="494" t="s">
        <v>184</v>
      </c>
      <c r="AN27" s="495"/>
      <c r="AO27" s="495"/>
      <c r="AP27" s="495"/>
      <c r="AQ27" s="495"/>
      <c r="AR27" s="537"/>
      <c r="AS27" s="494" t="s">
        <v>184</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t="s">
        <v>140</v>
      </c>
      <c r="BO27" s="563"/>
      <c r="BP27" s="563"/>
      <c r="BQ27" s="563"/>
      <c r="BR27" s="563"/>
      <c r="BS27" s="563"/>
      <c r="BT27" s="563"/>
      <c r="BU27" s="564"/>
      <c r="BV27" s="562" t="s">
        <v>131</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186</v>
      </c>
      <c r="F28" s="473"/>
      <c r="G28" s="473"/>
      <c r="H28" s="473"/>
      <c r="I28" s="473"/>
      <c r="J28" s="473"/>
      <c r="K28" s="474"/>
      <c r="L28" s="494">
        <v>1</v>
      </c>
      <c r="M28" s="495"/>
      <c r="N28" s="495"/>
      <c r="O28" s="495"/>
      <c r="P28" s="537"/>
      <c r="Q28" s="494">
        <v>2584</v>
      </c>
      <c r="R28" s="495"/>
      <c r="S28" s="495"/>
      <c r="T28" s="495"/>
      <c r="U28" s="495"/>
      <c r="V28" s="537"/>
      <c r="W28" s="589"/>
      <c r="X28" s="590"/>
      <c r="Y28" s="591"/>
      <c r="Z28" s="493" t="s">
        <v>187</v>
      </c>
      <c r="AA28" s="473"/>
      <c r="AB28" s="473"/>
      <c r="AC28" s="473"/>
      <c r="AD28" s="473"/>
      <c r="AE28" s="473"/>
      <c r="AF28" s="473"/>
      <c r="AG28" s="474"/>
      <c r="AH28" s="494" t="s">
        <v>131</v>
      </c>
      <c r="AI28" s="495"/>
      <c r="AJ28" s="495"/>
      <c r="AK28" s="495"/>
      <c r="AL28" s="537"/>
      <c r="AM28" s="494" t="s">
        <v>131</v>
      </c>
      <c r="AN28" s="495"/>
      <c r="AO28" s="495"/>
      <c r="AP28" s="495"/>
      <c r="AQ28" s="495"/>
      <c r="AR28" s="537"/>
      <c r="AS28" s="494" t="s">
        <v>140</v>
      </c>
      <c r="AT28" s="495"/>
      <c r="AU28" s="495"/>
      <c r="AV28" s="495"/>
      <c r="AW28" s="495"/>
      <c r="AX28" s="496"/>
      <c r="AY28" s="597" t="s">
        <v>188</v>
      </c>
      <c r="AZ28" s="598"/>
      <c r="BA28" s="598"/>
      <c r="BB28" s="599"/>
      <c r="BC28" s="403" t="s">
        <v>50</v>
      </c>
      <c r="BD28" s="404"/>
      <c r="BE28" s="404"/>
      <c r="BF28" s="404"/>
      <c r="BG28" s="404"/>
      <c r="BH28" s="404"/>
      <c r="BI28" s="404"/>
      <c r="BJ28" s="404"/>
      <c r="BK28" s="404"/>
      <c r="BL28" s="404"/>
      <c r="BM28" s="405"/>
      <c r="BN28" s="406">
        <v>1155077</v>
      </c>
      <c r="BO28" s="407"/>
      <c r="BP28" s="407"/>
      <c r="BQ28" s="407"/>
      <c r="BR28" s="407"/>
      <c r="BS28" s="407"/>
      <c r="BT28" s="407"/>
      <c r="BU28" s="408"/>
      <c r="BV28" s="406">
        <v>1064252</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189</v>
      </c>
      <c r="F29" s="473"/>
      <c r="G29" s="473"/>
      <c r="H29" s="473"/>
      <c r="I29" s="473"/>
      <c r="J29" s="473"/>
      <c r="K29" s="474"/>
      <c r="L29" s="494">
        <v>6</v>
      </c>
      <c r="M29" s="495"/>
      <c r="N29" s="495"/>
      <c r="O29" s="495"/>
      <c r="P29" s="537"/>
      <c r="Q29" s="494">
        <v>2423</v>
      </c>
      <c r="R29" s="495"/>
      <c r="S29" s="495"/>
      <c r="T29" s="495"/>
      <c r="U29" s="495"/>
      <c r="V29" s="537"/>
      <c r="W29" s="592"/>
      <c r="X29" s="593"/>
      <c r="Y29" s="594"/>
      <c r="Z29" s="493" t="s">
        <v>190</v>
      </c>
      <c r="AA29" s="473"/>
      <c r="AB29" s="473"/>
      <c r="AC29" s="473"/>
      <c r="AD29" s="473"/>
      <c r="AE29" s="473"/>
      <c r="AF29" s="473"/>
      <c r="AG29" s="474"/>
      <c r="AH29" s="494">
        <v>88</v>
      </c>
      <c r="AI29" s="495"/>
      <c r="AJ29" s="495"/>
      <c r="AK29" s="495"/>
      <c r="AL29" s="537"/>
      <c r="AM29" s="494">
        <v>264530</v>
      </c>
      <c r="AN29" s="495"/>
      <c r="AO29" s="495"/>
      <c r="AP29" s="495"/>
      <c r="AQ29" s="495"/>
      <c r="AR29" s="537"/>
      <c r="AS29" s="494">
        <v>3006</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475138</v>
      </c>
      <c r="BO29" s="444"/>
      <c r="BP29" s="444"/>
      <c r="BQ29" s="444"/>
      <c r="BR29" s="444"/>
      <c r="BS29" s="444"/>
      <c r="BT29" s="444"/>
      <c r="BU29" s="445"/>
      <c r="BV29" s="443">
        <v>294075</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95.3</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2980368</v>
      </c>
      <c r="BO30" s="563"/>
      <c r="BP30" s="563"/>
      <c r="BQ30" s="563"/>
      <c r="BR30" s="563"/>
      <c r="BS30" s="563"/>
      <c r="BT30" s="563"/>
      <c r="BU30" s="564"/>
      <c r="BV30" s="562">
        <v>2805247</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199</v>
      </c>
      <c r="D33" s="467"/>
      <c r="E33" s="432" t="s">
        <v>200</v>
      </c>
      <c r="F33" s="432"/>
      <c r="G33" s="432"/>
      <c r="H33" s="432"/>
      <c r="I33" s="432"/>
      <c r="J33" s="432"/>
      <c r="K33" s="432"/>
      <c r="L33" s="432"/>
      <c r="M33" s="432"/>
      <c r="N33" s="432"/>
      <c r="O33" s="432"/>
      <c r="P33" s="432"/>
      <c r="Q33" s="432"/>
      <c r="R33" s="432"/>
      <c r="S33" s="432"/>
      <c r="T33" s="206"/>
      <c r="U33" s="467" t="s">
        <v>201</v>
      </c>
      <c r="V33" s="467"/>
      <c r="W33" s="432" t="s">
        <v>202</v>
      </c>
      <c r="X33" s="432"/>
      <c r="Y33" s="432"/>
      <c r="Z33" s="432"/>
      <c r="AA33" s="432"/>
      <c r="AB33" s="432"/>
      <c r="AC33" s="432"/>
      <c r="AD33" s="432"/>
      <c r="AE33" s="432"/>
      <c r="AF33" s="432"/>
      <c r="AG33" s="432"/>
      <c r="AH33" s="432"/>
      <c r="AI33" s="432"/>
      <c r="AJ33" s="432"/>
      <c r="AK33" s="432"/>
      <c r="AL33" s="206"/>
      <c r="AM33" s="467" t="s">
        <v>201</v>
      </c>
      <c r="AN33" s="467"/>
      <c r="AO33" s="432" t="s">
        <v>200</v>
      </c>
      <c r="AP33" s="432"/>
      <c r="AQ33" s="432"/>
      <c r="AR33" s="432"/>
      <c r="AS33" s="432"/>
      <c r="AT33" s="432"/>
      <c r="AU33" s="432"/>
      <c r="AV33" s="432"/>
      <c r="AW33" s="432"/>
      <c r="AX33" s="432"/>
      <c r="AY33" s="432"/>
      <c r="AZ33" s="432"/>
      <c r="BA33" s="432"/>
      <c r="BB33" s="432"/>
      <c r="BC33" s="432"/>
      <c r="BD33" s="207"/>
      <c r="BE33" s="432" t="s">
        <v>203</v>
      </c>
      <c r="BF33" s="432"/>
      <c r="BG33" s="432" t="s">
        <v>204</v>
      </c>
      <c r="BH33" s="432"/>
      <c r="BI33" s="432"/>
      <c r="BJ33" s="432"/>
      <c r="BK33" s="432"/>
      <c r="BL33" s="432"/>
      <c r="BM33" s="432"/>
      <c r="BN33" s="432"/>
      <c r="BO33" s="432"/>
      <c r="BP33" s="432"/>
      <c r="BQ33" s="432"/>
      <c r="BR33" s="432"/>
      <c r="BS33" s="432"/>
      <c r="BT33" s="432"/>
      <c r="BU33" s="432"/>
      <c r="BV33" s="207"/>
      <c r="BW33" s="467" t="s">
        <v>203</v>
      </c>
      <c r="BX33" s="467"/>
      <c r="BY33" s="432" t="s">
        <v>205</v>
      </c>
      <c r="BZ33" s="432"/>
      <c r="CA33" s="432"/>
      <c r="CB33" s="432"/>
      <c r="CC33" s="432"/>
      <c r="CD33" s="432"/>
      <c r="CE33" s="432"/>
      <c r="CF33" s="432"/>
      <c r="CG33" s="432"/>
      <c r="CH33" s="432"/>
      <c r="CI33" s="432"/>
      <c r="CJ33" s="432"/>
      <c r="CK33" s="432"/>
      <c r="CL33" s="432"/>
      <c r="CM33" s="432"/>
      <c r="CN33" s="206"/>
      <c r="CO33" s="467" t="s">
        <v>199</v>
      </c>
      <c r="CP33" s="467"/>
      <c r="CQ33" s="432" t="s">
        <v>206</v>
      </c>
      <c r="CR33" s="432"/>
      <c r="CS33" s="432"/>
      <c r="CT33" s="432"/>
      <c r="CU33" s="432"/>
      <c r="CV33" s="432"/>
      <c r="CW33" s="432"/>
      <c r="CX33" s="432"/>
      <c r="CY33" s="432"/>
      <c r="CZ33" s="432"/>
      <c r="DA33" s="432"/>
      <c r="DB33" s="432"/>
      <c r="DC33" s="432"/>
      <c r="DD33" s="432"/>
      <c r="DE33" s="432"/>
      <c r="DF33" s="206"/>
      <c r="DG33" s="632" t="s">
        <v>207</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t="str">
        <f>IF(AO34="","",MAX(C34:D43,U34:V43)+1)</f>
        <v/>
      </c>
      <c r="AN34" s="633"/>
      <c r="AO34" s="634"/>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5</v>
      </c>
      <c r="BX34" s="633"/>
      <c r="BY34" s="634" t="str">
        <f>IF('各会計、関係団体の財政状況及び健全化判断比率'!B68="","",'各会計、関係団体の財政状況及び健全化判断比率'!B68)</f>
        <v>杵藤地区広域市町村圏組合（一般会計）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灌漑用水ポンプ施設維持管理事業特別会計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後期高齢者医療特別会計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6</v>
      </c>
      <c r="BX35" s="633"/>
      <c r="BY35" s="634" t="str">
        <f>IF('各会計、関係団体の財政状況及び健全化判断比率'!B69="","",'各会計、関係団体の財政状況及び健全化判断比率'!B69)</f>
        <v>杵藤地区広域市町村圏組合（特別会計）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t="str">
        <f t="shared" ref="U36:U43" si="4">IF(W36="","",U35+1)</f>
        <v/>
      </c>
      <c r="V36" s="633"/>
      <c r="W36" s="634"/>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7</v>
      </c>
      <c r="BX36" s="633"/>
      <c r="BY36" s="634" t="str">
        <f>IF('各会計、関係団体の財政状況及び健全化判断比率'!B70="","",'各会計、関係団体の財政状況及び健全化判断比率'!B70)</f>
        <v>杵島工業用水道企業団</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8</v>
      </c>
      <c r="BX37" s="633"/>
      <c r="BY37" s="634" t="str">
        <f>IF('各会計、関係団体の財政状況及び健全化判断比率'!B71="","",'各会計、関係団体の財政状況及び健全化判断比率'!B71)</f>
        <v>佐賀西部広域水道企業団</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9</v>
      </c>
      <c r="BX38" s="633"/>
      <c r="BY38" s="634" t="str">
        <f>IF('各会計、関係団体の財政状況及び健全化判断比率'!B72="","",'各会計、関係団体の財政状況及び健全化判断比率'!B72)</f>
        <v>佐賀県西部広域環境組合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10</v>
      </c>
      <c r="BX39" s="633"/>
      <c r="BY39" s="634" t="str">
        <f>IF('各会計、関係団体の財政状況及び健全化判断比率'!B73="","",'各会計、関係団体の財政状況及び健全化判断比率'!B73)</f>
        <v>佐賀県後期高齢者医療広域連合（一般会計）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11</v>
      </c>
      <c r="BX40" s="633"/>
      <c r="BY40" s="634" t="str">
        <f>IF('各会計、関係団体の財政状況及び健全化判断比率'!B74="","",'各会計、関係団体の財政状況及び健全化判断比率'!B74)</f>
        <v>佐賀県後期高齢者医療広域連合（特別会計）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12</v>
      </c>
      <c r="BX41" s="633"/>
      <c r="BY41" s="634" t="str">
        <f>IF('各会計、関係団体の財政状況及び健全化判断比率'!B75="","",'各会計、関係団体の財政状況及び健全化判断比率'!B75)</f>
        <v>佐賀県市町総合事務組合（一般会計）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13</v>
      </c>
      <c r="BX42" s="633"/>
      <c r="BY42" s="634" t="str">
        <f>IF('各会計、関係団体の財政状況及び健全化判断比率'!B76="","",'各会計、関係団体の財政状況及び健全化判断比率'!B76)</f>
        <v>佐賀県市町総合事務組合（特別会計）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14</v>
      </c>
      <c r="BX43" s="633"/>
      <c r="BY43" s="634" t="str">
        <f>IF('各会計、関係団体の財政状況及び健全化判断比率'!B77="","",'各会計、関係団体の財政状況及び健全化判断比率'!B77)</f>
        <v>杵東地区衛生処理場組合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636" t="s">
        <v>209</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210</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211</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212</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213</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214</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215</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216</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MTnrBVZ4+AnPojQM6O7FK7nSMoPy6JYvj/sSHPkEPFPDgHH/1yqxaMMunjCJ/V3hTjE5ZNJ1WmuEpweIqMtF+g==" saltValue="fqmyeWY3LKG1iDXw8Np5u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P18" sqref="AP18:BN18"/>
    </sheetView>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217</v>
      </c>
      <c r="DI1" s="639"/>
      <c r="DJ1" s="639"/>
      <c r="DK1" s="639"/>
      <c r="DL1" s="639"/>
      <c r="DM1" s="639"/>
      <c r="DN1" s="640"/>
      <c r="DO1" s="214"/>
      <c r="DP1" s="638" t="s">
        <v>218</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220</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221</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223</v>
      </c>
      <c r="S4" s="642"/>
      <c r="T4" s="642"/>
      <c r="U4" s="642"/>
      <c r="V4" s="642"/>
      <c r="W4" s="642"/>
      <c r="X4" s="642"/>
      <c r="Y4" s="643"/>
      <c r="Z4" s="641" t="s">
        <v>224</v>
      </c>
      <c r="AA4" s="642"/>
      <c r="AB4" s="642"/>
      <c r="AC4" s="643"/>
      <c r="AD4" s="641" t="s">
        <v>225</v>
      </c>
      <c r="AE4" s="642"/>
      <c r="AF4" s="642"/>
      <c r="AG4" s="642"/>
      <c r="AH4" s="642"/>
      <c r="AI4" s="642"/>
      <c r="AJ4" s="642"/>
      <c r="AK4" s="643"/>
      <c r="AL4" s="641" t="s">
        <v>224</v>
      </c>
      <c r="AM4" s="642"/>
      <c r="AN4" s="642"/>
      <c r="AO4" s="643"/>
      <c r="AP4" s="644" t="s">
        <v>226</v>
      </c>
      <c r="AQ4" s="644"/>
      <c r="AR4" s="644"/>
      <c r="AS4" s="644"/>
      <c r="AT4" s="644"/>
      <c r="AU4" s="644"/>
      <c r="AV4" s="644"/>
      <c r="AW4" s="644"/>
      <c r="AX4" s="644"/>
      <c r="AY4" s="644"/>
      <c r="AZ4" s="644"/>
      <c r="BA4" s="644"/>
      <c r="BB4" s="644"/>
      <c r="BC4" s="644"/>
      <c r="BD4" s="644"/>
      <c r="BE4" s="644"/>
      <c r="BF4" s="644"/>
      <c r="BG4" s="644" t="s">
        <v>227</v>
      </c>
      <c r="BH4" s="644"/>
      <c r="BI4" s="644"/>
      <c r="BJ4" s="644"/>
      <c r="BK4" s="644"/>
      <c r="BL4" s="644"/>
      <c r="BM4" s="644"/>
      <c r="BN4" s="644"/>
      <c r="BO4" s="644" t="s">
        <v>224</v>
      </c>
      <c r="BP4" s="644"/>
      <c r="BQ4" s="644"/>
      <c r="BR4" s="644"/>
      <c r="BS4" s="644" t="s">
        <v>228</v>
      </c>
      <c r="BT4" s="644"/>
      <c r="BU4" s="644"/>
      <c r="BV4" s="644"/>
      <c r="BW4" s="644"/>
      <c r="BX4" s="644"/>
      <c r="BY4" s="644"/>
      <c r="BZ4" s="644"/>
      <c r="CA4" s="644"/>
      <c r="CB4" s="644"/>
      <c r="CD4" s="641" t="s">
        <v>229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230</v>
      </c>
      <c r="C5" s="646"/>
      <c r="D5" s="646"/>
      <c r="E5" s="646"/>
      <c r="F5" s="646"/>
      <c r="G5" s="646"/>
      <c r="H5" s="646"/>
      <c r="I5" s="646"/>
      <c r="J5" s="646"/>
      <c r="K5" s="646"/>
      <c r="L5" s="646"/>
      <c r="M5" s="646"/>
      <c r="N5" s="646"/>
      <c r="O5" s="646"/>
      <c r="P5" s="646"/>
      <c r="Q5" s="647"/>
      <c r="R5" s="648">
        <v>768776</v>
      </c>
      <c r="S5" s="649"/>
      <c r="T5" s="649"/>
      <c r="U5" s="649"/>
      <c r="V5" s="649"/>
      <c r="W5" s="649"/>
      <c r="X5" s="649"/>
      <c r="Y5" s="650"/>
      <c r="Z5" s="651">
        <v>12.5</v>
      </c>
      <c r="AA5" s="651"/>
      <c r="AB5" s="651"/>
      <c r="AC5" s="651"/>
      <c r="AD5" s="652">
        <v>768776</v>
      </c>
      <c r="AE5" s="652"/>
      <c r="AF5" s="652"/>
      <c r="AG5" s="652"/>
      <c r="AH5" s="652"/>
      <c r="AI5" s="652"/>
      <c r="AJ5" s="652"/>
      <c r="AK5" s="652"/>
      <c r="AL5" s="653">
        <v>27.7</v>
      </c>
      <c r="AM5" s="654"/>
      <c r="AN5" s="654"/>
      <c r="AO5" s="655"/>
      <c r="AP5" s="645" t="s">
        <v>231</v>
      </c>
      <c r="AQ5" s="646"/>
      <c r="AR5" s="646"/>
      <c r="AS5" s="646"/>
      <c r="AT5" s="646"/>
      <c r="AU5" s="646"/>
      <c r="AV5" s="646"/>
      <c r="AW5" s="646"/>
      <c r="AX5" s="646"/>
      <c r="AY5" s="646"/>
      <c r="AZ5" s="646"/>
      <c r="BA5" s="646"/>
      <c r="BB5" s="646"/>
      <c r="BC5" s="646"/>
      <c r="BD5" s="646"/>
      <c r="BE5" s="646"/>
      <c r="BF5" s="647"/>
      <c r="BG5" s="659">
        <v>768766</v>
      </c>
      <c r="BH5" s="660"/>
      <c r="BI5" s="660"/>
      <c r="BJ5" s="660"/>
      <c r="BK5" s="660"/>
      <c r="BL5" s="660"/>
      <c r="BM5" s="660"/>
      <c r="BN5" s="661"/>
      <c r="BO5" s="662">
        <v>100</v>
      </c>
      <c r="BP5" s="662"/>
      <c r="BQ5" s="662"/>
      <c r="BR5" s="662"/>
      <c r="BS5" s="663" t="s">
        <v>140</v>
      </c>
      <c r="BT5" s="663"/>
      <c r="BU5" s="663"/>
      <c r="BV5" s="663"/>
      <c r="BW5" s="663"/>
      <c r="BX5" s="663"/>
      <c r="BY5" s="663"/>
      <c r="BZ5" s="663"/>
      <c r="CA5" s="663"/>
      <c r="CB5" s="667"/>
      <c r="CD5" s="641" t="s">
        <v>226</v>
      </c>
      <c r="CE5" s="642"/>
      <c r="CF5" s="642"/>
      <c r="CG5" s="642"/>
      <c r="CH5" s="642"/>
      <c r="CI5" s="642"/>
      <c r="CJ5" s="642"/>
      <c r="CK5" s="642"/>
      <c r="CL5" s="642"/>
      <c r="CM5" s="642"/>
      <c r="CN5" s="642"/>
      <c r="CO5" s="642"/>
      <c r="CP5" s="642"/>
      <c r="CQ5" s="643"/>
      <c r="CR5" s="641" t="s">
        <v>232</v>
      </c>
      <c r="CS5" s="642"/>
      <c r="CT5" s="642"/>
      <c r="CU5" s="642"/>
      <c r="CV5" s="642"/>
      <c r="CW5" s="642"/>
      <c r="CX5" s="642"/>
      <c r="CY5" s="643"/>
      <c r="CZ5" s="641" t="s">
        <v>224</v>
      </c>
      <c r="DA5" s="642"/>
      <c r="DB5" s="642"/>
      <c r="DC5" s="643"/>
      <c r="DD5" s="641" t="s">
        <v>233</v>
      </c>
      <c r="DE5" s="642"/>
      <c r="DF5" s="642"/>
      <c r="DG5" s="642"/>
      <c r="DH5" s="642"/>
      <c r="DI5" s="642"/>
      <c r="DJ5" s="642"/>
      <c r="DK5" s="642"/>
      <c r="DL5" s="642"/>
      <c r="DM5" s="642"/>
      <c r="DN5" s="642"/>
      <c r="DO5" s="642"/>
      <c r="DP5" s="643"/>
      <c r="DQ5" s="641" t="s">
        <v>234</v>
      </c>
      <c r="DR5" s="642"/>
      <c r="DS5" s="642"/>
      <c r="DT5" s="642"/>
      <c r="DU5" s="642"/>
      <c r="DV5" s="642"/>
      <c r="DW5" s="642"/>
      <c r="DX5" s="642"/>
      <c r="DY5" s="642"/>
      <c r="DZ5" s="642"/>
      <c r="EA5" s="642"/>
      <c r="EB5" s="642"/>
      <c r="EC5" s="643"/>
    </row>
    <row r="6" spans="2:143" ht="11.25" customHeight="1" x14ac:dyDescent="0.2">
      <c r="B6" s="656" t="s">
        <v>235</v>
      </c>
      <c r="C6" s="657"/>
      <c r="D6" s="657"/>
      <c r="E6" s="657"/>
      <c r="F6" s="657"/>
      <c r="G6" s="657"/>
      <c r="H6" s="657"/>
      <c r="I6" s="657"/>
      <c r="J6" s="657"/>
      <c r="K6" s="657"/>
      <c r="L6" s="657"/>
      <c r="M6" s="657"/>
      <c r="N6" s="657"/>
      <c r="O6" s="657"/>
      <c r="P6" s="657"/>
      <c r="Q6" s="658"/>
      <c r="R6" s="659">
        <v>21127</v>
      </c>
      <c r="S6" s="660"/>
      <c r="T6" s="660"/>
      <c r="U6" s="660"/>
      <c r="V6" s="660"/>
      <c r="W6" s="660"/>
      <c r="X6" s="660"/>
      <c r="Y6" s="661"/>
      <c r="Z6" s="662">
        <v>0.3</v>
      </c>
      <c r="AA6" s="662"/>
      <c r="AB6" s="662"/>
      <c r="AC6" s="662"/>
      <c r="AD6" s="663">
        <v>21127</v>
      </c>
      <c r="AE6" s="663"/>
      <c r="AF6" s="663"/>
      <c r="AG6" s="663"/>
      <c r="AH6" s="663"/>
      <c r="AI6" s="663"/>
      <c r="AJ6" s="663"/>
      <c r="AK6" s="663"/>
      <c r="AL6" s="664">
        <v>0.8</v>
      </c>
      <c r="AM6" s="665"/>
      <c r="AN6" s="665"/>
      <c r="AO6" s="666"/>
      <c r="AP6" s="656" t="s">
        <v>236</v>
      </c>
      <c r="AQ6" s="657"/>
      <c r="AR6" s="657"/>
      <c r="AS6" s="657"/>
      <c r="AT6" s="657"/>
      <c r="AU6" s="657"/>
      <c r="AV6" s="657"/>
      <c r="AW6" s="657"/>
      <c r="AX6" s="657"/>
      <c r="AY6" s="657"/>
      <c r="AZ6" s="657"/>
      <c r="BA6" s="657"/>
      <c r="BB6" s="657"/>
      <c r="BC6" s="657"/>
      <c r="BD6" s="657"/>
      <c r="BE6" s="657"/>
      <c r="BF6" s="658"/>
      <c r="BG6" s="659">
        <v>768766</v>
      </c>
      <c r="BH6" s="660"/>
      <c r="BI6" s="660"/>
      <c r="BJ6" s="660"/>
      <c r="BK6" s="660"/>
      <c r="BL6" s="660"/>
      <c r="BM6" s="660"/>
      <c r="BN6" s="661"/>
      <c r="BO6" s="662">
        <v>100</v>
      </c>
      <c r="BP6" s="662"/>
      <c r="BQ6" s="662"/>
      <c r="BR6" s="662"/>
      <c r="BS6" s="663" t="s">
        <v>131</v>
      </c>
      <c r="BT6" s="663"/>
      <c r="BU6" s="663"/>
      <c r="BV6" s="663"/>
      <c r="BW6" s="663"/>
      <c r="BX6" s="663"/>
      <c r="BY6" s="663"/>
      <c r="BZ6" s="663"/>
      <c r="CA6" s="663"/>
      <c r="CB6" s="667"/>
      <c r="CD6" s="645" t="s">
        <v>237</v>
      </c>
      <c r="CE6" s="646"/>
      <c r="CF6" s="646"/>
      <c r="CG6" s="646"/>
      <c r="CH6" s="646"/>
      <c r="CI6" s="646"/>
      <c r="CJ6" s="646"/>
      <c r="CK6" s="646"/>
      <c r="CL6" s="646"/>
      <c r="CM6" s="646"/>
      <c r="CN6" s="646"/>
      <c r="CO6" s="646"/>
      <c r="CP6" s="646"/>
      <c r="CQ6" s="647"/>
      <c r="CR6" s="659">
        <v>53613</v>
      </c>
      <c r="CS6" s="660"/>
      <c r="CT6" s="660"/>
      <c r="CU6" s="660"/>
      <c r="CV6" s="660"/>
      <c r="CW6" s="660"/>
      <c r="CX6" s="660"/>
      <c r="CY6" s="661"/>
      <c r="CZ6" s="653">
        <v>0.9</v>
      </c>
      <c r="DA6" s="654"/>
      <c r="DB6" s="654"/>
      <c r="DC6" s="670"/>
      <c r="DD6" s="668">
        <v>1126</v>
      </c>
      <c r="DE6" s="660"/>
      <c r="DF6" s="660"/>
      <c r="DG6" s="660"/>
      <c r="DH6" s="660"/>
      <c r="DI6" s="660"/>
      <c r="DJ6" s="660"/>
      <c r="DK6" s="660"/>
      <c r="DL6" s="660"/>
      <c r="DM6" s="660"/>
      <c r="DN6" s="660"/>
      <c r="DO6" s="660"/>
      <c r="DP6" s="661"/>
      <c r="DQ6" s="668">
        <v>53613</v>
      </c>
      <c r="DR6" s="660"/>
      <c r="DS6" s="660"/>
      <c r="DT6" s="660"/>
      <c r="DU6" s="660"/>
      <c r="DV6" s="660"/>
      <c r="DW6" s="660"/>
      <c r="DX6" s="660"/>
      <c r="DY6" s="660"/>
      <c r="DZ6" s="660"/>
      <c r="EA6" s="660"/>
      <c r="EB6" s="660"/>
      <c r="EC6" s="669"/>
    </row>
    <row r="7" spans="2:143" ht="11.25" customHeight="1" x14ac:dyDescent="0.2">
      <c r="B7" s="656" t="s">
        <v>238</v>
      </c>
      <c r="C7" s="657"/>
      <c r="D7" s="657"/>
      <c r="E7" s="657"/>
      <c r="F7" s="657"/>
      <c r="G7" s="657"/>
      <c r="H7" s="657"/>
      <c r="I7" s="657"/>
      <c r="J7" s="657"/>
      <c r="K7" s="657"/>
      <c r="L7" s="657"/>
      <c r="M7" s="657"/>
      <c r="N7" s="657"/>
      <c r="O7" s="657"/>
      <c r="P7" s="657"/>
      <c r="Q7" s="658"/>
      <c r="R7" s="659">
        <v>215</v>
      </c>
      <c r="S7" s="660"/>
      <c r="T7" s="660"/>
      <c r="U7" s="660"/>
      <c r="V7" s="660"/>
      <c r="W7" s="660"/>
      <c r="X7" s="660"/>
      <c r="Y7" s="661"/>
      <c r="Z7" s="662">
        <v>0</v>
      </c>
      <c r="AA7" s="662"/>
      <c r="AB7" s="662"/>
      <c r="AC7" s="662"/>
      <c r="AD7" s="663">
        <v>215</v>
      </c>
      <c r="AE7" s="663"/>
      <c r="AF7" s="663"/>
      <c r="AG7" s="663"/>
      <c r="AH7" s="663"/>
      <c r="AI7" s="663"/>
      <c r="AJ7" s="663"/>
      <c r="AK7" s="663"/>
      <c r="AL7" s="664">
        <v>0</v>
      </c>
      <c r="AM7" s="665"/>
      <c r="AN7" s="665"/>
      <c r="AO7" s="666"/>
      <c r="AP7" s="656" t="s">
        <v>239</v>
      </c>
      <c r="AQ7" s="657"/>
      <c r="AR7" s="657"/>
      <c r="AS7" s="657"/>
      <c r="AT7" s="657"/>
      <c r="AU7" s="657"/>
      <c r="AV7" s="657"/>
      <c r="AW7" s="657"/>
      <c r="AX7" s="657"/>
      <c r="AY7" s="657"/>
      <c r="AZ7" s="657"/>
      <c r="BA7" s="657"/>
      <c r="BB7" s="657"/>
      <c r="BC7" s="657"/>
      <c r="BD7" s="657"/>
      <c r="BE7" s="657"/>
      <c r="BF7" s="658"/>
      <c r="BG7" s="659">
        <v>325911</v>
      </c>
      <c r="BH7" s="660"/>
      <c r="BI7" s="660"/>
      <c r="BJ7" s="660"/>
      <c r="BK7" s="660"/>
      <c r="BL7" s="660"/>
      <c r="BM7" s="660"/>
      <c r="BN7" s="661"/>
      <c r="BO7" s="662">
        <v>42.4</v>
      </c>
      <c r="BP7" s="662"/>
      <c r="BQ7" s="662"/>
      <c r="BR7" s="662"/>
      <c r="BS7" s="663" t="s">
        <v>131</v>
      </c>
      <c r="BT7" s="663"/>
      <c r="BU7" s="663"/>
      <c r="BV7" s="663"/>
      <c r="BW7" s="663"/>
      <c r="BX7" s="663"/>
      <c r="BY7" s="663"/>
      <c r="BZ7" s="663"/>
      <c r="CA7" s="663"/>
      <c r="CB7" s="667"/>
      <c r="CD7" s="656" t="s">
        <v>240</v>
      </c>
      <c r="CE7" s="657"/>
      <c r="CF7" s="657"/>
      <c r="CG7" s="657"/>
      <c r="CH7" s="657"/>
      <c r="CI7" s="657"/>
      <c r="CJ7" s="657"/>
      <c r="CK7" s="657"/>
      <c r="CL7" s="657"/>
      <c r="CM7" s="657"/>
      <c r="CN7" s="657"/>
      <c r="CO7" s="657"/>
      <c r="CP7" s="657"/>
      <c r="CQ7" s="658"/>
      <c r="CR7" s="659">
        <v>1507365</v>
      </c>
      <c r="CS7" s="660"/>
      <c r="CT7" s="660"/>
      <c r="CU7" s="660"/>
      <c r="CV7" s="660"/>
      <c r="CW7" s="660"/>
      <c r="CX7" s="660"/>
      <c r="CY7" s="661"/>
      <c r="CZ7" s="662">
        <v>25.3</v>
      </c>
      <c r="DA7" s="662"/>
      <c r="DB7" s="662"/>
      <c r="DC7" s="662"/>
      <c r="DD7" s="668">
        <v>11657</v>
      </c>
      <c r="DE7" s="660"/>
      <c r="DF7" s="660"/>
      <c r="DG7" s="660"/>
      <c r="DH7" s="660"/>
      <c r="DI7" s="660"/>
      <c r="DJ7" s="660"/>
      <c r="DK7" s="660"/>
      <c r="DL7" s="660"/>
      <c r="DM7" s="660"/>
      <c r="DN7" s="660"/>
      <c r="DO7" s="660"/>
      <c r="DP7" s="661"/>
      <c r="DQ7" s="668">
        <v>631335</v>
      </c>
      <c r="DR7" s="660"/>
      <c r="DS7" s="660"/>
      <c r="DT7" s="660"/>
      <c r="DU7" s="660"/>
      <c r="DV7" s="660"/>
      <c r="DW7" s="660"/>
      <c r="DX7" s="660"/>
      <c r="DY7" s="660"/>
      <c r="DZ7" s="660"/>
      <c r="EA7" s="660"/>
      <c r="EB7" s="660"/>
      <c r="EC7" s="669"/>
    </row>
    <row r="8" spans="2:143" ht="11.25" customHeight="1" x14ac:dyDescent="0.2">
      <c r="B8" s="656" t="s">
        <v>241</v>
      </c>
      <c r="C8" s="657"/>
      <c r="D8" s="657"/>
      <c r="E8" s="657"/>
      <c r="F8" s="657"/>
      <c r="G8" s="657"/>
      <c r="H8" s="657"/>
      <c r="I8" s="657"/>
      <c r="J8" s="657"/>
      <c r="K8" s="657"/>
      <c r="L8" s="657"/>
      <c r="M8" s="657"/>
      <c r="N8" s="657"/>
      <c r="O8" s="657"/>
      <c r="P8" s="657"/>
      <c r="Q8" s="658"/>
      <c r="R8" s="659">
        <v>1736</v>
      </c>
      <c r="S8" s="660"/>
      <c r="T8" s="660"/>
      <c r="U8" s="660"/>
      <c r="V8" s="660"/>
      <c r="W8" s="660"/>
      <c r="X8" s="660"/>
      <c r="Y8" s="661"/>
      <c r="Z8" s="662">
        <v>0</v>
      </c>
      <c r="AA8" s="662"/>
      <c r="AB8" s="662"/>
      <c r="AC8" s="662"/>
      <c r="AD8" s="663">
        <v>1736</v>
      </c>
      <c r="AE8" s="663"/>
      <c r="AF8" s="663"/>
      <c r="AG8" s="663"/>
      <c r="AH8" s="663"/>
      <c r="AI8" s="663"/>
      <c r="AJ8" s="663"/>
      <c r="AK8" s="663"/>
      <c r="AL8" s="664">
        <v>0.1</v>
      </c>
      <c r="AM8" s="665"/>
      <c r="AN8" s="665"/>
      <c r="AO8" s="666"/>
      <c r="AP8" s="656" t="s">
        <v>242</v>
      </c>
      <c r="AQ8" s="657"/>
      <c r="AR8" s="657"/>
      <c r="AS8" s="657"/>
      <c r="AT8" s="657"/>
      <c r="AU8" s="657"/>
      <c r="AV8" s="657"/>
      <c r="AW8" s="657"/>
      <c r="AX8" s="657"/>
      <c r="AY8" s="657"/>
      <c r="AZ8" s="657"/>
      <c r="BA8" s="657"/>
      <c r="BB8" s="657"/>
      <c r="BC8" s="657"/>
      <c r="BD8" s="657"/>
      <c r="BE8" s="657"/>
      <c r="BF8" s="658"/>
      <c r="BG8" s="659">
        <v>10103</v>
      </c>
      <c r="BH8" s="660"/>
      <c r="BI8" s="660"/>
      <c r="BJ8" s="660"/>
      <c r="BK8" s="660"/>
      <c r="BL8" s="660"/>
      <c r="BM8" s="660"/>
      <c r="BN8" s="661"/>
      <c r="BO8" s="662">
        <v>1.3</v>
      </c>
      <c r="BP8" s="662"/>
      <c r="BQ8" s="662"/>
      <c r="BR8" s="662"/>
      <c r="BS8" s="663" t="s">
        <v>131</v>
      </c>
      <c r="BT8" s="663"/>
      <c r="BU8" s="663"/>
      <c r="BV8" s="663"/>
      <c r="BW8" s="663"/>
      <c r="BX8" s="663"/>
      <c r="BY8" s="663"/>
      <c r="BZ8" s="663"/>
      <c r="CA8" s="663"/>
      <c r="CB8" s="667"/>
      <c r="CD8" s="656" t="s">
        <v>243</v>
      </c>
      <c r="CE8" s="657"/>
      <c r="CF8" s="657"/>
      <c r="CG8" s="657"/>
      <c r="CH8" s="657"/>
      <c r="CI8" s="657"/>
      <c r="CJ8" s="657"/>
      <c r="CK8" s="657"/>
      <c r="CL8" s="657"/>
      <c r="CM8" s="657"/>
      <c r="CN8" s="657"/>
      <c r="CO8" s="657"/>
      <c r="CP8" s="657"/>
      <c r="CQ8" s="658"/>
      <c r="CR8" s="659">
        <v>1599840</v>
      </c>
      <c r="CS8" s="660"/>
      <c r="CT8" s="660"/>
      <c r="CU8" s="660"/>
      <c r="CV8" s="660"/>
      <c r="CW8" s="660"/>
      <c r="CX8" s="660"/>
      <c r="CY8" s="661"/>
      <c r="CZ8" s="662">
        <v>26.9</v>
      </c>
      <c r="DA8" s="662"/>
      <c r="DB8" s="662"/>
      <c r="DC8" s="662"/>
      <c r="DD8" s="668">
        <v>114204</v>
      </c>
      <c r="DE8" s="660"/>
      <c r="DF8" s="660"/>
      <c r="DG8" s="660"/>
      <c r="DH8" s="660"/>
      <c r="DI8" s="660"/>
      <c r="DJ8" s="660"/>
      <c r="DK8" s="660"/>
      <c r="DL8" s="660"/>
      <c r="DM8" s="660"/>
      <c r="DN8" s="660"/>
      <c r="DO8" s="660"/>
      <c r="DP8" s="661"/>
      <c r="DQ8" s="668">
        <v>819418</v>
      </c>
      <c r="DR8" s="660"/>
      <c r="DS8" s="660"/>
      <c r="DT8" s="660"/>
      <c r="DU8" s="660"/>
      <c r="DV8" s="660"/>
      <c r="DW8" s="660"/>
      <c r="DX8" s="660"/>
      <c r="DY8" s="660"/>
      <c r="DZ8" s="660"/>
      <c r="EA8" s="660"/>
      <c r="EB8" s="660"/>
      <c r="EC8" s="669"/>
    </row>
    <row r="9" spans="2:143" ht="11.25" customHeight="1" x14ac:dyDescent="0.2">
      <c r="B9" s="656" t="s">
        <v>244</v>
      </c>
      <c r="C9" s="657"/>
      <c r="D9" s="657"/>
      <c r="E9" s="657"/>
      <c r="F9" s="657"/>
      <c r="G9" s="657"/>
      <c r="H9" s="657"/>
      <c r="I9" s="657"/>
      <c r="J9" s="657"/>
      <c r="K9" s="657"/>
      <c r="L9" s="657"/>
      <c r="M9" s="657"/>
      <c r="N9" s="657"/>
      <c r="O9" s="657"/>
      <c r="P9" s="657"/>
      <c r="Q9" s="658"/>
      <c r="R9" s="659">
        <v>1481</v>
      </c>
      <c r="S9" s="660"/>
      <c r="T9" s="660"/>
      <c r="U9" s="660"/>
      <c r="V9" s="660"/>
      <c r="W9" s="660"/>
      <c r="X9" s="660"/>
      <c r="Y9" s="661"/>
      <c r="Z9" s="662">
        <v>0</v>
      </c>
      <c r="AA9" s="662"/>
      <c r="AB9" s="662"/>
      <c r="AC9" s="662"/>
      <c r="AD9" s="663">
        <v>1481</v>
      </c>
      <c r="AE9" s="663"/>
      <c r="AF9" s="663"/>
      <c r="AG9" s="663"/>
      <c r="AH9" s="663"/>
      <c r="AI9" s="663"/>
      <c r="AJ9" s="663"/>
      <c r="AK9" s="663"/>
      <c r="AL9" s="664">
        <v>0.1</v>
      </c>
      <c r="AM9" s="665"/>
      <c r="AN9" s="665"/>
      <c r="AO9" s="666"/>
      <c r="AP9" s="656" t="s">
        <v>245</v>
      </c>
      <c r="AQ9" s="657"/>
      <c r="AR9" s="657"/>
      <c r="AS9" s="657"/>
      <c r="AT9" s="657"/>
      <c r="AU9" s="657"/>
      <c r="AV9" s="657"/>
      <c r="AW9" s="657"/>
      <c r="AX9" s="657"/>
      <c r="AY9" s="657"/>
      <c r="AZ9" s="657"/>
      <c r="BA9" s="657"/>
      <c r="BB9" s="657"/>
      <c r="BC9" s="657"/>
      <c r="BD9" s="657"/>
      <c r="BE9" s="657"/>
      <c r="BF9" s="658"/>
      <c r="BG9" s="659">
        <v>205085</v>
      </c>
      <c r="BH9" s="660"/>
      <c r="BI9" s="660"/>
      <c r="BJ9" s="660"/>
      <c r="BK9" s="660"/>
      <c r="BL9" s="660"/>
      <c r="BM9" s="660"/>
      <c r="BN9" s="661"/>
      <c r="BO9" s="662">
        <v>26.7</v>
      </c>
      <c r="BP9" s="662"/>
      <c r="BQ9" s="662"/>
      <c r="BR9" s="662"/>
      <c r="BS9" s="663" t="s">
        <v>131</v>
      </c>
      <c r="BT9" s="663"/>
      <c r="BU9" s="663"/>
      <c r="BV9" s="663"/>
      <c r="BW9" s="663"/>
      <c r="BX9" s="663"/>
      <c r="BY9" s="663"/>
      <c r="BZ9" s="663"/>
      <c r="CA9" s="663"/>
      <c r="CB9" s="667"/>
      <c r="CD9" s="656" t="s">
        <v>246</v>
      </c>
      <c r="CE9" s="657"/>
      <c r="CF9" s="657"/>
      <c r="CG9" s="657"/>
      <c r="CH9" s="657"/>
      <c r="CI9" s="657"/>
      <c r="CJ9" s="657"/>
      <c r="CK9" s="657"/>
      <c r="CL9" s="657"/>
      <c r="CM9" s="657"/>
      <c r="CN9" s="657"/>
      <c r="CO9" s="657"/>
      <c r="CP9" s="657"/>
      <c r="CQ9" s="658"/>
      <c r="CR9" s="659">
        <v>474314</v>
      </c>
      <c r="CS9" s="660"/>
      <c r="CT9" s="660"/>
      <c r="CU9" s="660"/>
      <c r="CV9" s="660"/>
      <c r="CW9" s="660"/>
      <c r="CX9" s="660"/>
      <c r="CY9" s="661"/>
      <c r="CZ9" s="662">
        <v>8</v>
      </c>
      <c r="DA9" s="662"/>
      <c r="DB9" s="662"/>
      <c r="DC9" s="662"/>
      <c r="DD9" s="668">
        <v>14856</v>
      </c>
      <c r="DE9" s="660"/>
      <c r="DF9" s="660"/>
      <c r="DG9" s="660"/>
      <c r="DH9" s="660"/>
      <c r="DI9" s="660"/>
      <c r="DJ9" s="660"/>
      <c r="DK9" s="660"/>
      <c r="DL9" s="660"/>
      <c r="DM9" s="660"/>
      <c r="DN9" s="660"/>
      <c r="DO9" s="660"/>
      <c r="DP9" s="661"/>
      <c r="DQ9" s="668">
        <v>325554</v>
      </c>
      <c r="DR9" s="660"/>
      <c r="DS9" s="660"/>
      <c r="DT9" s="660"/>
      <c r="DU9" s="660"/>
      <c r="DV9" s="660"/>
      <c r="DW9" s="660"/>
      <c r="DX9" s="660"/>
      <c r="DY9" s="660"/>
      <c r="DZ9" s="660"/>
      <c r="EA9" s="660"/>
      <c r="EB9" s="660"/>
      <c r="EC9" s="669"/>
    </row>
    <row r="10" spans="2:143" ht="11.25" customHeight="1" x14ac:dyDescent="0.2">
      <c r="B10" s="656" t="s">
        <v>247</v>
      </c>
      <c r="C10" s="657"/>
      <c r="D10" s="657"/>
      <c r="E10" s="657"/>
      <c r="F10" s="657"/>
      <c r="G10" s="657"/>
      <c r="H10" s="657"/>
      <c r="I10" s="657"/>
      <c r="J10" s="657"/>
      <c r="K10" s="657"/>
      <c r="L10" s="657"/>
      <c r="M10" s="657"/>
      <c r="N10" s="657"/>
      <c r="O10" s="657"/>
      <c r="P10" s="657"/>
      <c r="Q10" s="658"/>
      <c r="R10" s="659" t="s">
        <v>131</v>
      </c>
      <c r="S10" s="660"/>
      <c r="T10" s="660"/>
      <c r="U10" s="660"/>
      <c r="V10" s="660"/>
      <c r="W10" s="660"/>
      <c r="X10" s="660"/>
      <c r="Y10" s="661"/>
      <c r="Z10" s="662" t="s">
        <v>131</v>
      </c>
      <c r="AA10" s="662"/>
      <c r="AB10" s="662"/>
      <c r="AC10" s="662"/>
      <c r="AD10" s="663" t="s">
        <v>131</v>
      </c>
      <c r="AE10" s="663"/>
      <c r="AF10" s="663"/>
      <c r="AG10" s="663"/>
      <c r="AH10" s="663"/>
      <c r="AI10" s="663"/>
      <c r="AJ10" s="663"/>
      <c r="AK10" s="663"/>
      <c r="AL10" s="664" t="s">
        <v>248</v>
      </c>
      <c r="AM10" s="665"/>
      <c r="AN10" s="665"/>
      <c r="AO10" s="666"/>
      <c r="AP10" s="656" t="s">
        <v>249</v>
      </c>
      <c r="AQ10" s="657"/>
      <c r="AR10" s="657"/>
      <c r="AS10" s="657"/>
      <c r="AT10" s="657"/>
      <c r="AU10" s="657"/>
      <c r="AV10" s="657"/>
      <c r="AW10" s="657"/>
      <c r="AX10" s="657"/>
      <c r="AY10" s="657"/>
      <c r="AZ10" s="657"/>
      <c r="BA10" s="657"/>
      <c r="BB10" s="657"/>
      <c r="BC10" s="657"/>
      <c r="BD10" s="657"/>
      <c r="BE10" s="657"/>
      <c r="BF10" s="658"/>
      <c r="BG10" s="659">
        <v>15550</v>
      </c>
      <c r="BH10" s="660"/>
      <c r="BI10" s="660"/>
      <c r="BJ10" s="660"/>
      <c r="BK10" s="660"/>
      <c r="BL10" s="660"/>
      <c r="BM10" s="660"/>
      <c r="BN10" s="661"/>
      <c r="BO10" s="662">
        <v>2</v>
      </c>
      <c r="BP10" s="662"/>
      <c r="BQ10" s="662"/>
      <c r="BR10" s="662"/>
      <c r="BS10" s="663" t="s">
        <v>131</v>
      </c>
      <c r="BT10" s="663"/>
      <c r="BU10" s="663"/>
      <c r="BV10" s="663"/>
      <c r="BW10" s="663"/>
      <c r="BX10" s="663"/>
      <c r="BY10" s="663"/>
      <c r="BZ10" s="663"/>
      <c r="CA10" s="663"/>
      <c r="CB10" s="667"/>
      <c r="CD10" s="656" t="s">
        <v>250</v>
      </c>
      <c r="CE10" s="657"/>
      <c r="CF10" s="657"/>
      <c r="CG10" s="657"/>
      <c r="CH10" s="657"/>
      <c r="CI10" s="657"/>
      <c r="CJ10" s="657"/>
      <c r="CK10" s="657"/>
      <c r="CL10" s="657"/>
      <c r="CM10" s="657"/>
      <c r="CN10" s="657"/>
      <c r="CO10" s="657"/>
      <c r="CP10" s="657"/>
      <c r="CQ10" s="658"/>
      <c r="CR10" s="659">
        <v>3030</v>
      </c>
      <c r="CS10" s="660"/>
      <c r="CT10" s="660"/>
      <c r="CU10" s="660"/>
      <c r="CV10" s="660"/>
      <c r="CW10" s="660"/>
      <c r="CX10" s="660"/>
      <c r="CY10" s="661"/>
      <c r="CZ10" s="662">
        <v>0.1</v>
      </c>
      <c r="DA10" s="662"/>
      <c r="DB10" s="662"/>
      <c r="DC10" s="662"/>
      <c r="DD10" s="668" t="s">
        <v>248</v>
      </c>
      <c r="DE10" s="660"/>
      <c r="DF10" s="660"/>
      <c r="DG10" s="660"/>
      <c r="DH10" s="660"/>
      <c r="DI10" s="660"/>
      <c r="DJ10" s="660"/>
      <c r="DK10" s="660"/>
      <c r="DL10" s="660"/>
      <c r="DM10" s="660"/>
      <c r="DN10" s="660"/>
      <c r="DO10" s="660"/>
      <c r="DP10" s="661"/>
      <c r="DQ10" s="668">
        <v>30</v>
      </c>
      <c r="DR10" s="660"/>
      <c r="DS10" s="660"/>
      <c r="DT10" s="660"/>
      <c r="DU10" s="660"/>
      <c r="DV10" s="660"/>
      <c r="DW10" s="660"/>
      <c r="DX10" s="660"/>
      <c r="DY10" s="660"/>
      <c r="DZ10" s="660"/>
      <c r="EA10" s="660"/>
      <c r="EB10" s="660"/>
      <c r="EC10" s="669"/>
    </row>
    <row r="11" spans="2:143" ht="11.25" customHeight="1" x14ac:dyDescent="0.2">
      <c r="B11" s="656" t="s">
        <v>251</v>
      </c>
      <c r="C11" s="657"/>
      <c r="D11" s="657"/>
      <c r="E11" s="657"/>
      <c r="F11" s="657"/>
      <c r="G11" s="657"/>
      <c r="H11" s="657"/>
      <c r="I11" s="657"/>
      <c r="J11" s="657"/>
      <c r="K11" s="657"/>
      <c r="L11" s="657"/>
      <c r="M11" s="657"/>
      <c r="N11" s="657"/>
      <c r="O11" s="657"/>
      <c r="P11" s="657"/>
      <c r="Q11" s="658"/>
      <c r="R11" s="659">
        <v>151309</v>
      </c>
      <c r="S11" s="660"/>
      <c r="T11" s="660"/>
      <c r="U11" s="660"/>
      <c r="V11" s="660"/>
      <c r="W11" s="660"/>
      <c r="X11" s="660"/>
      <c r="Y11" s="661"/>
      <c r="Z11" s="664">
        <v>2.5</v>
      </c>
      <c r="AA11" s="665"/>
      <c r="AB11" s="665"/>
      <c r="AC11" s="671"/>
      <c r="AD11" s="668">
        <v>151309</v>
      </c>
      <c r="AE11" s="660"/>
      <c r="AF11" s="660"/>
      <c r="AG11" s="660"/>
      <c r="AH11" s="660"/>
      <c r="AI11" s="660"/>
      <c r="AJ11" s="660"/>
      <c r="AK11" s="661"/>
      <c r="AL11" s="664">
        <v>5.4</v>
      </c>
      <c r="AM11" s="665"/>
      <c r="AN11" s="665"/>
      <c r="AO11" s="666"/>
      <c r="AP11" s="656" t="s">
        <v>252</v>
      </c>
      <c r="AQ11" s="657"/>
      <c r="AR11" s="657"/>
      <c r="AS11" s="657"/>
      <c r="AT11" s="657"/>
      <c r="AU11" s="657"/>
      <c r="AV11" s="657"/>
      <c r="AW11" s="657"/>
      <c r="AX11" s="657"/>
      <c r="AY11" s="657"/>
      <c r="AZ11" s="657"/>
      <c r="BA11" s="657"/>
      <c r="BB11" s="657"/>
      <c r="BC11" s="657"/>
      <c r="BD11" s="657"/>
      <c r="BE11" s="657"/>
      <c r="BF11" s="658"/>
      <c r="BG11" s="659">
        <v>95173</v>
      </c>
      <c r="BH11" s="660"/>
      <c r="BI11" s="660"/>
      <c r="BJ11" s="660"/>
      <c r="BK11" s="660"/>
      <c r="BL11" s="660"/>
      <c r="BM11" s="660"/>
      <c r="BN11" s="661"/>
      <c r="BO11" s="662">
        <v>12.4</v>
      </c>
      <c r="BP11" s="662"/>
      <c r="BQ11" s="662"/>
      <c r="BR11" s="662"/>
      <c r="BS11" s="663" t="s">
        <v>131</v>
      </c>
      <c r="BT11" s="663"/>
      <c r="BU11" s="663"/>
      <c r="BV11" s="663"/>
      <c r="BW11" s="663"/>
      <c r="BX11" s="663"/>
      <c r="BY11" s="663"/>
      <c r="BZ11" s="663"/>
      <c r="CA11" s="663"/>
      <c r="CB11" s="667"/>
      <c r="CD11" s="656" t="s">
        <v>253</v>
      </c>
      <c r="CE11" s="657"/>
      <c r="CF11" s="657"/>
      <c r="CG11" s="657"/>
      <c r="CH11" s="657"/>
      <c r="CI11" s="657"/>
      <c r="CJ11" s="657"/>
      <c r="CK11" s="657"/>
      <c r="CL11" s="657"/>
      <c r="CM11" s="657"/>
      <c r="CN11" s="657"/>
      <c r="CO11" s="657"/>
      <c r="CP11" s="657"/>
      <c r="CQ11" s="658"/>
      <c r="CR11" s="659">
        <v>219060</v>
      </c>
      <c r="CS11" s="660"/>
      <c r="CT11" s="660"/>
      <c r="CU11" s="660"/>
      <c r="CV11" s="660"/>
      <c r="CW11" s="660"/>
      <c r="CX11" s="660"/>
      <c r="CY11" s="661"/>
      <c r="CZ11" s="662">
        <v>3.7</v>
      </c>
      <c r="DA11" s="662"/>
      <c r="DB11" s="662"/>
      <c r="DC11" s="662"/>
      <c r="DD11" s="668">
        <v>128011</v>
      </c>
      <c r="DE11" s="660"/>
      <c r="DF11" s="660"/>
      <c r="DG11" s="660"/>
      <c r="DH11" s="660"/>
      <c r="DI11" s="660"/>
      <c r="DJ11" s="660"/>
      <c r="DK11" s="660"/>
      <c r="DL11" s="660"/>
      <c r="DM11" s="660"/>
      <c r="DN11" s="660"/>
      <c r="DO11" s="660"/>
      <c r="DP11" s="661"/>
      <c r="DQ11" s="668">
        <v>48381</v>
      </c>
      <c r="DR11" s="660"/>
      <c r="DS11" s="660"/>
      <c r="DT11" s="660"/>
      <c r="DU11" s="660"/>
      <c r="DV11" s="660"/>
      <c r="DW11" s="660"/>
      <c r="DX11" s="660"/>
      <c r="DY11" s="660"/>
      <c r="DZ11" s="660"/>
      <c r="EA11" s="660"/>
      <c r="EB11" s="660"/>
      <c r="EC11" s="669"/>
    </row>
    <row r="12" spans="2:143" ht="11.25" customHeight="1" x14ac:dyDescent="0.2">
      <c r="B12" s="656" t="s">
        <v>254</v>
      </c>
      <c r="C12" s="657"/>
      <c r="D12" s="657"/>
      <c r="E12" s="657"/>
      <c r="F12" s="657"/>
      <c r="G12" s="657"/>
      <c r="H12" s="657"/>
      <c r="I12" s="657"/>
      <c r="J12" s="657"/>
      <c r="K12" s="657"/>
      <c r="L12" s="657"/>
      <c r="M12" s="657"/>
      <c r="N12" s="657"/>
      <c r="O12" s="657"/>
      <c r="P12" s="657"/>
      <c r="Q12" s="658"/>
      <c r="R12" s="659" t="s">
        <v>248</v>
      </c>
      <c r="S12" s="660"/>
      <c r="T12" s="660"/>
      <c r="U12" s="660"/>
      <c r="V12" s="660"/>
      <c r="W12" s="660"/>
      <c r="X12" s="660"/>
      <c r="Y12" s="661"/>
      <c r="Z12" s="662" t="s">
        <v>131</v>
      </c>
      <c r="AA12" s="662"/>
      <c r="AB12" s="662"/>
      <c r="AC12" s="662"/>
      <c r="AD12" s="663" t="s">
        <v>140</v>
      </c>
      <c r="AE12" s="663"/>
      <c r="AF12" s="663"/>
      <c r="AG12" s="663"/>
      <c r="AH12" s="663"/>
      <c r="AI12" s="663"/>
      <c r="AJ12" s="663"/>
      <c r="AK12" s="663"/>
      <c r="AL12" s="664" t="s">
        <v>131</v>
      </c>
      <c r="AM12" s="665"/>
      <c r="AN12" s="665"/>
      <c r="AO12" s="666"/>
      <c r="AP12" s="656" t="s">
        <v>255</v>
      </c>
      <c r="AQ12" s="657"/>
      <c r="AR12" s="657"/>
      <c r="AS12" s="657"/>
      <c r="AT12" s="657"/>
      <c r="AU12" s="657"/>
      <c r="AV12" s="657"/>
      <c r="AW12" s="657"/>
      <c r="AX12" s="657"/>
      <c r="AY12" s="657"/>
      <c r="AZ12" s="657"/>
      <c r="BA12" s="657"/>
      <c r="BB12" s="657"/>
      <c r="BC12" s="657"/>
      <c r="BD12" s="657"/>
      <c r="BE12" s="657"/>
      <c r="BF12" s="658"/>
      <c r="BG12" s="659">
        <v>372358</v>
      </c>
      <c r="BH12" s="660"/>
      <c r="BI12" s="660"/>
      <c r="BJ12" s="660"/>
      <c r="BK12" s="660"/>
      <c r="BL12" s="660"/>
      <c r="BM12" s="660"/>
      <c r="BN12" s="661"/>
      <c r="BO12" s="662">
        <v>48.4</v>
      </c>
      <c r="BP12" s="662"/>
      <c r="BQ12" s="662"/>
      <c r="BR12" s="662"/>
      <c r="BS12" s="663" t="s">
        <v>131</v>
      </c>
      <c r="BT12" s="663"/>
      <c r="BU12" s="663"/>
      <c r="BV12" s="663"/>
      <c r="BW12" s="663"/>
      <c r="BX12" s="663"/>
      <c r="BY12" s="663"/>
      <c r="BZ12" s="663"/>
      <c r="CA12" s="663"/>
      <c r="CB12" s="667"/>
      <c r="CD12" s="656" t="s">
        <v>256</v>
      </c>
      <c r="CE12" s="657"/>
      <c r="CF12" s="657"/>
      <c r="CG12" s="657"/>
      <c r="CH12" s="657"/>
      <c r="CI12" s="657"/>
      <c r="CJ12" s="657"/>
      <c r="CK12" s="657"/>
      <c r="CL12" s="657"/>
      <c r="CM12" s="657"/>
      <c r="CN12" s="657"/>
      <c r="CO12" s="657"/>
      <c r="CP12" s="657"/>
      <c r="CQ12" s="658"/>
      <c r="CR12" s="659">
        <v>472828</v>
      </c>
      <c r="CS12" s="660"/>
      <c r="CT12" s="660"/>
      <c r="CU12" s="660"/>
      <c r="CV12" s="660"/>
      <c r="CW12" s="660"/>
      <c r="CX12" s="660"/>
      <c r="CY12" s="661"/>
      <c r="CZ12" s="662">
        <v>8</v>
      </c>
      <c r="DA12" s="662"/>
      <c r="DB12" s="662"/>
      <c r="DC12" s="662"/>
      <c r="DD12" s="668">
        <v>181857</v>
      </c>
      <c r="DE12" s="660"/>
      <c r="DF12" s="660"/>
      <c r="DG12" s="660"/>
      <c r="DH12" s="660"/>
      <c r="DI12" s="660"/>
      <c r="DJ12" s="660"/>
      <c r="DK12" s="660"/>
      <c r="DL12" s="660"/>
      <c r="DM12" s="660"/>
      <c r="DN12" s="660"/>
      <c r="DO12" s="660"/>
      <c r="DP12" s="661"/>
      <c r="DQ12" s="668">
        <v>118651</v>
      </c>
      <c r="DR12" s="660"/>
      <c r="DS12" s="660"/>
      <c r="DT12" s="660"/>
      <c r="DU12" s="660"/>
      <c r="DV12" s="660"/>
      <c r="DW12" s="660"/>
      <c r="DX12" s="660"/>
      <c r="DY12" s="660"/>
      <c r="DZ12" s="660"/>
      <c r="EA12" s="660"/>
      <c r="EB12" s="660"/>
      <c r="EC12" s="669"/>
    </row>
    <row r="13" spans="2:143" ht="11.25" customHeight="1" x14ac:dyDescent="0.2">
      <c r="B13" s="656" t="s">
        <v>257</v>
      </c>
      <c r="C13" s="657"/>
      <c r="D13" s="657"/>
      <c r="E13" s="657"/>
      <c r="F13" s="657"/>
      <c r="G13" s="657"/>
      <c r="H13" s="657"/>
      <c r="I13" s="657"/>
      <c r="J13" s="657"/>
      <c r="K13" s="657"/>
      <c r="L13" s="657"/>
      <c r="M13" s="657"/>
      <c r="N13" s="657"/>
      <c r="O13" s="657"/>
      <c r="P13" s="657"/>
      <c r="Q13" s="658"/>
      <c r="R13" s="659" t="s">
        <v>131</v>
      </c>
      <c r="S13" s="660"/>
      <c r="T13" s="660"/>
      <c r="U13" s="660"/>
      <c r="V13" s="660"/>
      <c r="W13" s="660"/>
      <c r="X13" s="660"/>
      <c r="Y13" s="661"/>
      <c r="Z13" s="662" t="s">
        <v>140</v>
      </c>
      <c r="AA13" s="662"/>
      <c r="AB13" s="662"/>
      <c r="AC13" s="662"/>
      <c r="AD13" s="663" t="s">
        <v>131</v>
      </c>
      <c r="AE13" s="663"/>
      <c r="AF13" s="663"/>
      <c r="AG13" s="663"/>
      <c r="AH13" s="663"/>
      <c r="AI13" s="663"/>
      <c r="AJ13" s="663"/>
      <c r="AK13" s="663"/>
      <c r="AL13" s="664" t="s">
        <v>140</v>
      </c>
      <c r="AM13" s="665"/>
      <c r="AN13" s="665"/>
      <c r="AO13" s="666"/>
      <c r="AP13" s="656" t="s">
        <v>258</v>
      </c>
      <c r="AQ13" s="657"/>
      <c r="AR13" s="657"/>
      <c r="AS13" s="657"/>
      <c r="AT13" s="657"/>
      <c r="AU13" s="657"/>
      <c r="AV13" s="657"/>
      <c r="AW13" s="657"/>
      <c r="AX13" s="657"/>
      <c r="AY13" s="657"/>
      <c r="AZ13" s="657"/>
      <c r="BA13" s="657"/>
      <c r="BB13" s="657"/>
      <c r="BC13" s="657"/>
      <c r="BD13" s="657"/>
      <c r="BE13" s="657"/>
      <c r="BF13" s="658"/>
      <c r="BG13" s="659">
        <v>371393</v>
      </c>
      <c r="BH13" s="660"/>
      <c r="BI13" s="660"/>
      <c r="BJ13" s="660"/>
      <c r="BK13" s="660"/>
      <c r="BL13" s="660"/>
      <c r="BM13" s="660"/>
      <c r="BN13" s="661"/>
      <c r="BO13" s="662">
        <v>48.3</v>
      </c>
      <c r="BP13" s="662"/>
      <c r="BQ13" s="662"/>
      <c r="BR13" s="662"/>
      <c r="BS13" s="663" t="s">
        <v>131</v>
      </c>
      <c r="BT13" s="663"/>
      <c r="BU13" s="663"/>
      <c r="BV13" s="663"/>
      <c r="BW13" s="663"/>
      <c r="BX13" s="663"/>
      <c r="BY13" s="663"/>
      <c r="BZ13" s="663"/>
      <c r="CA13" s="663"/>
      <c r="CB13" s="667"/>
      <c r="CD13" s="656" t="s">
        <v>259</v>
      </c>
      <c r="CE13" s="657"/>
      <c r="CF13" s="657"/>
      <c r="CG13" s="657"/>
      <c r="CH13" s="657"/>
      <c r="CI13" s="657"/>
      <c r="CJ13" s="657"/>
      <c r="CK13" s="657"/>
      <c r="CL13" s="657"/>
      <c r="CM13" s="657"/>
      <c r="CN13" s="657"/>
      <c r="CO13" s="657"/>
      <c r="CP13" s="657"/>
      <c r="CQ13" s="658"/>
      <c r="CR13" s="659">
        <v>197224</v>
      </c>
      <c r="CS13" s="660"/>
      <c r="CT13" s="660"/>
      <c r="CU13" s="660"/>
      <c r="CV13" s="660"/>
      <c r="CW13" s="660"/>
      <c r="CX13" s="660"/>
      <c r="CY13" s="661"/>
      <c r="CZ13" s="662">
        <v>3.3</v>
      </c>
      <c r="DA13" s="662"/>
      <c r="DB13" s="662"/>
      <c r="DC13" s="662"/>
      <c r="DD13" s="668">
        <v>98692</v>
      </c>
      <c r="DE13" s="660"/>
      <c r="DF13" s="660"/>
      <c r="DG13" s="660"/>
      <c r="DH13" s="660"/>
      <c r="DI13" s="660"/>
      <c r="DJ13" s="660"/>
      <c r="DK13" s="660"/>
      <c r="DL13" s="660"/>
      <c r="DM13" s="660"/>
      <c r="DN13" s="660"/>
      <c r="DO13" s="660"/>
      <c r="DP13" s="661"/>
      <c r="DQ13" s="668">
        <v>57906</v>
      </c>
      <c r="DR13" s="660"/>
      <c r="DS13" s="660"/>
      <c r="DT13" s="660"/>
      <c r="DU13" s="660"/>
      <c r="DV13" s="660"/>
      <c r="DW13" s="660"/>
      <c r="DX13" s="660"/>
      <c r="DY13" s="660"/>
      <c r="DZ13" s="660"/>
      <c r="EA13" s="660"/>
      <c r="EB13" s="660"/>
      <c r="EC13" s="669"/>
    </row>
    <row r="14" spans="2:143" ht="11.25" customHeight="1" x14ac:dyDescent="0.2">
      <c r="B14" s="656" t="s">
        <v>260</v>
      </c>
      <c r="C14" s="657"/>
      <c r="D14" s="657"/>
      <c r="E14" s="657"/>
      <c r="F14" s="657"/>
      <c r="G14" s="657"/>
      <c r="H14" s="657"/>
      <c r="I14" s="657"/>
      <c r="J14" s="657"/>
      <c r="K14" s="657"/>
      <c r="L14" s="657"/>
      <c r="M14" s="657"/>
      <c r="N14" s="657"/>
      <c r="O14" s="657"/>
      <c r="P14" s="657"/>
      <c r="Q14" s="658"/>
      <c r="R14" s="659">
        <v>40</v>
      </c>
      <c r="S14" s="660"/>
      <c r="T14" s="660"/>
      <c r="U14" s="660"/>
      <c r="V14" s="660"/>
      <c r="W14" s="660"/>
      <c r="X14" s="660"/>
      <c r="Y14" s="661"/>
      <c r="Z14" s="662">
        <v>0</v>
      </c>
      <c r="AA14" s="662"/>
      <c r="AB14" s="662"/>
      <c r="AC14" s="662"/>
      <c r="AD14" s="663">
        <v>40</v>
      </c>
      <c r="AE14" s="663"/>
      <c r="AF14" s="663"/>
      <c r="AG14" s="663"/>
      <c r="AH14" s="663"/>
      <c r="AI14" s="663"/>
      <c r="AJ14" s="663"/>
      <c r="AK14" s="663"/>
      <c r="AL14" s="664">
        <v>0</v>
      </c>
      <c r="AM14" s="665"/>
      <c r="AN14" s="665"/>
      <c r="AO14" s="666"/>
      <c r="AP14" s="656" t="s">
        <v>261</v>
      </c>
      <c r="AQ14" s="657"/>
      <c r="AR14" s="657"/>
      <c r="AS14" s="657"/>
      <c r="AT14" s="657"/>
      <c r="AU14" s="657"/>
      <c r="AV14" s="657"/>
      <c r="AW14" s="657"/>
      <c r="AX14" s="657"/>
      <c r="AY14" s="657"/>
      <c r="AZ14" s="657"/>
      <c r="BA14" s="657"/>
      <c r="BB14" s="657"/>
      <c r="BC14" s="657"/>
      <c r="BD14" s="657"/>
      <c r="BE14" s="657"/>
      <c r="BF14" s="658"/>
      <c r="BG14" s="659">
        <v>25415</v>
      </c>
      <c r="BH14" s="660"/>
      <c r="BI14" s="660"/>
      <c r="BJ14" s="660"/>
      <c r="BK14" s="660"/>
      <c r="BL14" s="660"/>
      <c r="BM14" s="660"/>
      <c r="BN14" s="661"/>
      <c r="BO14" s="662">
        <v>3.3</v>
      </c>
      <c r="BP14" s="662"/>
      <c r="BQ14" s="662"/>
      <c r="BR14" s="662"/>
      <c r="BS14" s="663" t="s">
        <v>131</v>
      </c>
      <c r="BT14" s="663"/>
      <c r="BU14" s="663"/>
      <c r="BV14" s="663"/>
      <c r="BW14" s="663"/>
      <c r="BX14" s="663"/>
      <c r="BY14" s="663"/>
      <c r="BZ14" s="663"/>
      <c r="CA14" s="663"/>
      <c r="CB14" s="667"/>
      <c r="CD14" s="656" t="s">
        <v>262</v>
      </c>
      <c r="CE14" s="657"/>
      <c r="CF14" s="657"/>
      <c r="CG14" s="657"/>
      <c r="CH14" s="657"/>
      <c r="CI14" s="657"/>
      <c r="CJ14" s="657"/>
      <c r="CK14" s="657"/>
      <c r="CL14" s="657"/>
      <c r="CM14" s="657"/>
      <c r="CN14" s="657"/>
      <c r="CO14" s="657"/>
      <c r="CP14" s="657"/>
      <c r="CQ14" s="658"/>
      <c r="CR14" s="659">
        <v>234860</v>
      </c>
      <c r="CS14" s="660"/>
      <c r="CT14" s="660"/>
      <c r="CU14" s="660"/>
      <c r="CV14" s="660"/>
      <c r="CW14" s="660"/>
      <c r="CX14" s="660"/>
      <c r="CY14" s="661"/>
      <c r="CZ14" s="662">
        <v>3.9</v>
      </c>
      <c r="DA14" s="662"/>
      <c r="DB14" s="662"/>
      <c r="DC14" s="662"/>
      <c r="DD14" s="668">
        <v>67750</v>
      </c>
      <c r="DE14" s="660"/>
      <c r="DF14" s="660"/>
      <c r="DG14" s="660"/>
      <c r="DH14" s="660"/>
      <c r="DI14" s="660"/>
      <c r="DJ14" s="660"/>
      <c r="DK14" s="660"/>
      <c r="DL14" s="660"/>
      <c r="DM14" s="660"/>
      <c r="DN14" s="660"/>
      <c r="DO14" s="660"/>
      <c r="DP14" s="661"/>
      <c r="DQ14" s="668">
        <v>161244</v>
      </c>
      <c r="DR14" s="660"/>
      <c r="DS14" s="660"/>
      <c r="DT14" s="660"/>
      <c r="DU14" s="660"/>
      <c r="DV14" s="660"/>
      <c r="DW14" s="660"/>
      <c r="DX14" s="660"/>
      <c r="DY14" s="660"/>
      <c r="DZ14" s="660"/>
      <c r="EA14" s="660"/>
      <c r="EB14" s="660"/>
      <c r="EC14" s="669"/>
    </row>
    <row r="15" spans="2:143" ht="11.25" customHeight="1" x14ac:dyDescent="0.2">
      <c r="B15" s="656" t="s">
        <v>263</v>
      </c>
      <c r="C15" s="657"/>
      <c r="D15" s="657"/>
      <c r="E15" s="657"/>
      <c r="F15" s="657"/>
      <c r="G15" s="657"/>
      <c r="H15" s="657"/>
      <c r="I15" s="657"/>
      <c r="J15" s="657"/>
      <c r="K15" s="657"/>
      <c r="L15" s="657"/>
      <c r="M15" s="657"/>
      <c r="N15" s="657"/>
      <c r="O15" s="657"/>
      <c r="P15" s="657"/>
      <c r="Q15" s="658"/>
      <c r="R15" s="659" t="s">
        <v>248</v>
      </c>
      <c r="S15" s="660"/>
      <c r="T15" s="660"/>
      <c r="U15" s="660"/>
      <c r="V15" s="660"/>
      <c r="W15" s="660"/>
      <c r="X15" s="660"/>
      <c r="Y15" s="661"/>
      <c r="Z15" s="662" t="s">
        <v>131</v>
      </c>
      <c r="AA15" s="662"/>
      <c r="AB15" s="662"/>
      <c r="AC15" s="662"/>
      <c r="AD15" s="663" t="s">
        <v>140</v>
      </c>
      <c r="AE15" s="663"/>
      <c r="AF15" s="663"/>
      <c r="AG15" s="663"/>
      <c r="AH15" s="663"/>
      <c r="AI15" s="663"/>
      <c r="AJ15" s="663"/>
      <c r="AK15" s="663"/>
      <c r="AL15" s="664" t="s">
        <v>131</v>
      </c>
      <c r="AM15" s="665"/>
      <c r="AN15" s="665"/>
      <c r="AO15" s="666"/>
      <c r="AP15" s="656" t="s">
        <v>264</v>
      </c>
      <c r="AQ15" s="657"/>
      <c r="AR15" s="657"/>
      <c r="AS15" s="657"/>
      <c r="AT15" s="657"/>
      <c r="AU15" s="657"/>
      <c r="AV15" s="657"/>
      <c r="AW15" s="657"/>
      <c r="AX15" s="657"/>
      <c r="AY15" s="657"/>
      <c r="AZ15" s="657"/>
      <c r="BA15" s="657"/>
      <c r="BB15" s="657"/>
      <c r="BC15" s="657"/>
      <c r="BD15" s="657"/>
      <c r="BE15" s="657"/>
      <c r="BF15" s="658"/>
      <c r="BG15" s="659">
        <v>45082</v>
      </c>
      <c r="BH15" s="660"/>
      <c r="BI15" s="660"/>
      <c r="BJ15" s="660"/>
      <c r="BK15" s="660"/>
      <c r="BL15" s="660"/>
      <c r="BM15" s="660"/>
      <c r="BN15" s="661"/>
      <c r="BO15" s="662">
        <v>5.9</v>
      </c>
      <c r="BP15" s="662"/>
      <c r="BQ15" s="662"/>
      <c r="BR15" s="662"/>
      <c r="BS15" s="663" t="s">
        <v>248</v>
      </c>
      <c r="BT15" s="663"/>
      <c r="BU15" s="663"/>
      <c r="BV15" s="663"/>
      <c r="BW15" s="663"/>
      <c r="BX15" s="663"/>
      <c r="BY15" s="663"/>
      <c r="BZ15" s="663"/>
      <c r="CA15" s="663"/>
      <c r="CB15" s="667"/>
      <c r="CD15" s="656" t="s">
        <v>265</v>
      </c>
      <c r="CE15" s="657"/>
      <c r="CF15" s="657"/>
      <c r="CG15" s="657"/>
      <c r="CH15" s="657"/>
      <c r="CI15" s="657"/>
      <c r="CJ15" s="657"/>
      <c r="CK15" s="657"/>
      <c r="CL15" s="657"/>
      <c r="CM15" s="657"/>
      <c r="CN15" s="657"/>
      <c r="CO15" s="657"/>
      <c r="CP15" s="657"/>
      <c r="CQ15" s="658"/>
      <c r="CR15" s="659">
        <v>338518</v>
      </c>
      <c r="CS15" s="660"/>
      <c r="CT15" s="660"/>
      <c r="CU15" s="660"/>
      <c r="CV15" s="660"/>
      <c r="CW15" s="660"/>
      <c r="CX15" s="660"/>
      <c r="CY15" s="661"/>
      <c r="CZ15" s="662">
        <v>5.7</v>
      </c>
      <c r="DA15" s="662"/>
      <c r="DB15" s="662"/>
      <c r="DC15" s="662"/>
      <c r="DD15" s="668">
        <v>31809</v>
      </c>
      <c r="DE15" s="660"/>
      <c r="DF15" s="660"/>
      <c r="DG15" s="660"/>
      <c r="DH15" s="660"/>
      <c r="DI15" s="660"/>
      <c r="DJ15" s="660"/>
      <c r="DK15" s="660"/>
      <c r="DL15" s="660"/>
      <c r="DM15" s="660"/>
      <c r="DN15" s="660"/>
      <c r="DO15" s="660"/>
      <c r="DP15" s="661"/>
      <c r="DQ15" s="668">
        <v>254320</v>
      </c>
      <c r="DR15" s="660"/>
      <c r="DS15" s="660"/>
      <c r="DT15" s="660"/>
      <c r="DU15" s="660"/>
      <c r="DV15" s="660"/>
      <c r="DW15" s="660"/>
      <c r="DX15" s="660"/>
      <c r="DY15" s="660"/>
      <c r="DZ15" s="660"/>
      <c r="EA15" s="660"/>
      <c r="EB15" s="660"/>
      <c r="EC15" s="669"/>
    </row>
    <row r="16" spans="2:143" ht="11.25" customHeight="1" x14ac:dyDescent="0.2">
      <c r="B16" s="656" t="s">
        <v>266</v>
      </c>
      <c r="C16" s="657"/>
      <c r="D16" s="657"/>
      <c r="E16" s="657"/>
      <c r="F16" s="657"/>
      <c r="G16" s="657"/>
      <c r="H16" s="657"/>
      <c r="I16" s="657"/>
      <c r="J16" s="657"/>
      <c r="K16" s="657"/>
      <c r="L16" s="657"/>
      <c r="M16" s="657"/>
      <c r="N16" s="657"/>
      <c r="O16" s="657"/>
      <c r="P16" s="657"/>
      <c r="Q16" s="658"/>
      <c r="R16" s="659">
        <v>1552</v>
      </c>
      <c r="S16" s="660"/>
      <c r="T16" s="660"/>
      <c r="U16" s="660"/>
      <c r="V16" s="660"/>
      <c r="W16" s="660"/>
      <c r="X16" s="660"/>
      <c r="Y16" s="661"/>
      <c r="Z16" s="662">
        <v>0</v>
      </c>
      <c r="AA16" s="662"/>
      <c r="AB16" s="662"/>
      <c r="AC16" s="662"/>
      <c r="AD16" s="663">
        <v>1552</v>
      </c>
      <c r="AE16" s="663"/>
      <c r="AF16" s="663"/>
      <c r="AG16" s="663"/>
      <c r="AH16" s="663"/>
      <c r="AI16" s="663"/>
      <c r="AJ16" s="663"/>
      <c r="AK16" s="663"/>
      <c r="AL16" s="664">
        <v>0.1</v>
      </c>
      <c r="AM16" s="665"/>
      <c r="AN16" s="665"/>
      <c r="AO16" s="666"/>
      <c r="AP16" s="656" t="s">
        <v>267</v>
      </c>
      <c r="AQ16" s="657"/>
      <c r="AR16" s="657"/>
      <c r="AS16" s="657"/>
      <c r="AT16" s="657"/>
      <c r="AU16" s="657"/>
      <c r="AV16" s="657"/>
      <c r="AW16" s="657"/>
      <c r="AX16" s="657"/>
      <c r="AY16" s="657"/>
      <c r="AZ16" s="657"/>
      <c r="BA16" s="657"/>
      <c r="BB16" s="657"/>
      <c r="BC16" s="657"/>
      <c r="BD16" s="657"/>
      <c r="BE16" s="657"/>
      <c r="BF16" s="658"/>
      <c r="BG16" s="659" t="s">
        <v>131</v>
      </c>
      <c r="BH16" s="660"/>
      <c r="BI16" s="660"/>
      <c r="BJ16" s="660"/>
      <c r="BK16" s="660"/>
      <c r="BL16" s="660"/>
      <c r="BM16" s="660"/>
      <c r="BN16" s="661"/>
      <c r="BO16" s="662" t="s">
        <v>140</v>
      </c>
      <c r="BP16" s="662"/>
      <c r="BQ16" s="662"/>
      <c r="BR16" s="662"/>
      <c r="BS16" s="663" t="s">
        <v>140</v>
      </c>
      <c r="BT16" s="663"/>
      <c r="BU16" s="663"/>
      <c r="BV16" s="663"/>
      <c r="BW16" s="663"/>
      <c r="BX16" s="663"/>
      <c r="BY16" s="663"/>
      <c r="BZ16" s="663"/>
      <c r="CA16" s="663"/>
      <c r="CB16" s="667"/>
      <c r="CD16" s="656" t="s">
        <v>268</v>
      </c>
      <c r="CE16" s="657"/>
      <c r="CF16" s="657"/>
      <c r="CG16" s="657"/>
      <c r="CH16" s="657"/>
      <c r="CI16" s="657"/>
      <c r="CJ16" s="657"/>
      <c r="CK16" s="657"/>
      <c r="CL16" s="657"/>
      <c r="CM16" s="657"/>
      <c r="CN16" s="657"/>
      <c r="CO16" s="657"/>
      <c r="CP16" s="657"/>
      <c r="CQ16" s="658"/>
      <c r="CR16" s="659">
        <v>188267</v>
      </c>
      <c r="CS16" s="660"/>
      <c r="CT16" s="660"/>
      <c r="CU16" s="660"/>
      <c r="CV16" s="660"/>
      <c r="CW16" s="660"/>
      <c r="CX16" s="660"/>
      <c r="CY16" s="661"/>
      <c r="CZ16" s="662">
        <v>3.2</v>
      </c>
      <c r="DA16" s="662"/>
      <c r="DB16" s="662"/>
      <c r="DC16" s="662"/>
      <c r="DD16" s="668" t="s">
        <v>131</v>
      </c>
      <c r="DE16" s="660"/>
      <c r="DF16" s="660"/>
      <c r="DG16" s="660"/>
      <c r="DH16" s="660"/>
      <c r="DI16" s="660"/>
      <c r="DJ16" s="660"/>
      <c r="DK16" s="660"/>
      <c r="DL16" s="660"/>
      <c r="DM16" s="660"/>
      <c r="DN16" s="660"/>
      <c r="DO16" s="660"/>
      <c r="DP16" s="661"/>
      <c r="DQ16" s="668">
        <v>10711</v>
      </c>
      <c r="DR16" s="660"/>
      <c r="DS16" s="660"/>
      <c r="DT16" s="660"/>
      <c r="DU16" s="660"/>
      <c r="DV16" s="660"/>
      <c r="DW16" s="660"/>
      <c r="DX16" s="660"/>
      <c r="DY16" s="660"/>
      <c r="DZ16" s="660"/>
      <c r="EA16" s="660"/>
      <c r="EB16" s="660"/>
      <c r="EC16" s="669"/>
    </row>
    <row r="17" spans="2:133" ht="11.25" customHeight="1" x14ac:dyDescent="0.2">
      <c r="B17" s="656" t="s">
        <v>269</v>
      </c>
      <c r="C17" s="657"/>
      <c r="D17" s="657"/>
      <c r="E17" s="657"/>
      <c r="F17" s="657"/>
      <c r="G17" s="657"/>
      <c r="H17" s="657"/>
      <c r="I17" s="657"/>
      <c r="J17" s="657"/>
      <c r="K17" s="657"/>
      <c r="L17" s="657"/>
      <c r="M17" s="657"/>
      <c r="N17" s="657"/>
      <c r="O17" s="657"/>
      <c r="P17" s="657"/>
      <c r="Q17" s="658"/>
      <c r="R17" s="659">
        <v>11545</v>
      </c>
      <c r="S17" s="660"/>
      <c r="T17" s="660"/>
      <c r="U17" s="660"/>
      <c r="V17" s="660"/>
      <c r="W17" s="660"/>
      <c r="X17" s="660"/>
      <c r="Y17" s="661"/>
      <c r="Z17" s="662">
        <v>0.2</v>
      </c>
      <c r="AA17" s="662"/>
      <c r="AB17" s="662"/>
      <c r="AC17" s="662"/>
      <c r="AD17" s="663">
        <v>11545</v>
      </c>
      <c r="AE17" s="663"/>
      <c r="AF17" s="663"/>
      <c r="AG17" s="663"/>
      <c r="AH17" s="663"/>
      <c r="AI17" s="663"/>
      <c r="AJ17" s="663"/>
      <c r="AK17" s="663"/>
      <c r="AL17" s="664">
        <v>0.4</v>
      </c>
      <c r="AM17" s="665"/>
      <c r="AN17" s="665"/>
      <c r="AO17" s="666"/>
      <c r="AP17" s="656" t="s">
        <v>270</v>
      </c>
      <c r="AQ17" s="657"/>
      <c r="AR17" s="657"/>
      <c r="AS17" s="657"/>
      <c r="AT17" s="657"/>
      <c r="AU17" s="657"/>
      <c r="AV17" s="657"/>
      <c r="AW17" s="657"/>
      <c r="AX17" s="657"/>
      <c r="AY17" s="657"/>
      <c r="AZ17" s="657"/>
      <c r="BA17" s="657"/>
      <c r="BB17" s="657"/>
      <c r="BC17" s="657"/>
      <c r="BD17" s="657"/>
      <c r="BE17" s="657"/>
      <c r="BF17" s="658"/>
      <c r="BG17" s="659" t="s">
        <v>248</v>
      </c>
      <c r="BH17" s="660"/>
      <c r="BI17" s="660"/>
      <c r="BJ17" s="660"/>
      <c r="BK17" s="660"/>
      <c r="BL17" s="660"/>
      <c r="BM17" s="660"/>
      <c r="BN17" s="661"/>
      <c r="BO17" s="662" t="s">
        <v>131</v>
      </c>
      <c r="BP17" s="662"/>
      <c r="BQ17" s="662"/>
      <c r="BR17" s="662"/>
      <c r="BS17" s="663" t="s">
        <v>131</v>
      </c>
      <c r="BT17" s="663"/>
      <c r="BU17" s="663"/>
      <c r="BV17" s="663"/>
      <c r="BW17" s="663"/>
      <c r="BX17" s="663"/>
      <c r="BY17" s="663"/>
      <c r="BZ17" s="663"/>
      <c r="CA17" s="663"/>
      <c r="CB17" s="667"/>
      <c r="CD17" s="656" t="s">
        <v>271</v>
      </c>
      <c r="CE17" s="657"/>
      <c r="CF17" s="657"/>
      <c r="CG17" s="657"/>
      <c r="CH17" s="657"/>
      <c r="CI17" s="657"/>
      <c r="CJ17" s="657"/>
      <c r="CK17" s="657"/>
      <c r="CL17" s="657"/>
      <c r="CM17" s="657"/>
      <c r="CN17" s="657"/>
      <c r="CO17" s="657"/>
      <c r="CP17" s="657"/>
      <c r="CQ17" s="658"/>
      <c r="CR17" s="659">
        <v>657723</v>
      </c>
      <c r="CS17" s="660"/>
      <c r="CT17" s="660"/>
      <c r="CU17" s="660"/>
      <c r="CV17" s="660"/>
      <c r="CW17" s="660"/>
      <c r="CX17" s="660"/>
      <c r="CY17" s="661"/>
      <c r="CZ17" s="662">
        <v>11.1</v>
      </c>
      <c r="DA17" s="662"/>
      <c r="DB17" s="662"/>
      <c r="DC17" s="662"/>
      <c r="DD17" s="668" t="s">
        <v>131</v>
      </c>
      <c r="DE17" s="660"/>
      <c r="DF17" s="660"/>
      <c r="DG17" s="660"/>
      <c r="DH17" s="660"/>
      <c r="DI17" s="660"/>
      <c r="DJ17" s="660"/>
      <c r="DK17" s="660"/>
      <c r="DL17" s="660"/>
      <c r="DM17" s="660"/>
      <c r="DN17" s="660"/>
      <c r="DO17" s="660"/>
      <c r="DP17" s="661"/>
      <c r="DQ17" s="668">
        <v>652214</v>
      </c>
      <c r="DR17" s="660"/>
      <c r="DS17" s="660"/>
      <c r="DT17" s="660"/>
      <c r="DU17" s="660"/>
      <c r="DV17" s="660"/>
      <c r="DW17" s="660"/>
      <c r="DX17" s="660"/>
      <c r="DY17" s="660"/>
      <c r="DZ17" s="660"/>
      <c r="EA17" s="660"/>
      <c r="EB17" s="660"/>
      <c r="EC17" s="669"/>
    </row>
    <row r="18" spans="2:133" ht="11.25" customHeight="1" x14ac:dyDescent="0.2">
      <c r="B18" s="656" t="s">
        <v>272</v>
      </c>
      <c r="C18" s="657"/>
      <c r="D18" s="657"/>
      <c r="E18" s="657"/>
      <c r="F18" s="657"/>
      <c r="G18" s="657"/>
      <c r="H18" s="657"/>
      <c r="I18" s="657"/>
      <c r="J18" s="657"/>
      <c r="K18" s="657"/>
      <c r="L18" s="657"/>
      <c r="M18" s="657"/>
      <c r="N18" s="657"/>
      <c r="O18" s="657"/>
      <c r="P18" s="657"/>
      <c r="Q18" s="658"/>
      <c r="R18" s="659">
        <v>4188</v>
      </c>
      <c r="S18" s="660"/>
      <c r="T18" s="660"/>
      <c r="U18" s="660"/>
      <c r="V18" s="660"/>
      <c r="W18" s="660"/>
      <c r="X18" s="660"/>
      <c r="Y18" s="661"/>
      <c r="Z18" s="662">
        <v>0.1</v>
      </c>
      <c r="AA18" s="662"/>
      <c r="AB18" s="662"/>
      <c r="AC18" s="662"/>
      <c r="AD18" s="663">
        <v>4188</v>
      </c>
      <c r="AE18" s="663"/>
      <c r="AF18" s="663"/>
      <c r="AG18" s="663"/>
      <c r="AH18" s="663"/>
      <c r="AI18" s="663"/>
      <c r="AJ18" s="663"/>
      <c r="AK18" s="663"/>
      <c r="AL18" s="664">
        <v>0.2</v>
      </c>
      <c r="AM18" s="665"/>
      <c r="AN18" s="665"/>
      <c r="AO18" s="666"/>
      <c r="AP18" s="656" t="s">
        <v>273</v>
      </c>
      <c r="AQ18" s="657"/>
      <c r="AR18" s="657"/>
      <c r="AS18" s="657"/>
      <c r="AT18" s="657"/>
      <c r="AU18" s="657"/>
      <c r="AV18" s="657"/>
      <c r="AW18" s="657"/>
      <c r="AX18" s="657"/>
      <c r="AY18" s="657"/>
      <c r="AZ18" s="657"/>
      <c r="BA18" s="657"/>
      <c r="BB18" s="657"/>
      <c r="BC18" s="657"/>
      <c r="BD18" s="657"/>
      <c r="BE18" s="657"/>
      <c r="BF18" s="658"/>
      <c r="BG18" s="659" t="s">
        <v>140</v>
      </c>
      <c r="BH18" s="660"/>
      <c r="BI18" s="660"/>
      <c r="BJ18" s="660"/>
      <c r="BK18" s="660"/>
      <c r="BL18" s="660"/>
      <c r="BM18" s="660"/>
      <c r="BN18" s="661"/>
      <c r="BO18" s="662" t="s">
        <v>131</v>
      </c>
      <c r="BP18" s="662"/>
      <c r="BQ18" s="662"/>
      <c r="BR18" s="662"/>
      <c r="BS18" s="663" t="s">
        <v>131</v>
      </c>
      <c r="BT18" s="663"/>
      <c r="BU18" s="663"/>
      <c r="BV18" s="663"/>
      <c r="BW18" s="663"/>
      <c r="BX18" s="663"/>
      <c r="BY18" s="663"/>
      <c r="BZ18" s="663"/>
      <c r="CA18" s="663"/>
      <c r="CB18" s="667"/>
      <c r="CD18" s="656" t="s">
        <v>274</v>
      </c>
      <c r="CE18" s="657"/>
      <c r="CF18" s="657"/>
      <c r="CG18" s="657"/>
      <c r="CH18" s="657"/>
      <c r="CI18" s="657"/>
      <c r="CJ18" s="657"/>
      <c r="CK18" s="657"/>
      <c r="CL18" s="657"/>
      <c r="CM18" s="657"/>
      <c r="CN18" s="657"/>
      <c r="CO18" s="657"/>
      <c r="CP18" s="657"/>
      <c r="CQ18" s="658"/>
      <c r="CR18" s="659" t="s">
        <v>140</v>
      </c>
      <c r="CS18" s="660"/>
      <c r="CT18" s="660"/>
      <c r="CU18" s="660"/>
      <c r="CV18" s="660"/>
      <c r="CW18" s="660"/>
      <c r="CX18" s="660"/>
      <c r="CY18" s="661"/>
      <c r="CZ18" s="662" t="s">
        <v>131</v>
      </c>
      <c r="DA18" s="662"/>
      <c r="DB18" s="662"/>
      <c r="DC18" s="662"/>
      <c r="DD18" s="668" t="s">
        <v>131</v>
      </c>
      <c r="DE18" s="660"/>
      <c r="DF18" s="660"/>
      <c r="DG18" s="660"/>
      <c r="DH18" s="660"/>
      <c r="DI18" s="660"/>
      <c r="DJ18" s="660"/>
      <c r="DK18" s="660"/>
      <c r="DL18" s="660"/>
      <c r="DM18" s="660"/>
      <c r="DN18" s="660"/>
      <c r="DO18" s="660"/>
      <c r="DP18" s="661"/>
      <c r="DQ18" s="668" t="s">
        <v>140</v>
      </c>
      <c r="DR18" s="660"/>
      <c r="DS18" s="660"/>
      <c r="DT18" s="660"/>
      <c r="DU18" s="660"/>
      <c r="DV18" s="660"/>
      <c r="DW18" s="660"/>
      <c r="DX18" s="660"/>
      <c r="DY18" s="660"/>
      <c r="DZ18" s="660"/>
      <c r="EA18" s="660"/>
      <c r="EB18" s="660"/>
      <c r="EC18" s="669"/>
    </row>
    <row r="19" spans="2:133" ht="11.25" customHeight="1" x14ac:dyDescent="0.2">
      <c r="B19" s="656" t="s">
        <v>275</v>
      </c>
      <c r="C19" s="657"/>
      <c r="D19" s="657"/>
      <c r="E19" s="657"/>
      <c r="F19" s="657"/>
      <c r="G19" s="657"/>
      <c r="H19" s="657"/>
      <c r="I19" s="657"/>
      <c r="J19" s="657"/>
      <c r="K19" s="657"/>
      <c r="L19" s="657"/>
      <c r="M19" s="657"/>
      <c r="N19" s="657"/>
      <c r="O19" s="657"/>
      <c r="P19" s="657"/>
      <c r="Q19" s="658"/>
      <c r="R19" s="659">
        <v>4188</v>
      </c>
      <c r="S19" s="660"/>
      <c r="T19" s="660"/>
      <c r="U19" s="660"/>
      <c r="V19" s="660"/>
      <c r="W19" s="660"/>
      <c r="X19" s="660"/>
      <c r="Y19" s="661"/>
      <c r="Z19" s="662">
        <v>0.1</v>
      </c>
      <c r="AA19" s="662"/>
      <c r="AB19" s="662"/>
      <c r="AC19" s="662"/>
      <c r="AD19" s="663">
        <v>4188</v>
      </c>
      <c r="AE19" s="663"/>
      <c r="AF19" s="663"/>
      <c r="AG19" s="663"/>
      <c r="AH19" s="663"/>
      <c r="AI19" s="663"/>
      <c r="AJ19" s="663"/>
      <c r="AK19" s="663"/>
      <c r="AL19" s="664">
        <v>0.2</v>
      </c>
      <c r="AM19" s="665"/>
      <c r="AN19" s="665"/>
      <c r="AO19" s="666"/>
      <c r="AP19" s="656" t="s">
        <v>276</v>
      </c>
      <c r="AQ19" s="657"/>
      <c r="AR19" s="657"/>
      <c r="AS19" s="657"/>
      <c r="AT19" s="657"/>
      <c r="AU19" s="657"/>
      <c r="AV19" s="657"/>
      <c r="AW19" s="657"/>
      <c r="AX19" s="657"/>
      <c r="AY19" s="657"/>
      <c r="AZ19" s="657"/>
      <c r="BA19" s="657"/>
      <c r="BB19" s="657"/>
      <c r="BC19" s="657"/>
      <c r="BD19" s="657"/>
      <c r="BE19" s="657"/>
      <c r="BF19" s="658"/>
      <c r="BG19" s="659">
        <v>10</v>
      </c>
      <c r="BH19" s="660"/>
      <c r="BI19" s="660"/>
      <c r="BJ19" s="660"/>
      <c r="BK19" s="660"/>
      <c r="BL19" s="660"/>
      <c r="BM19" s="660"/>
      <c r="BN19" s="661"/>
      <c r="BO19" s="662">
        <v>0</v>
      </c>
      <c r="BP19" s="662"/>
      <c r="BQ19" s="662"/>
      <c r="BR19" s="662"/>
      <c r="BS19" s="663" t="s">
        <v>131</v>
      </c>
      <c r="BT19" s="663"/>
      <c r="BU19" s="663"/>
      <c r="BV19" s="663"/>
      <c r="BW19" s="663"/>
      <c r="BX19" s="663"/>
      <c r="BY19" s="663"/>
      <c r="BZ19" s="663"/>
      <c r="CA19" s="663"/>
      <c r="CB19" s="667"/>
      <c r="CD19" s="656" t="s">
        <v>277</v>
      </c>
      <c r="CE19" s="657"/>
      <c r="CF19" s="657"/>
      <c r="CG19" s="657"/>
      <c r="CH19" s="657"/>
      <c r="CI19" s="657"/>
      <c r="CJ19" s="657"/>
      <c r="CK19" s="657"/>
      <c r="CL19" s="657"/>
      <c r="CM19" s="657"/>
      <c r="CN19" s="657"/>
      <c r="CO19" s="657"/>
      <c r="CP19" s="657"/>
      <c r="CQ19" s="658"/>
      <c r="CR19" s="659" t="s">
        <v>248</v>
      </c>
      <c r="CS19" s="660"/>
      <c r="CT19" s="660"/>
      <c r="CU19" s="660"/>
      <c r="CV19" s="660"/>
      <c r="CW19" s="660"/>
      <c r="CX19" s="660"/>
      <c r="CY19" s="661"/>
      <c r="CZ19" s="662" t="s">
        <v>131</v>
      </c>
      <c r="DA19" s="662"/>
      <c r="DB19" s="662"/>
      <c r="DC19" s="662"/>
      <c r="DD19" s="668" t="s">
        <v>140</v>
      </c>
      <c r="DE19" s="660"/>
      <c r="DF19" s="660"/>
      <c r="DG19" s="660"/>
      <c r="DH19" s="660"/>
      <c r="DI19" s="660"/>
      <c r="DJ19" s="660"/>
      <c r="DK19" s="660"/>
      <c r="DL19" s="660"/>
      <c r="DM19" s="660"/>
      <c r="DN19" s="660"/>
      <c r="DO19" s="660"/>
      <c r="DP19" s="661"/>
      <c r="DQ19" s="668" t="s">
        <v>131</v>
      </c>
      <c r="DR19" s="660"/>
      <c r="DS19" s="660"/>
      <c r="DT19" s="660"/>
      <c r="DU19" s="660"/>
      <c r="DV19" s="660"/>
      <c r="DW19" s="660"/>
      <c r="DX19" s="660"/>
      <c r="DY19" s="660"/>
      <c r="DZ19" s="660"/>
      <c r="EA19" s="660"/>
      <c r="EB19" s="660"/>
      <c r="EC19" s="669"/>
    </row>
    <row r="20" spans="2:133" ht="11.25" customHeight="1" x14ac:dyDescent="0.2">
      <c r="B20" s="672" t="s">
        <v>278</v>
      </c>
      <c r="C20" s="673"/>
      <c r="D20" s="673"/>
      <c r="E20" s="673"/>
      <c r="F20" s="673"/>
      <c r="G20" s="673"/>
      <c r="H20" s="673"/>
      <c r="I20" s="673"/>
      <c r="J20" s="673"/>
      <c r="K20" s="673"/>
      <c r="L20" s="673"/>
      <c r="M20" s="673"/>
      <c r="N20" s="673"/>
      <c r="O20" s="673"/>
      <c r="P20" s="673"/>
      <c r="Q20" s="674"/>
      <c r="R20" s="659" t="s">
        <v>131</v>
      </c>
      <c r="S20" s="660"/>
      <c r="T20" s="660"/>
      <c r="U20" s="660"/>
      <c r="V20" s="660"/>
      <c r="W20" s="660"/>
      <c r="X20" s="660"/>
      <c r="Y20" s="661"/>
      <c r="Z20" s="662" t="s">
        <v>131</v>
      </c>
      <c r="AA20" s="662"/>
      <c r="AB20" s="662"/>
      <c r="AC20" s="662"/>
      <c r="AD20" s="663" t="s">
        <v>131</v>
      </c>
      <c r="AE20" s="663"/>
      <c r="AF20" s="663"/>
      <c r="AG20" s="663"/>
      <c r="AH20" s="663"/>
      <c r="AI20" s="663"/>
      <c r="AJ20" s="663"/>
      <c r="AK20" s="663"/>
      <c r="AL20" s="664" t="s">
        <v>131</v>
      </c>
      <c r="AM20" s="665"/>
      <c r="AN20" s="665"/>
      <c r="AO20" s="666"/>
      <c r="AP20" s="656" t="s">
        <v>279</v>
      </c>
      <c r="AQ20" s="657"/>
      <c r="AR20" s="657"/>
      <c r="AS20" s="657"/>
      <c r="AT20" s="657"/>
      <c r="AU20" s="657"/>
      <c r="AV20" s="657"/>
      <c r="AW20" s="657"/>
      <c r="AX20" s="657"/>
      <c r="AY20" s="657"/>
      <c r="AZ20" s="657"/>
      <c r="BA20" s="657"/>
      <c r="BB20" s="657"/>
      <c r="BC20" s="657"/>
      <c r="BD20" s="657"/>
      <c r="BE20" s="657"/>
      <c r="BF20" s="658"/>
      <c r="BG20" s="659">
        <v>10</v>
      </c>
      <c r="BH20" s="660"/>
      <c r="BI20" s="660"/>
      <c r="BJ20" s="660"/>
      <c r="BK20" s="660"/>
      <c r="BL20" s="660"/>
      <c r="BM20" s="660"/>
      <c r="BN20" s="661"/>
      <c r="BO20" s="662">
        <v>0</v>
      </c>
      <c r="BP20" s="662"/>
      <c r="BQ20" s="662"/>
      <c r="BR20" s="662"/>
      <c r="BS20" s="663" t="s">
        <v>131</v>
      </c>
      <c r="BT20" s="663"/>
      <c r="BU20" s="663"/>
      <c r="BV20" s="663"/>
      <c r="BW20" s="663"/>
      <c r="BX20" s="663"/>
      <c r="BY20" s="663"/>
      <c r="BZ20" s="663"/>
      <c r="CA20" s="663"/>
      <c r="CB20" s="667"/>
      <c r="CD20" s="656" t="s">
        <v>280</v>
      </c>
      <c r="CE20" s="657"/>
      <c r="CF20" s="657"/>
      <c r="CG20" s="657"/>
      <c r="CH20" s="657"/>
      <c r="CI20" s="657"/>
      <c r="CJ20" s="657"/>
      <c r="CK20" s="657"/>
      <c r="CL20" s="657"/>
      <c r="CM20" s="657"/>
      <c r="CN20" s="657"/>
      <c r="CO20" s="657"/>
      <c r="CP20" s="657"/>
      <c r="CQ20" s="658"/>
      <c r="CR20" s="659">
        <v>5946642</v>
      </c>
      <c r="CS20" s="660"/>
      <c r="CT20" s="660"/>
      <c r="CU20" s="660"/>
      <c r="CV20" s="660"/>
      <c r="CW20" s="660"/>
      <c r="CX20" s="660"/>
      <c r="CY20" s="661"/>
      <c r="CZ20" s="662">
        <v>100</v>
      </c>
      <c r="DA20" s="662"/>
      <c r="DB20" s="662"/>
      <c r="DC20" s="662"/>
      <c r="DD20" s="668">
        <v>649962</v>
      </c>
      <c r="DE20" s="660"/>
      <c r="DF20" s="660"/>
      <c r="DG20" s="660"/>
      <c r="DH20" s="660"/>
      <c r="DI20" s="660"/>
      <c r="DJ20" s="660"/>
      <c r="DK20" s="660"/>
      <c r="DL20" s="660"/>
      <c r="DM20" s="660"/>
      <c r="DN20" s="660"/>
      <c r="DO20" s="660"/>
      <c r="DP20" s="661"/>
      <c r="DQ20" s="668">
        <v>3133377</v>
      </c>
      <c r="DR20" s="660"/>
      <c r="DS20" s="660"/>
      <c r="DT20" s="660"/>
      <c r="DU20" s="660"/>
      <c r="DV20" s="660"/>
      <c r="DW20" s="660"/>
      <c r="DX20" s="660"/>
      <c r="DY20" s="660"/>
      <c r="DZ20" s="660"/>
      <c r="EA20" s="660"/>
      <c r="EB20" s="660"/>
      <c r="EC20" s="669"/>
    </row>
    <row r="21" spans="2:133" ht="11.25" customHeight="1" x14ac:dyDescent="0.2">
      <c r="B21" s="656" t="s">
        <v>281</v>
      </c>
      <c r="C21" s="657"/>
      <c r="D21" s="657"/>
      <c r="E21" s="657"/>
      <c r="F21" s="657"/>
      <c r="G21" s="657"/>
      <c r="H21" s="657"/>
      <c r="I21" s="657"/>
      <c r="J21" s="657"/>
      <c r="K21" s="657"/>
      <c r="L21" s="657"/>
      <c r="M21" s="657"/>
      <c r="N21" s="657"/>
      <c r="O21" s="657"/>
      <c r="P21" s="657"/>
      <c r="Q21" s="658"/>
      <c r="R21" s="659">
        <v>1991933</v>
      </c>
      <c r="S21" s="660"/>
      <c r="T21" s="660"/>
      <c r="U21" s="660"/>
      <c r="V21" s="660"/>
      <c r="W21" s="660"/>
      <c r="X21" s="660"/>
      <c r="Y21" s="661"/>
      <c r="Z21" s="662">
        <v>32.4</v>
      </c>
      <c r="AA21" s="662"/>
      <c r="AB21" s="662"/>
      <c r="AC21" s="662"/>
      <c r="AD21" s="663">
        <v>1806714</v>
      </c>
      <c r="AE21" s="663"/>
      <c r="AF21" s="663"/>
      <c r="AG21" s="663"/>
      <c r="AH21" s="663"/>
      <c r="AI21" s="663"/>
      <c r="AJ21" s="663"/>
      <c r="AK21" s="663"/>
      <c r="AL21" s="664">
        <v>65.099999999999994</v>
      </c>
      <c r="AM21" s="665"/>
      <c r="AN21" s="665"/>
      <c r="AO21" s="666"/>
      <c r="AP21" s="656" t="s">
        <v>282</v>
      </c>
      <c r="AQ21" s="675"/>
      <c r="AR21" s="675"/>
      <c r="AS21" s="675"/>
      <c r="AT21" s="675"/>
      <c r="AU21" s="675"/>
      <c r="AV21" s="675"/>
      <c r="AW21" s="675"/>
      <c r="AX21" s="675"/>
      <c r="AY21" s="675"/>
      <c r="AZ21" s="675"/>
      <c r="BA21" s="675"/>
      <c r="BB21" s="675"/>
      <c r="BC21" s="675"/>
      <c r="BD21" s="675"/>
      <c r="BE21" s="675"/>
      <c r="BF21" s="676"/>
      <c r="BG21" s="659">
        <v>10</v>
      </c>
      <c r="BH21" s="660"/>
      <c r="BI21" s="660"/>
      <c r="BJ21" s="660"/>
      <c r="BK21" s="660"/>
      <c r="BL21" s="660"/>
      <c r="BM21" s="660"/>
      <c r="BN21" s="661"/>
      <c r="BO21" s="662">
        <v>0</v>
      </c>
      <c r="BP21" s="662"/>
      <c r="BQ21" s="662"/>
      <c r="BR21" s="662"/>
      <c r="BS21" s="663" t="s">
        <v>140</v>
      </c>
      <c r="BT21" s="663"/>
      <c r="BU21" s="663"/>
      <c r="BV21" s="663"/>
      <c r="BW21" s="663"/>
      <c r="BX21" s="663"/>
      <c r="BY21" s="663"/>
      <c r="BZ21" s="663"/>
      <c r="CA21" s="663"/>
      <c r="CB21" s="667"/>
      <c r="CD21" s="682"/>
      <c r="CE21" s="683"/>
      <c r="CF21" s="683"/>
      <c r="CG21" s="683"/>
      <c r="CH21" s="683"/>
      <c r="CI21" s="683"/>
      <c r="CJ21" s="683"/>
      <c r="CK21" s="683"/>
      <c r="CL21" s="683"/>
      <c r="CM21" s="683"/>
      <c r="CN21" s="683"/>
      <c r="CO21" s="683"/>
      <c r="CP21" s="683"/>
      <c r="CQ21" s="684"/>
      <c r="CR21" s="685"/>
      <c r="CS21" s="678"/>
      <c r="CT21" s="678"/>
      <c r="CU21" s="678"/>
      <c r="CV21" s="678"/>
      <c r="CW21" s="678"/>
      <c r="CX21" s="678"/>
      <c r="CY21" s="686"/>
      <c r="CZ21" s="687"/>
      <c r="DA21" s="687"/>
      <c r="DB21" s="687"/>
      <c r="DC21" s="687"/>
      <c r="DD21" s="677"/>
      <c r="DE21" s="678"/>
      <c r="DF21" s="678"/>
      <c r="DG21" s="678"/>
      <c r="DH21" s="678"/>
      <c r="DI21" s="678"/>
      <c r="DJ21" s="678"/>
      <c r="DK21" s="678"/>
      <c r="DL21" s="678"/>
      <c r="DM21" s="678"/>
      <c r="DN21" s="678"/>
      <c r="DO21" s="678"/>
      <c r="DP21" s="686"/>
      <c r="DQ21" s="677"/>
      <c r="DR21" s="678"/>
      <c r="DS21" s="678"/>
      <c r="DT21" s="678"/>
      <c r="DU21" s="678"/>
      <c r="DV21" s="678"/>
      <c r="DW21" s="678"/>
      <c r="DX21" s="678"/>
      <c r="DY21" s="678"/>
      <c r="DZ21" s="678"/>
      <c r="EA21" s="678"/>
      <c r="EB21" s="678"/>
      <c r="EC21" s="679"/>
    </row>
    <row r="22" spans="2:133" ht="11.25" customHeight="1" x14ac:dyDescent="0.2">
      <c r="B22" s="656" t="s">
        <v>283</v>
      </c>
      <c r="C22" s="657"/>
      <c r="D22" s="657"/>
      <c r="E22" s="657"/>
      <c r="F22" s="657"/>
      <c r="G22" s="657"/>
      <c r="H22" s="657"/>
      <c r="I22" s="657"/>
      <c r="J22" s="657"/>
      <c r="K22" s="657"/>
      <c r="L22" s="657"/>
      <c r="M22" s="657"/>
      <c r="N22" s="657"/>
      <c r="O22" s="657"/>
      <c r="P22" s="657"/>
      <c r="Q22" s="658"/>
      <c r="R22" s="659">
        <v>1806714</v>
      </c>
      <c r="S22" s="660"/>
      <c r="T22" s="660"/>
      <c r="U22" s="660"/>
      <c r="V22" s="660"/>
      <c r="W22" s="660"/>
      <c r="X22" s="660"/>
      <c r="Y22" s="661"/>
      <c r="Z22" s="662">
        <v>29.4</v>
      </c>
      <c r="AA22" s="662"/>
      <c r="AB22" s="662"/>
      <c r="AC22" s="662"/>
      <c r="AD22" s="663">
        <v>1806714</v>
      </c>
      <c r="AE22" s="663"/>
      <c r="AF22" s="663"/>
      <c r="AG22" s="663"/>
      <c r="AH22" s="663"/>
      <c r="AI22" s="663"/>
      <c r="AJ22" s="663"/>
      <c r="AK22" s="663"/>
      <c r="AL22" s="664">
        <v>65.099999999999994</v>
      </c>
      <c r="AM22" s="665"/>
      <c r="AN22" s="665"/>
      <c r="AO22" s="666"/>
      <c r="AP22" s="656" t="s">
        <v>284</v>
      </c>
      <c r="AQ22" s="675"/>
      <c r="AR22" s="675"/>
      <c r="AS22" s="675"/>
      <c r="AT22" s="675"/>
      <c r="AU22" s="675"/>
      <c r="AV22" s="675"/>
      <c r="AW22" s="675"/>
      <c r="AX22" s="675"/>
      <c r="AY22" s="675"/>
      <c r="AZ22" s="675"/>
      <c r="BA22" s="675"/>
      <c r="BB22" s="675"/>
      <c r="BC22" s="675"/>
      <c r="BD22" s="675"/>
      <c r="BE22" s="675"/>
      <c r="BF22" s="676"/>
      <c r="BG22" s="659" t="s">
        <v>248</v>
      </c>
      <c r="BH22" s="660"/>
      <c r="BI22" s="660"/>
      <c r="BJ22" s="660"/>
      <c r="BK22" s="660"/>
      <c r="BL22" s="660"/>
      <c r="BM22" s="660"/>
      <c r="BN22" s="661"/>
      <c r="BO22" s="662" t="s">
        <v>131</v>
      </c>
      <c r="BP22" s="662"/>
      <c r="BQ22" s="662"/>
      <c r="BR22" s="662"/>
      <c r="BS22" s="663" t="s">
        <v>248</v>
      </c>
      <c r="BT22" s="663"/>
      <c r="BU22" s="663"/>
      <c r="BV22" s="663"/>
      <c r="BW22" s="663"/>
      <c r="BX22" s="663"/>
      <c r="BY22" s="663"/>
      <c r="BZ22" s="663"/>
      <c r="CA22" s="663"/>
      <c r="CB22" s="667"/>
      <c r="CD22" s="641" t="s">
        <v>285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286</v>
      </c>
      <c r="C23" s="657"/>
      <c r="D23" s="657"/>
      <c r="E23" s="657"/>
      <c r="F23" s="657"/>
      <c r="G23" s="657"/>
      <c r="H23" s="657"/>
      <c r="I23" s="657"/>
      <c r="J23" s="657"/>
      <c r="K23" s="657"/>
      <c r="L23" s="657"/>
      <c r="M23" s="657"/>
      <c r="N23" s="657"/>
      <c r="O23" s="657"/>
      <c r="P23" s="657"/>
      <c r="Q23" s="658"/>
      <c r="R23" s="659">
        <v>185219</v>
      </c>
      <c r="S23" s="660"/>
      <c r="T23" s="660"/>
      <c r="U23" s="660"/>
      <c r="V23" s="660"/>
      <c r="W23" s="660"/>
      <c r="X23" s="660"/>
      <c r="Y23" s="661"/>
      <c r="Z23" s="662">
        <v>3</v>
      </c>
      <c r="AA23" s="662"/>
      <c r="AB23" s="662"/>
      <c r="AC23" s="662"/>
      <c r="AD23" s="663" t="s">
        <v>131</v>
      </c>
      <c r="AE23" s="663"/>
      <c r="AF23" s="663"/>
      <c r="AG23" s="663"/>
      <c r="AH23" s="663"/>
      <c r="AI23" s="663"/>
      <c r="AJ23" s="663"/>
      <c r="AK23" s="663"/>
      <c r="AL23" s="664" t="s">
        <v>140</v>
      </c>
      <c r="AM23" s="665"/>
      <c r="AN23" s="665"/>
      <c r="AO23" s="666"/>
      <c r="AP23" s="656" t="s">
        <v>287</v>
      </c>
      <c r="AQ23" s="675"/>
      <c r="AR23" s="675"/>
      <c r="AS23" s="675"/>
      <c r="AT23" s="675"/>
      <c r="AU23" s="675"/>
      <c r="AV23" s="675"/>
      <c r="AW23" s="675"/>
      <c r="AX23" s="675"/>
      <c r="AY23" s="675"/>
      <c r="AZ23" s="675"/>
      <c r="BA23" s="675"/>
      <c r="BB23" s="675"/>
      <c r="BC23" s="675"/>
      <c r="BD23" s="675"/>
      <c r="BE23" s="675"/>
      <c r="BF23" s="676"/>
      <c r="BG23" s="659" t="s">
        <v>140</v>
      </c>
      <c r="BH23" s="660"/>
      <c r="BI23" s="660"/>
      <c r="BJ23" s="660"/>
      <c r="BK23" s="660"/>
      <c r="BL23" s="660"/>
      <c r="BM23" s="660"/>
      <c r="BN23" s="661"/>
      <c r="BO23" s="662" t="s">
        <v>131</v>
      </c>
      <c r="BP23" s="662"/>
      <c r="BQ23" s="662"/>
      <c r="BR23" s="662"/>
      <c r="BS23" s="663" t="s">
        <v>248</v>
      </c>
      <c r="BT23" s="663"/>
      <c r="BU23" s="663"/>
      <c r="BV23" s="663"/>
      <c r="BW23" s="663"/>
      <c r="BX23" s="663"/>
      <c r="BY23" s="663"/>
      <c r="BZ23" s="663"/>
      <c r="CA23" s="663"/>
      <c r="CB23" s="667"/>
      <c r="CD23" s="641" t="s">
        <v>226</v>
      </c>
      <c r="CE23" s="642"/>
      <c r="CF23" s="642"/>
      <c r="CG23" s="642"/>
      <c r="CH23" s="642"/>
      <c r="CI23" s="642"/>
      <c r="CJ23" s="642"/>
      <c r="CK23" s="642"/>
      <c r="CL23" s="642"/>
      <c r="CM23" s="642"/>
      <c r="CN23" s="642"/>
      <c r="CO23" s="642"/>
      <c r="CP23" s="642"/>
      <c r="CQ23" s="643"/>
      <c r="CR23" s="641" t="s">
        <v>288</v>
      </c>
      <c r="CS23" s="642"/>
      <c r="CT23" s="642"/>
      <c r="CU23" s="642"/>
      <c r="CV23" s="642"/>
      <c r="CW23" s="642"/>
      <c r="CX23" s="642"/>
      <c r="CY23" s="643"/>
      <c r="CZ23" s="641" t="s">
        <v>289</v>
      </c>
      <c r="DA23" s="642"/>
      <c r="DB23" s="642"/>
      <c r="DC23" s="643"/>
      <c r="DD23" s="641" t="s">
        <v>290</v>
      </c>
      <c r="DE23" s="642"/>
      <c r="DF23" s="642"/>
      <c r="DG23" s="642"/>
      <c r="DH23" s="642"/>
      <c r="DI23" s="642"/>
      <c r="DJ23" s="642"/>
      <c r="DK23" s="643"/>
      <c r="DL23" s="688" t="s">
        <v>291</v>
      </c>
      <c r="DM23" s="689"/>
      <c r="DN23" s="689"/>
      <c r="DO23" s="689"/>
      <c r="DP23" s="689"/>
      <c r="DQ23" s="689"/>
      <c r="DR23" s="689"/>
      <c r="DS23" s="689"/>
      <c r="DT23" s="689"/>
      <c r="DU23" s="689"/>
      <c r="DV23" s="690"/>
      <c r="DW23" s="641" t="s">
        <v>292</v>
      </c>
      <c r="DX23" s="642"/>
      <c r="DY23" s="642"/>
      <c r="DZ23" s="642"/>
      <c r="EA23" s="642"/>
      <c r="EB23" s="642"/>
      <c r="EC23" s="643"/>
    </row>
    <row r="24" spans="2:133" ht="11.25" customHeight="1" x14ac:dyDescent="0.2">
      <c r="B24" s="656" t="s">
        <v>293</v>
      </c>
      <c r="C24" s="657"/>
      <c r="D24" s="657"/>
      <c r="E24" s="657"/>
      <c r="F24" s="657"/>
      <c r="G24" s="657"/>
      <c r="H24" s="657"/>
      <c r="I24" s="657"/>
      <c r="J24" s="657"/>
      <c r="K24" s="657"/>
      <c r="L24" s="657"/>
      <c r="M24" s="657"/>
      <c r="N24" s="657"/>
      <c r="O24" s="657"/>
      <c r="P24" s="657"/>
      <c r="Q24" s="658"/>
      <c r="R24" s="659" t="s">
        <v>140</v>
      </c>
      <c r="S24" s="660"/>
      <c r="T24" s="660"/>
      <c r="U24" s="660"/>
      <c r="V24" s="660"/>
      <c r="W24" s="660"/>
      <c r="X24" s="660"/>
      <c r="Y24" s="661"/>
      <c r="Z24" s="662" t="s">
        <v>248</v>
      </c>
      <c r="AA24" s="662"/>
      <c r="AB24" s="662"/>
      <c r="AC24" s="662"/>
      <c r="AD24" s="663" t="s">
        <v>140</v>
      </c>
      <c r="AE24" s="663"/>
      <c r="AF24" s="663"/>
      <c r="AG24" s="663"/>
      <c r="AH24" s="663"/>
      <c r="AI24" s="663"/>
      <c r="AJ24" s="663"/>
      <c r="AK24" s="663"/>
      <c r="AL24" s="664" t="s">
        <v>140</v>
      </c>
      <c r="AM24" s="665"/>
      <c r="AN24" s="665"/>
      <c r="AO24" s="666"/>
      <c r="AP24" s="656" t="s">
        <v>294</v>
      </c>
      <c r="AQ24" s="675"/>
      <c r="AR24" s="675"/>
      <c r="AS24" s="675"/>
      <c r="AT24" s="675"/>
      <c r="AU24" s="675"/>
      <c r="AV24" s="675"/>
      <c r="AW24" s="675"/>
      <c r="AX24" s="675"/>
      <c r="AY24" s="675"/>
      <c r="AZ24" s="675"/>
      <c r="BA24" s="675"/>
      <c r="BB24" s="675"/>
      <c r="BC24" s="675"/>
      <c r="BD24" s="675"/>
      <c r="BE24" s="675"/>
      <c r="BF24" s="676"/>
      <c r="BG24" s="659" t="s">
        <v>131</v>
      </c>
      <c r="BH24" s="660"/>
      <c r="BI24" s="660"/>
      <c r="BJ24" s="660"/>
      <c r="BK24" s="660"/>
      <c r="BL24" s="660"/>
      <c r="BM24" s="660"/>
      <c r="BN24" s="661"/>
      <c r="BO24" s="662" t="s">
        <v>131</v>
      </c>
      <c r="BP24" s="662"/>
      <c r="BQ24" s="662"/>
      <c r="BR24" s="662"/>
      <c r="BS24" s="663" t="s">
        <v>131</v>
      </c>
      <c r="BT24" s="663"/>
      <c r="BU24" s="663"/>
      <c r="BV24" s="663"/>
      <c r="BW24" s="663"/>
      <c r="BX24" s="663"/>
      <c r="BY24" s="663"/>
      <c r="BZ24" s="663"/>
      <c r="CA24" s="663"/>
      <c r="CB24" s="667"/>
      <c r="CD24" s="645" t="s">
        <v>295</v>
      </c>
      <c r="CE24" s="646"/>
      <c r="CF24" s="646"/>
      <c r="CG24" s="646"/>
      <c r="CH24" s="646"/>
      <c r="CI24" s="646"/>
      <c r="CJ24" s="646"/>
      <c r="CK24" s="646"/>
      <c r="CL24" s="646"/>
      <c r="CM24" s="646"/>
      <c r="CN24" s="646"/>
      <c r="CO24" s="646"/>
      <c r="CP24" s="646"/>
      <c r="CQ24" s="647"/>
      <c r="CR24" s="648">
        <v>2236473</v>
      </c>
      <c r="CS24" s="649"/>
      <c r="CT24" s="649"/>
      <c r="CU24" s="649"/>
      <c r="CV24" s="649"/>
      <c r="CW24" s="649"/>
      <c r="CX24" s="649"/>
      <c r="CY24" s="650"/>
      <c r="CZ24" s="653">
        <v>37.6</v>
      </c>
      <c r="DA24" s="654"/>
      <c r="DB24" s="654"/>
      <c r="DC24" s="670"/>
      <c r="DD24" s="691">
        <v>1619687</v>
      </c>
      <c r="DE24" s="649"/>
      <c r="DF24" s="649"/>
      <c r="DG24" s="649"/>
      <c r="DH24" s="649"/>
      <c r="DI24" s="649"/>
      <c r="DJ24" s="649"/>
      <c r="DK24" s="650"/>
      <c r="DL24" s="691">
        <v>1590405</v>
      </c>
      <c r="DM24" s="649"/>
      <c r="DN24" s="649"/>
      <c r="DO24" s="649"/>
      <c r="DP24" s="649"/>
      <c r="DQ24" s="649"/>
      <c r="DR24" s="649"/>
      <c r="DS24" s="649"/>
      <c r="DT24" s="649"/>
      <c r="DU24" s="649"/>
      <c r="DV24" s="650"/>
      <c r="DW24" s="653">
        <v>56.7</v>
      </c>
      <c r="DX24" s="654"/>
      <c r="DY24" s="654"/>
      <c r="DZ24" s="654"/>
      <c r="EA24" s="654"/>
      <c r="EB24" s="654"/>
      <c r="EC24" s="655"/>
    </row>
    <row r="25" spans="2:133" ht="11.25" customHeight="1" x14ac:dyDescent="0.2">
      <c r="B25" s="656" t="s">
        <v>296</v>
      </c>
      <c r="C25" s="657"/>
      <c r="D25" s="657"/>
      <c r="E25" s="657"/>
      <c r="F25" s="657"/>
      <c r="G25" s="657"/>
      <c r="H25" s="657"/>
      <c r="I25" s="657"/>
      <c r="J25" s="657"/>
      <c r="K25" s="657"/>
      <c r="L25" s="657"/>
      <c r="M25" s="657"/>
      <c r="N25" s="657"/>
      <c r="O25" s="657"/>
      <c r="P25" s="657"/>
      <c r="Q25" s="658"/>
      <c r="R25" s="659">
        <v>2953902</v>
      </c>
      <c r="S25" s="660"/>
      <c r="T25" s="660"/>
      <c r="U25" s="660"/>
      <c r="V25" s="660"/>
      <c r="W25" s="660"/>
      <c r="X25" s="660"/>
      <c r="Y25" s="661"/>
      <c r="Z25" s="662">
        <v>48</v>
      </c>
      <c r="AA25" s="662"/>
      <c r="AB25" s="662"/>
      <c r="AC25" s="662"/>
      <c r="AD25" s="663">
        <v>2768683</v>
      </c>
      <c r="AE25" s="663"/>
      <c r="AF25" s="663"/>
      <c r="AG25" s="663"/>
      <c r="AH25" s="663"/>
      <c r="AI25" s="663"/>
      <c r="AJ25" s="663"/>
      <c r="AK25" s="663"/>
      <c r="AL25" s="664">
        <v>99.7</v>
      </c>
      <c r="AM25" s="665"/>
      <c r="AN25" s="665"/>
      <c r="AO25" s="666"/>
      <c r="AP25" s="656" t="s">
        <v>297</v>
      </c>
      <c r="AQ25" s="675"/>
      <c r="AR25" s="675"/>
      <c r="AS25" s="675"/>
      <c r="AT25" s="675"/>
      <c r="AU25" s="675"/>
      <c r="AV25" s="675"/>
      <c r="AW25" s="675"/>
      <c r="AX25" s="675"/>
      <c r="AY25" s="675"/>
      <c r="AZ25" s="675"/>
      <c r="BA25" s="675"/>
      <c r="BB25" s="675"/>
      <c r="BC25" s="675"/>
      <c r="BD25" s="675"/>
      <c r="BE25" s="675"/>
      <c r="BF25" s="676"/>
      <c r="BG25" s="659" t="s">
        <v>131</v>
      </c>
      <c r="BH25" s="660"/>
      <c r="BI25" s="660"/>
      <c r="BJ25" s="660"/>
      <c r="BK25" s="660"/>
      <c r="BL25" s="660"/>
      <c r="BM25" s="660"/>
      <c r="BN25" s="661"/>
      <c r="BO25" s="662" t="s">
        <v>140</v>
      </c>
      <c r="BP25" s="662"/>
      <c r="BQ25" s="662"/>
      <c r="BR25" s="662"/>
      <c r="BS25" s="663" t="s">
        <v>131</v>
      </c>
      <c r="BT25" s="663"/>
      <c r="BU25" s="663"/>
      <c r="BV25" s="663"/>
      <c r="BW25" s="663"/>
      <c r="BX25" s="663"/>
      <c r="BY25" s="663"/>
      <c r="BZ25" s="663"/>
      <c r="CA25" s="663"/>
      <c r="CB25" s="667"/>
      <c r="CD25" s="656" t="s">
        <v>298</v>
      </c>
      <c r="CE25" s="657"/>
      <c r="CF25" s="657"/>
      <c r="CG25" s="657"/>
      <c r="CH25" s="657"/>
      <c r="CI25" s="657"/>
      <c r="CJ25" s="657"/>
      <c r="CK25" s="657"/>
      <c r="CL25" s="657"/>
      <c r="CM25" s="657"/>
      <c r="CN25" s="657"/>
      <c r="CO25" s="657"/>
      <c r="CP25" s="657"/>
      <c r="CQ25" s="658"/>
      <c r="CR25" s="659">
        <v>875678</v>
      </c>
      <c r="CS25" s="680"/>
      <c r="CT25" s="680"/>
      <c r="CU25" s="680"/>
      <c r="CV25" s="680"/>
      <c r="CW25" s="680"/>
      <c r="CX25" s="680"/>
      <c r="CY25" s="681"/>
      <c r="CZ25" s="664">
        <v>14.7</v>
      </c>
      <c r="DA25" s="692"/>
      <c r="DB25" s="692"/>
      <c r="DC25" s="694"/>
      <c r="DD25" s="668">
        <v>778721</v>
      </c>
      <c r="DE25" s="680"/>
      <c r="DF25" s="680"/>
      <c r="DG25" s="680"/>
      <c r="DH25" s="680"/>
      <c r="DI25" s="680"/>
      <c r="DJ25" s="680"/>
      <c r="DK25" s="681"/>
      <c r="DL25" s="668">
        <v>766860</v>
      </c>
      <c r="DM25" s="680"/>
      <c r="DN25" s="680"/>
      <c r="DO25" s="680"/>
      <c r="DP25" s="680"/>
      <c r="DQ25" s="680"/>
      <c r="DR25" s="680"/>
      <c r="DS25" s="680"/>
      <c r="DT25" s="680"/>
      <c r="DU25" s="680"/>
      <c r="DV25" s="681"/>
      <c r="DW25" s="664">
        <v>27.3</v>
      </c>
      <c r="DX25" s="692"/>
      <c r="DY25" s="692"/>
      <c r="DZ25" s="692"/>
      <c r="EA25" s="692"/>
      <c r="EB25" s="692"/>
      <c r="EC25" s="693"/>
    </row>
    <row r="26" spans="2:133" ht="11.25" customHeight="1" x14ac:dyDescent="0.2">
      <c r="B26" s="656" t="s">
        <v>299</v>
      </c>
      <c r="C26" s="657"/>
      <c r="D26" s="657"/>
      <c r="E26" s="657"/>
      <c r="F26" s="657"/>
      <c r="G26" s="657"/>
      <c r="H26" s="657"/>
      <c r="I26" s="657"/>
      <c r="J26" s="657"/>
      <c r="K26" s="657"/>
      <c r="L26" s="657"/>
      <c r="M26" s="657"/>
      <c r="N26" s="657"/>
      <c r="O26" s="657"/>
      <c r="P26" s="657"/>
      <c r="Q26" s="658"/>
      <c r="R26" s="659">
        <v>867</v>
      </c>
      <c r="S26" s="660"/>
      <c r="T26" s="660"/>
      <c r="U26" s="660"/>
      <c r="V26" s="660"/>
      <c r="W26" s="660"/>
      <c r="X26" s="660"/>
      <c r="Y26" s="661"/>
      <c r="Z26" s="662">
        <v>0</v>
      </c>
      <c r="AA26" s="662"/>
      <c r="AB26" s="662"/>
      <c r="AC26" s="662"/>
      <c r="AD26" s="663">
        <v>867</v>
      </c>
      <c r="AE26" s="663"/>
      <c r="AF26" s="663"/>
      <c r="AG26" s="663"/>
      <c r="AH26" s="663"/>
      <c r="AI26" s="663"/>
      <c r="AJ26" s="663"/>
      <c r="AK26" s="663"/>
      <c r="AL26" s="664">
        <v>0</v>
      </c>
      <c r="AM26" s="665"/>
      <c r="AN26" s="665"/>
      <c r="AO26" s="666"/>
      <c r="AP26" s="656" t="s">
        <v>300</v>
      </c>
      <c r="AQ26" s="675"/>
      <c r="AR26" s="675"/>
      <c r="AS26" s="675"/>
      <c r="AT26" s="675"/>
      <c r="AU26" s="675"/>
      <c r="AV26" s="675"/>
      <c r="AW26" s="675"/>
      <c r="AX26" s="675"/>
      <c r="AY26" s="675"/>
      <c r="AZ26" s="675"/>
      <c r="BA26" s="675"/>
      <c r="BB26" s="675"/>
      <c r="BC26" s="675"/>
      <c r="BD26" s="675"/>
      <c r="BE26" s="675"/>
      <c r="BF26" s="676"/>
      <c r="BG26" s="659" t="s">
        <v>131</v>
      </c>
      <c r="BH26" s="660"/>
      <c r="BI26" s="660"/>
      <c r="BJ26" s="660"/>
      <c r="BK26" s="660"/>
      <c r="BL26" s="660"/>
      <c r="BM26" s="660"/>
      <c r="BN26" s="661"/>
      <c r="BO26" s="662" t="s">
        <v>140</v>
      </c>
      <c r="BP26" s="662"/>
      <c r="BQ26" s="662"/>
      <c r="BR26" s="662"/>
      <c r="BS26" s="663" t="s">
        <v>248</v>
      </c>
      <c r="BT26" s="663"/>
      <c r="BU26" s="663"/>
      <c r="BV26" s="663"/>
      <c r="BW26" s="663"/>
      <c r="BX26" s="663"/>
      <c r="BY26" s="663"/>
      <c r="BZ26" s="663"/>
      <c r="CA26" s="663"/>
      <c r="CB26" s="667"/>
      <c r="CD26" s="656" t="s">
        <v>301</v>
      </c>
      <c r="CE26" s="657"/>
      <c r="CF26" s="657"/>
      <c r="CG26" s="657"/>
      <c r="CH26" s="657"/>
      <c r="CI26" s="657"/>
      <c r="CJ26" s="657"/>
      <c r="CK26" s="657"/>
      <c r="CL26" s="657"/>
      <c r="CM26" s="657"/>
      <c r="CN26" s="657"/>
      <c r="CO26" s="657"/>
      <c r="CP26" s="657"/>
      <c r="CQ26" s="658"/>
      <c r="CR26" s="659">
        <v>507393</v>
      </c>
      <c r="CS26" s="660"/>
      <c r="CT26" s="660"/>
      <c r="CU26" s="660"/>
      <c r="CV26" s="660"/>
      <c r="CW26" s="660"/>
      <c r="CX26" s="660"/>
      <c r="CY26" s="661"/>
      <c r="CZ26" s="664">
        <v>8.5</v>
      </c>
      <c r="DA26" s="692"/>
      <c r="DB26" s="692"/>
      <c r="DC26" s="694"/>
      <c r="DD26" s="668">
        <v>441679</v>
      </c>
      <c r="DE26" s="660"/>
      <c r="DF26" s="660"/>
      <c r="DG26" s="660"/>
      <c r="DH26" s="660"/>
      <c r="DI26" s="660"/>
      <c r="DJ26" s="660"/>
      <c r="DK26" s="661"/>
      <c r="DL26" s="668" t="s">
        <v>131</v>
      </c>
      <c r="DM26" s="660"/>
      <c r="DN26" s="660"/>
      <c r="DO26" s="660"/>
      <c r="DP26" s="660"/>
      <c r="DQ26" s="660"/>
      <c r="DR26" s="660"/>
      <c r="DS26" s="660"/>
      <c r="DT26" s="660"/>
      <c r="DU26" s="660"/>
      <c r="DV26" s="661"/>
      <c r="DW26" s="664" t="s">
        <v>248</v>
      </c>
      <c r="DX26" s="692"/>
      <c r="DY26" s="692"/>
      <c r="DZ26" s="692"/>
      <c r="EA26" s="692"/>
      <c r="EB26" s="692"/>
      <c r="EC26" s="693"/>
    </row>
    <row r="27" spans="2:133" ht="11.25" customHeight="1" x14ac:dyDescent="0.2">
      <c r="B27" s="656" t="s">
        <v>302</v>
      </c>
      <c r="C27" s="657"/>
      <c r="D27" s="657"/>
      <c r="E27" s="657"/>
      <c r="F27" s="657"/>
      <c r="G27" s="657"/>
      <c r="H27" s="657"/>
      <c r="I27" s="657"/>
      <c r="J27" s="657"/>
      <c r="K27" s="657"/>
      <c r="L27" s="657"/>
      <c r="M27" s="657"/>
      <c r="N27" s="657"/>
      <c r="O27" s="657"/>
      <c r="P27" s="657"/>
      <c r="Q27" s="658"/>
      <c r="R27" s="659">
        <v>68317</v>
      </c>
      <c r="S27" s="660"/>
      <c r="T27" s="660"/>
      <c r="U27" s="660"/>
      <c r="V27" s="660"/>
      <c r="W27" s="660"/>
      <c r="X27" s="660"/>
      <c r="Y27" s="661"/>
      <c r="Z27" s="662">
        <v>1.1000000000000001</v>
      </c>
      <c r="AA27" s="662"/>
      <c r="AB27" s="662"/>
      <c r="AC27" s="662"/>
      <c r="AD27" s="663" t="s">
        <v>248</v>
      </c>
      <c r="AE27" s="663"/>
      <c r="AF27" s="663"/>
      <c r="AG27" s="663"/>
      <c r="AH27" s="663"/>
      <c r="AI27" s="663"/>
      <c r="AJ27" s="663"/>
      <c r="AK27" s="663"/>
      <c r="AL27" s="664" t="s">
        <v>131</v>
      </c>
      <c r="AM27" s="665"/>
      <c r="AN27" s="665"/>
      <c r="AO27" s="666"/>
      <c r="AP27" s="656" t="s">
        <v>303</v>
      </c>
      <c r="AQ27" s="657"/>
      <c r="AR27" s="657"/>
      <c r="AS27" s="657"/>
      <c r="AT27" s="657"/>
      <c r="AU27" s="657"/>
      <c r="AV27" s="657"/>
      <c r="AW27" s="657"/>
      <c r="AX27" s="657"/>
      <c r="AY27" s="657"/>
      <c r="AZ27" s="657"/>
      <c r="BA27" s="657"/>
      <c r="BB27" s="657"/>
      <c r="BC27" s="657"/>
      <c r="BD27" s="657"/>
      <c r="BE27" s="657"/>
      <c r="BF27" s="658"/>
      <c r="BG27" s="659">
        <v>768776</v>
      </c>
      <c r="BH27" s="660"/>
      <c r="BI27" s="660"/>
      <c r="BJ27" s="660"/>
      <c r="BK27" s="660"/>
      <c r="BL27" s="660"/>
      <c r="BM27" s="660"/>
      <c r="BN27" s="661"/>
      <c r="BO27" s="662">
        <v>100</v>
      </c>
      <c r="BP27" s="662"/>
      <c r="BQ27" s="662"/>
      <c r="BR27" s="662"/>
      <c r="BS27" s="663" t="s">
        <v>131</v>
      </c>
      <c r="BT27" s="663"/>
      <c r="BU27" s="663"/>
      <c r="BV27" s="663"/>
      <c r="BW27" s="663"/>
      <c r="BX27" s="663"/>
      <c r="BY27" s="663"/>
      <c r="BZ27" s="663"/>
      <c r="CA27" s="663"/>
      <c r="CB27" s="667"/>
      <c r="CD27" s="656" t="s">
        <v>304</v>
      </c>
      <c r="CE27" s="657"/>
      <c r="CF27" s="657"/>
      <c r="CG27" s="657"/>
      <c r="CH27" s="657"/>
      <c r="CI27" s="657"/>
      <c r="CJ27" s="657"/>
      <c r="CK27" s="657"/>
      <c r="CL27" s="657"/>
      <c r="CM27" s="657"/>
      <c r="CN27" s="657"/>
      <c r="CO27" s="657"/>
      <c r="CP27" s="657"/>
      <c r="CQ27" s="658"/>
      <c r="CR27" s="659">
        <v>703072</v>
      </c>
      <c r="CS27" s="680"/>
      <c r="CT27" s="680"/>
      <c r="CU27" s="680"/>
      <c r="CV27" s="680"/>
      <c r="CW27" s="680"/>
      <c r="CX27" s="680"/>
      <c r="CY27" s="681"/>
      <c r="CZ27" s="664">
        <v>11.8</v>
      </c>
      <c r="DA27" s="692"/>
      <c r="DB27" s="692"/>
      <c r="DC27" s="694"/>
      <c r="DD27" s="668">
        <v>188752</v>
      </c>
      <c r="DE27" s="680"/>
      <c r="DF27" s="680"/>
      <c r="DG27" s="680"/>
      <c r="DH27" s="680"/>
      <c r="DI27" s="680"/>
      <c r="DJ27" s="680"/>
      <c r="DK27" s="681"/>
      <c r="DL27" s="668">
        <v>171331</v>
      </c>
      <c r="DM27" s="680"/>
      <c r="DN27" s="680"/>
      <c r="DO27" s="680"/>
      <c r="DP27" s="680"/>
      <c r="DQ27" s="680"/>
      <c r="DR27" s="680"/>
      <c r="DS27" s="680"/>
      <c r="DT27" s="680"/>
      <c r="DU27" s="680"/>
      <c r="DV27" s="681"/>
      <c r="DW27" s="664">
        <v>6.1</v>
      </c>
      <c r="DX27" s="692"/>
      <c r="DY27" s="692"/>
      <c r="DZ27" s="692"/>
      <c r="EA27" s="692"/>
      <c r="EB27" s="692"/>
      <c r="EC27" s="693"/>
    </row>
    <row r="28" spans="2:133" ht="11.25" customHeight="1" x14ac:dyDescent="0.2">
      <c r="B28" s="656" t="s">
        <v>305</v>
      </c>
      <c r="C28" s="657"/>
      <c r="D28" s="657"/>
      <c r="E28" s="657"/>
      <c r="F28" s="657"/>
      <c r="G28" s="657"/>
      <c r="H28" s="657"/>
      <c r="I28" s="657"/>
      <c r="J28" s="657"/>
      <c r="K28" s="657"/>
      <c r="L28" s="657"/>
      <c r="M28" s="657"/>
      <c r="N28" s="657"/>
      <c r="O28" s="657"/>
      <c r="P28" s="657"/>
      <c r="Q28" s="658"/>
      <c r="R28" s="659">
        <v>40463</v>
      </c>
      <c r="S28" s="660"/>
      <c r="T28" s="660"/>
      <c r="U28" s="660"/>
      <c r="V28" s="660"/>
      <c r="W28" s="660"/>
      <c r="X28" s="660"/>
      <c r="Y28" s="661"/>
      <c r="Z28" s="662">
        <v>0.7</v>
      </c>
      <c r="AA28" s="662"/>
      <c r="AB28" s="662"/>
      <c r="AC28" s="662"/>
      <c r="AD28" s="663">
        <v>3047</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306</v>
      </c>
      <c r="CE28" s="657"/>
      <c r="CF28" s="657"/>
      <c r="CG28" s="657"/>
      <c r="CH28" s="657"/>
      <c r="CI28" s="657"/>
      <c r="CJ28" s="657"/>
      <c r="CK28" s="657"/>
      <c r="CL28" s="657"/>
      <c r="CM28" s="657"/>
      <c r="CN28" s="657"/>
      <c r="CO28" s="657"/>
      <c r="CP28" s="657"/>
      <c r="CQ28" s="658"/>
      <c r="CR28" s="659">
        <v>657723</v>
      </c>
      <c r="CS28" s="660"/>
      <c r="CT28" s="660"/>
      <c r="CU28" s="660"/>
      <c r="CV28" s="660"/>
      <c r="CW28" s="660"/>
      <c r="CX28" s="660"/>
      <c r="CY28" s="661"/>
      <c r="CZ28" s="664">
        <v>11.1</v>
      </c>
      <c r="DA28" s="692"/>
      <c r="DB28" s="692"/>
      <c r="DC28" s="694"/>
      <c r="DD28" s="668">
        <v>652214</v>
      </c>
      <c r="DE28" s="660"/>
      <c r="DF28" s="660"/>
      <c r="DG28" s="660"/>
      <c r="DH28" s="660"/>
      <c r="DI28" s="660"/>
      <c r="DJ28" s="660"/>
      <c r="DK28" s="661"/>
      <c r="DL28" s="668">
        <v>652214</v>
      </c>
      <c r="DM28" s="660"/>
      <c r="DN28" s="660"/>
      <c r="DO28" s="660"/>
      <c r="DP28" s="660"/>
      <c r="DQ28" s="660"/>
      <c r="DR28" s="660"/>
      <c r="DS28" s="660"/>
      <c r="DT28" s="660"/>
      <c r="DU28" s="660"/>
      <c r="DV28" s="661"/>
      <c r="DW28" s="664">
        <v>23.2</v>
      </c>
      <c r="DX28" s="692"/>
      <c r="DY28" s="692"/>
      <c r="DZ28" s="692"/>
      <c r="EA28" s="692"/>
      <c r="EB28" s="692"/>
      <c r="EC28" s="693"/>
    </row>
    <row r="29" spans="2:133" ht="11.25" customHeight="1" x14ac:dyDescent="0.2">
      <c r="B29" s="656" t="s">
        <v>307</v>
      </c>
      <c r="C29" s="657"/>
      <c r="D29" s="657"/>
      <c r="E29" s="657"/>
      <c r="F29" s="657"/>
      <c r="G29" s="657"/>
      <c r="H29" s="657"/>
      <c r="I29" s="657"/>
      <c r="J29" s="657"/>
      <c r="K29" s="657"/>
      <c r="L29" s="657"/>
      <c r="M29" s="657"/>
      <c r="N29" s="657"/>
      <c r="O29" s="657"/>
      <c r="P29" s="657"/>
      <c r="Q29" s="658"/>
      <c r="R29" s="659">
        <v>14447</v>
      </c>
      <c r="S29" s="660"/>
      <c r="T29" s="660"/>
      <c r="U29" s="660"/>
      <c r="V29" s="660"/>
      <c r="W29" s="660"/>
      <c r="X29" s="660"/>
      <c r="Y29" s="661"/>
      <c r="Z29" s="662">
        <v>0.2</v>
      </c>
      <c r="AA29" s="662"/>
      <c r="AB29" s="662"/>
      <c r="AC29" s="662"/>
      <c r="AD29" s="663" t="s">
        <v>131</v>
      </c>
      <c r="AE29" s="663"/>
      <c r="AF29" s="663"/>
      <c r="AG29" s="663"/>
      <c r="AH29" s="663"/>
      <c r="AI29" s="663"/>
      <c r="AJ29" s="663"/>
      <c r="AK29" s="663"/>
      <c r="AL29" s="664" t="s">
        <v>131</v>
      </c>
      <c r="AM29" s="665"/>
      <c r="AN29" s="665"/>
      <c r="AO29" s="666"/>
      <c r="AP29" s="682"/>
      <c r="AQ29" s="683"/>
      <c r="AR29" s="683"/>
      <c r="AS29" s="683"/>
      <c r="AT29" s="683"/>
      <c r="AU29" s="683"/>
      <c r="AV29" s="683"/>
      <c r="AW29" s="683"/>
      <c r="AX29" s="683"/>
      <c r="AY29" s="683"/>
      <c r="AZ29" s="683"/>
      <c r="BA29" s="683"/>
      <c r="BB29" s="683"/>
      <c r="BC29" s="683"/>
      <c r="BD29" s="683"/>
      <c r="BE29" s="683"/>
      <c r="BF29" s="684"/>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308</v>
      </c>
      <c r="CE29" s="698"/>
      <c r="CF29" s="656" t="s">
        <v>309</v>
      </c>
      <c r="CG29" s="657"/>
      <c r="CH29" s="657"/>
      <c r="CI29" s="657"/>
      <c r="CJ29" s="657"/>
      <c r="CK29" s="657"/>
      <c r="CL29" s="657"/>
      <c r="CM29" s="657"/>
      <c r="CN29" s="657"/>
      <c r="CO29" s="657"/>
      <c r="CP29" s="657"/>
      <c r="CQ29" s="658"/>
      <c r="CR29" s="659">
        <v>657723</v>
      </c>
      <c r="CS29" s="680"/>
      <c r="CT29" s="680"/>
      <c r="CU29" s="680"/>
      <c r="CV29" s="680"/>
      <c r="CW29" s="680"/>
      <c r="CX29" s="680"/>
      <c r="CY29" s="681"/>
      <c r="CZ29" s="664">
        <v>11.1</v>
      </c>
      <c r="DA29" s="692"/>
      <c r="DB29" s="692"/>
      <c r="DC29" s="694"/>
      <c r="DD29" s="668">
        <v>652214</v>
      </c>
      <c r="DE29" s="680"/>
      <c r="DF29" s="680"/>
      <c r="DG29" s="680"/>
      <c r="DH29" s="680"/>
      <c r="DI29" s="680"/>
      <c r="DJ29" s="680"/>
      <c r="DK29" s="681"/>
      <c r="DL29" s="668">
        <v>652214</v>
      </c>
      <c r="DM29" s="680"/>
      <c r="DN29" s="680"/>
      <c r="DO29" s="680"/>
      <c r="DP29" s="680"/>
      <c r="DQ29" s="680"/>
      <c r="DR29" s="680"/>
      <c r="DS29" s="680"/>
      <c r="DT29" s="680"/>
      <c r="DU29" s="680"/>
      <c r="DV29" s="681"/>
      <c r="DW29" s="664">
        <v>23.2</v>
      </c>
      <c r="DX29" s="692"/>
      <c r="DY29" s="692"/>
      <c r="DZ29" s="692"/>
      <c r="EA29" s="692"/>
      <c r="EB29" s="692"/>
      <c r="EC29" s="693"/>
    </row>
    <row r="30" spans="2:133" ht="11.25" customHeight="1" x14ac:dyDescent="0.2">
      <c r="B30" s="656" t="s">
        <v>310</v>
      </c>
      <c r="C30" s="657"/>
      <c r="D30" s="657"/>
      <c r="E30" s="657"/>
      <c r="F30" s="657"/>
      <c r="G30" s="657"/>
      <c r="H30" s="657"/>
      <c r="I30" s="657"/>
      <c r="J30" s="657"/>
      <c r="K30" s="657"/>
      <c r="L30" s="657"/>
      <c r="M30" s="657"/>
      <c r="N30" s="657"/>
      <c r="O30" s="657"/>
      <c r="P30" s="657"/>
      <c r="Q30" s="658"/>
      <c r="R30" s="659">
        <v>643278</v>
      </c>
      <c r="S30" s="660"/>
      <c r="T30" s="660"/>
      <c r="U30" s="660"/>
      <c r="V30" s="660"/>
      <c r="W30" s="660"/>
      <c r="X30" s="660"/>
      <c r="Y30" s="661"/>
      <c r="Z30" s="662">
        <v>10.5</v>
      </c>
      <c r="AA30" s="662"/>
      <c r="AB30" s="662"/>
      <c r="AC30" s="662"/>
      <c r="AD30" s="663" t="s">
        <v>131</v>
      </c>
      <c r="AE30" s="663"/>
      <c r="AF30" s="663"/>
      <c r="AG30" s="663"/>
      <c r="AH30" s="663"/>
      <c r="AI30" s="663"/>
      <c r="AJ30" s="663"/>
      <c r="AK30" s="663"/>
      <c r="AL30" s="664" t="s">
        <v>131</v>
      </c>
      <c r="AM30" s="665"/>
      <c r="AN30" s="665"/>
      <c r="AO30" s="666"/>
      <c r="AP30" s="641" t="s">
        <v>226</v>
      </c>
      <c r="AQ30" s="642"/>
      <c r="AR30" s="642"/>
      <c r="AS30" s="642"/>
      <c r="AT30" s="642"/>
      <c r="AU30" s="642"/>
      <c r="AV30" s="642"/>
      <c r="AW30" s="642"/>
      <c r="AX30" s="642"/>
      <c r="AY30" s="642"/>
      <c r="AZ30" s="642"/>
      <c r="BA30" s="642"/>
      <c r="BB30" s="642"/>
      <c r="BC30" s="642"/>
      <c r="BD30" s="642"/>
      <c r="BE30" s="642"/>
      <c r="BF30" s="643"/>
      <c r="BG30" s="641" t="s">
        <v>311</v>
      </c>
      <c r="BH30" s="695"/>
      <c r="BI30" s="695"/>
      <c r="BJ30" s="695"/>
      <c r="BK30" s="695"/>
      <c r="BL30" s="695"/>
      <c r="BM30" s="695"/>
      <c r="BN30" s="695"/>
      <c r="BO30" s="695"/>
      <c r="BP30" s="695"/>
      <c r="BQ30" s="696"/>
      <c r="BR30" s="641" t="s">
        <v>312</v>
      </c>
      <c r="BS30" s="695"/>
      <c r="BT30" s="695"/>
      <c r="BU30" s="695"/>
      <c r="BV30" s="695"/>
      <c r="BW30" s="695"/>
      <c r="BX30" s="695"/>
      <c r="BY30" s="695"/>
      <c r="BZ30" s="695"/>
      <c r="CA30" s="695"/>
      <c r="CB30" s="696"/>
      <c r="CD30" s="699"/>
      <c r="CE30" s="700"/>
      <c r="CF30" s="656" t="s">
        <v>313</v>
      </c>
      <c r="CG30" s="657"/>
      <c r="CH30" s="657"/>
      <c r="CI30" s="657"/>
      <c r="CJ30" s="657"/>
      <c r="CK30" s="657"/>
      <c r="CL30" s="657"/>
      <c r="CM30" s="657"/>
      <c r="CN30" s="657"/>
      <c r="CO30" s="657"/>
      <c r="CP30" s="657"/>
      <c r="CQ30" s="658"/>
      <c r="CR30" s="659">
        <v>636976</v>
      </c>
      <c r="CS30" s="660"/>
      <c r="CT30" s="660"/>
      <c r="CU30" s="660"/>
      <c r="CV30" s="660"/>
      <c r="CW30" s="660"/>
      <c r="CX30" s="660"/>
      <c r="CY30" s="661"/>
      <c r="CZ30" s="664">
        <v>10.7</v>
      </c>
      <c r="DA30" s="692"/>
      <c r="DB30" s="692"/>
      <c r="DC30" s="694"/>
      <c r="DD30" s="668">
        <v>632035</v>
      </c>
      <c r="DE30" s="660"/>
      <c r="DF30" s="660"/>
      <c r="DG30" s="660"/>
      <c r="DH30" s="660"/>
      <c r="DI30" s="660"/>
      <c r="DJ30" s="660"/>
      <c r="DK30" s="661"/>
      <c r="DL30" s="668">
        <v>632035</v>
      </c>
      <c r="DM30" s="660"/>
      <c r="DN30" s="660"/>
      <c r="DO30" s="660"/>
      <c r="DP30" s="660"/>
      <c r="DQ30" s="660"/>
      <c r="DR30" s="660"/>
      <c r="DS30" s="660"/>
      <c r="DT30" s="660"/>
      <c r="DU30" s="660"/>
      <c r="DV30" s="661"/>
      <c r="DW30" s="664">
        <v>22.5</v>
      </c>
      <c r="DX30" s="692"/>
      <c r="DY30" s="692"/>
      <c r="DZ30" s="692"/>
      <c r="EA30" s="692"/>
      <c r="EB30" s="692"/>
      <c r="EC30" s="693"/>
    </row>
    <row r="31" spans="2:133" ht="11.25" customHeight="1" x14ac:dyDescent="0.2">
      <c r="B31" s="672" t="s">
        <v>314</v>
      </c>
      <c r="C31" s="673"/>
      <c r="D31" s="673"/>
      <c r="E31" s="673"/>
      <c r="F31" s="673"/>
      <c r="G31" s="673"/>
      <c r="H31" s="673"/>
      <c r="I31" s="673"/>
      <c r="J31" s="673"/>
      <c r="K31" s="673"/>
      <c r="L31" s="673"/>
      <c r="M31" s="673"/>
      <c r="N31" s="673"/>
      <c r="O31" s="673"/>
      <c r="P31" s="673"/>
      <c r="Q31" s="674"/>
      <c r="R31" s="659" t="s">
        <v>248</v>
      </c>
      <c r="S31" s="660"/>
      <c r="T31" s="660"/>
      <c r="U31" s="660"/>
      <c r="V31" s="660"/>
      <c r="W31" s="660"/>
      <c r="X31" s="660"/>
      <c r="Y31" s="661"/>
      <c r="Z31" s="662" t="s">
        <v>131</v>
      </c>
      <c r="AA31" s="662"/>
      <c r="AB31" s="662"/>
      <c r="AC31" s="662"/>
      <c r="AD31" s="663" t="s">
        <v>248</v>
      </c>
      <c r="AE31" s="663"/>
      <c r="AF31" s="663"/>
      <c r="AG31" s="663"/>
      <c r="AH31" s="663"/>
      <c r="AI31" s="663"/>
      <c r="AJ31" s="663"/>
      <c r="AK31" s="663"/>
      <c r="AL31" s="664" t="s">
        <v>131</v>
      </c>
      <c r="AM31" s="665"/>
      <c r="AN31" s="665"/>
      <c r="AO31" s="666"/>
      <c r="AP31" s="707" t="s">
        <v>315</v>
      </c>
      <c r="AQ31" s="708"/>
      <c r="AR31" s="708"/>
      <c r="AS31" s="708"/>
      <c r="AT31" s="713" t="s">
        <v>316</v>
      </c>
      <c r="AU31" s="218"/>
      <c r="AV31" s="218"/>
      <c r="AW31" s="218"/>
      <c r="AX31" s="645" t="s">
        <v>190</v>
      </c>
      <c r="AY31" s="646"/>
      <c r="AZ31" s="646"/>
      <c r="BA31" s="646"/>
      <c r="BB31" s="646"/>
      <c r="BC31" s="646"/>
      <c r="BD31" s="646"/>
      <c r="BE31" s="646"/>
      <c r="BF31" s="647"/>
      <c r="BG31" s="706">
        <v>99.7</v>
      </c>
      <c r="BH31" s="703"/>
      <c r="BI31" s="703"/>
      <c r="BJ31" s="703"/>
      <c r="BK31" s="703"/>
      <c r="BL31" s="703"/>
      <c r="BM31" s="654">
        <v>99</v>
      </c>
      <c r="BN31" s="703"/>
      <c r="BO31" s="703"/>
      <c r="BP31" s="703"/>
      <c r="BQ31" s="704"/>
      <c r="BR31" s="706">
        <v>99.6</v>
      </c>
      <c r="BS31" s="703"/>
      <c r="BT31" s="703"/>
      <c r="BU31" s="703"/>
      <c r="BV31" s="703"/>
      <c r="BW31" s="703"/>
      <c r="BX31" s="654">
        <v>99</v>
      </c>
      <c r="BY31" s="703"/>
      <c r="BZ31" s="703"/>
      <c r="CA31" s="703"/>
      <c r="CB31" s="704"/>
      <c r="CD31" s="699"/>
      <c r="CE31" s="700"/>
      <c r="CF31" s="656" t="s">
        <v>317</v>
      </c>
      <c r="CG31" s="657"/>
      <c r="CH31" s="657"/>
      <c r="CI31" s="657"/>
      <c r="CJ31" s="657"/>
      <c r="CK31" s="657"/>
      <c r="CL31" s="657"/>
      <c r="CM31" s="657"/>
      <c r="CN31" s="657"/>
      <c r="CO31" s="657"/>
      <c r="CP31" s="657"/>
      <c r="CQ31" s="658"/>
      <c r="CR31" s="659">
        <v>20747</v>
      </c>
      <c r="CS31" s="680"/>
      <c r="CT31" s="680"/>
      <c r="CU31" s="680"/>
      <c r="CV31" s="680"/>
      <c r="CW31" s="680"/>
      <c r="CX31" s="680"/>
      <c r="CY31" s="681"/>
      <c r="CZ31" s="664">
        <v>0.3</v>
      </c>
      <c r="DA31" s="692"/>
      <c r="DB31" s="692"/>
      <c r="DC31" s="694"/>
      <c r="DD31" s="668">
        <v>20179</v>
      </c>
      <c r="DE31" s="680"/>
      <c r="DF31" s="680"/>
      <c r="DG31" s="680"/>
      <c r="DH31" s="680"/>
      <c r="DI31" s="680"/>
      <c r="DJ31" s="680"/>
      <c r="DK31" s="681"/>
      <c r="DL31" s="668">
        <v>20179</v>
      </c>
      <c r="DM31" s="680"/>
      <c r="DN31" s="680"/>
      <c r="DO31" s="680"/>
      <c r="DP31" s="680"/>
      <c r="DQ31" s="680"/>
      <c r="DR31" s="680"/>
      <c r="DS31" s="680"/>
      <c r="DT31" s="680"/>
      <c r="DU31" s="680"/>
      <c r="DV31" s="681"/>
      <c r="DW31" s="664">
        <v>0.7</v>
      </c>
      <c r="DX31" s="692"/>
      <c r="DY31" s="692"/>
      <c r="DZ31" s="692"/>
      <c r="EA31" s="692"/>
      <c r="EB31" s="692"/>
      <c r="EC31" s="693"/>
    </row>
    <row r="32" spans="2:133" ht="11.25" customHeight="1" x14ac:dyDescent="0.2">
      <c r="B32" s="656" t="s">
        <v>318</v>
      </c>
      <c r="C32" s="657"/>
      <c r="D32" s="657"/>
      <c r="E32" s="657"/>
      <c r="F32" s="657"/>
      <c r="G32" s="657"/>
      <c r="H32" s="657"/>
      <c r="I32" s="657"/>
      <c r="J32" s="657"/>
      <c r="K32" s="657"/>
      <c r="L32" s="657"/>
      <c r="M32" s="657"/>
      <c r="N32" s="657"/>
      <c r="O32" s="657"/>
      <c r="P32" s="657"/>
      <c r="Q32" s="658"/>
      <c r="R32" s="659">
        <v>364440</v>
      </c>
      <c r="S32" s="660"/>
      <c r="T32" s="660"/>
      <c r="U32" s="660"/>
      <c r="V32" s="660"/>
      <c r="W32" s="660"/>
      <c r="X32" s="660"/>
      <c r="Y32" s="661"/>
      <c r="Z32" s="662">
        <v>5.9</v>
      </c>
      <c r="AA32" s="662"/>
      <c r="AB32" s="662"/>
      <c r="AC32" s="662"/>
      <c r="AD32" s="663" t="s">
        <v>131</v>
      </c>
      <c r="AE32" s="663"/>
      <c r="AF32" s="663"/>
      <c r="AG32" s="663"/>
      <c r="AH32" s="663"/>
      <c r="AI32" s="663"/>
      <c r="AJ32" s="663"/>
      <c r="AK32" s="663"/>
      <c r="AL32" s="664" t="s">
        <v>248</v>
      </c>
      <c r="AM32" s="665"/>
      <c r="AN32" s="665"/>
      <c r="AO32" s="666"/>
      <c r="AP32" s="709"/>
      <c r="AQ32" s="710"/>
      <c r="AR32" s="710"/>
      <c r="AS32" s="710"/>
      <c r="AT32" s="714"/>
      <c r="AU32" s="214" t="s">
        <v>319</v>
      </c>
      <c r="AX32" s="656" t="s">
        <v>320</v>
      </c>
      <c r="AY32" s="657"/>
      <c r="AZ32" s="657"/>
      <c r="BA32" s="657"/>
      <c r="BB32" s="657"/>
      <c r="BC32" s="657"/>
      <c r="BD32" s="657"/>
      <c r="BE32" s="657"/>
      <c r="BF32" s="658"/>
      <c r="BG32" s="716">
        <v>99.6</v>
      </c>
      <c r="BH32" s="680"/>
      <c r="BI32" s="680"/>
      <c r="BJ32" s="680"/>
      <c r="BK32" s="680"/>
      <c r="BL32" s="680"/>
      <c r="BM32" s="665">
        <v>98.9</v>
      </c>
      <c r="BN32" s="680"/>
      <c r="BO32" s="680"/>
      <c r="BP32" s="680"/>
      <c r="BQ32" s="705"/>
      <c r="BR32" s="716">
        <v>99.3</v>
      </c>
      <c r="BS32" s="680"/>
      <c r="BT32" s="680"/>
      <c r="BU32" s="680"/>
      <c r="BV32" s="680"/>
      <c r="BW32" s="680"/>
      <c r="BX32" s="665">
        <v>98.7</v>
      </c>
      <c r="BY32" s="680"/>
      <c r="BZ32" s="680"/>
      <c r="CA32" s="680"/>
      <c r="CB32" s="705"/>
      <c r="CD32" s="701"/>
      <c r="CE32" s="702"/>
      <c r="CF32" s="656" t="s">
        <v>321</v>
      </c>
      <c r="CG32" s="657"/>
      <c r="CH32" s="657"/>
      <c r="CI32" s="657"/>
      <c r="CJ32" s="657"/>
      <c r="CK32" s="657"/>
      <c r="CL32" s="657"/>
      <c r="CM32" s="657"/>
      <c r="CN32" s="657"/>
      <c r="CO32" s="657"/>
      <c r="CP32" s="657"/>
      <c r="CQ32" s="658"/>
      <c r="CR32" s="659" t="s">
        <v>131</v>
      </c>
      <c r="CS32" s="660"/>
      <c r="CT32" s="660"/>
      <c r="CU32" s="660"/>
      <c r="CV32" s="660"/>
      <c r="CW32" s="660"/>
      <c r="CX32" s="660"/>
      <c r="CY32" s="661"/>
      <c r="CZ32" s="664" t="s">
        <v>131</v>
      </c>
      <c r="DA32" s="692"/>
      <c r="DB32" s="692"/>
      <c r="DC32" s="694"/>
      <c r="DD32" s="668" t="s">
        <v>131</v>
      </c>
      <c r="DE32" s="660"/>
      <c r="DF32" s="660"/>
      <c r="DG32" s="660"/>
      <c r="DH32" s="660"/>
      <c r="DI32" s="660"/>
      <c r="DJ32" s="660"/>
      <c r="DK32" s="661"/>
      <c r="DL32" s="668" t="s">
        <v>131</v>
      </c>
      <c r="DM32" s="660"/>
      <c r="DN32" s="660"/>
      <c r="DO32" s="660"/>
      <c r="DP32" s="660"/>
      <c r="DQ32" s="660"/>
      <c r="DR32" s="660"/>
      <c r="DS32" s="660"/>
      <c r="DT32" s="660"/>
      <c r="DU32" s="660"/>
      <c r="DV32" s="661"/>
      <c r="DW32" s="664" t="s">
        <v>140</v>
      </c>
      <c r="DX32" s="692"/>
      <c r="DY32" s="692"/>
      <c r="DZ32" s="692"/>
      <c r="EA32" s="692"/>
      <c r="EB32" s="692"/>
      <c r="EC32" s="693"/>
    </row>
    <row r="33" spans="2:133" ht="11.25" customHeight="1" x14ac:dyDescent="0.2">
      <c r="B33" s="656" t="s">
        <v>322</v>
      </c>
      <c r="C33" s="657"/>
      <c r="D33" s="657"/>
      <c r="E33" s="657"/>
      <c r="F33" s="657"/>
      <c r="G33" s="657"/>
      <c r="H33" s="657"/>
      <c r="I33" s="657"/>
      <c r="J33" s="657"/>
      <c r="K33" s="657"/>
      <c r="L33" s="657"/>
      <c r="M33" s="657"/>
      <c r="N33" s="657"/>
      <c r="O33" s="657"/>
      <c r="P33" s="657"/>
      <c r="Q33" s="658"/>
      <c r="R33" s="659">
        <v>14126</v>
      </c>
      <c r="S33" s="660"/>
      <c r="T33" s="660"/>
      <c r="U33" s="660"/>
      <c r="V33" s="660"/>
      <c r="W33" s="660"/>
      <c r="X33" s="660"/>
      <c r="Y33" s="661"/>
      <c r="Z33" s="662">
        <v>0.2</v>
      </c>
      <c r="AA33" s="662"/>
      <c r="AB33" s="662"/>
      <c r="AC33" s="662"/>
      <c r="AD33" s="663">
        <v>3814</v>
      </c>
      <c r="AE33" s="663"/>
      <c r="AF33" s="663"/>
      <c r="AG33" s="663"/>
      <c r="AH33" s="663"/>
      <c r="AI33" s="663"/>
      <c r="AJ33" s="663"/>
      <c r="AK33" s="663"/>
      <c r="AL33" s="664">
        <v>0.1</v>
      </c>
      <c r="AM33" s="665"/>
      <c r="AN33" s="665"/>
      <c r="AO33" s="666"/>
      <c r="AP33" s="711"/>
      <c r="AQ33" s="712"/>
      <c r="AR33" s="712"/>
      <c r="AS33" s="712"/>
      <c r="AT33" s="715"/>
      <c r="AU33" s="219"/>
      <c r="AV33" s="219"/>
      <c r="AW33" s="219"/>
      <c r="AX33" s="682" t="s">
        <v>323</v>
      </c>
      <c r="AY33" s="683"/>
      <c r="AZ33" s="683"/>
      <c r="BA33" s="683"/>
      <c r="BB33" s="683"/>
      <c r="BC33" s="683"/>
      <c r="BD33" s="683"/>
      <c r="BE33" s="683"/>
      <c r="BF33" s="684"/>
      <c r="BG33" s="717">
        <v>99.7</v>
      </c>
      <c r="BH33" s="718"/>
      <c r="BI33" s="718"/>
      <c r="BJ33" s="718"/>
      <c r="BK33" s="718"/>
      <c r="BL33" s="718"/>
      <c r="BM33" s="719">
        <v>99.1</v>
      </c>
      <c r="BN33" s="718"/>
      <c r="BO33" s="718"/>
      <c r="BP33" s="718"/>
      <c r="BQ33" s="720"/>
      <c r="BR33" s="717">
        <v>99.7</v>
      </c>
      <c r="BS33" s="718"/>
      <c r="BT33" s="718"/>
      <c r="BU33" s="718"/>
      <c r="BV33" s="718"/>
      <c r="BW33" s="718"/>
      <c r="BX33" s="719">
        <v>99.2</v>
      </c>
      <c r="BY33" s="718"/>
      <c r="BZ33" s="718"/>
      <c r="CA33" s="718"/>
      <c r="CB33" s="720"/>
      <c r="CD33" s="656" t="s">
        <v>324</v>
      </c>
      <c r="CE33" s="657"/>
      <c r="CF33" s="657"/>
      <c r="CG33" s="657"/>
      <c r="CH33" s="657"/>
      <c r="CI33" s="657"/>
      <c r="CJ33" s="657"/>
      <c r="CK33" s="657"/>
      <c r="CL33" s="657"/>
      <c r="CM33" s="657"/>
      <c r="CN33" s="657"/>
      <c r="CO33" s="657"/>
      <c r="CP33" s="657"/>
      <c r="CQ33" s="658"/>
      <c r="CR33" s="659">
        <v>2871940</v>
      </c>
      <c r="CS33" s="680"/>
      <c r="CT33" s="680"/>
      <c r="CU33" s="680"/>
      <c r="CV33" s="680"/>
      <c r="CW33" s="680"/>
      <c r="CX33" s="680"/>
      <c r="CY33" s="681"/>
      <c r="CZ33" s="664">
        <v>48.3</v>
      </c>
      <c r="DA33" s="692"/>
      <c r="DB33" s="692"/>
      <c r="DC33" s="694"/>
      <c r="DD33" s="668">
        <v>1434530</v>
      </c>
      <c r="DE33" s="680"/>
      <c r="DF33" s="680"/>
      <c r="DG33" s="680"/>
      <c r="DH33" s="680"/>
      <c r="DI33" s="680"/>
      <c r="DJ33" s="680"/>
      <c r="DK33" s="681"/>
      <c r="DL33" s="668">
        <v>848472</v>
      </c>
      <c r="DM33" s="680"/>
      <c r="DN33" s="680"/>
      <c r="DO33" s="680"/>
      <c r="DP33" s="680"/>
      <c r="DQ33" s="680"/>
      <c r="DR33" s="680"/>
      <c r="DS33" s="680"/>
      <c r="DT33" s="680"/>
      <c r="DU33" s="680"/>
      <c r="DV33" s="681"/>
      <c r="DW33" s="664">
        <v>30.2</v>
      </c>
      <c r="DX33" s="692"/>
      <c r="DY33" s="692"/>
      <c r="DZ33" s="692"/>
      <c r="EA33" s="692"/>
      <c r="EB33" s="692"/>
      <c r="EC33" s="693"/>
    </row>
    <row r="34" spans="2:133" ht="11.25" customHeight="1" x14ac:dyDescent="0.2">
      <c r="B34" s="656" t="s">
        <v>325</v>
      </c>
      <c r="C34" s="657"/>
      <c r="D34" s="657"/>
      <c r="E34" s="657"/>
      <c r="F34" s="657"/>
      <c r="G34" s="657"/>
      <c r="H34" s="657"/>
      <c r="I34" s="657"/>
      <c r="J34" s="657"/>
      <c r="K34" s="657"/>
      <c r="L34" s="657"/>
      <c r="M34" s="657"/>
      <c r="N34" s="657"/>
      <c r="O34" s="657"/>
      <c r="P34" s="657"/>
      <c r="Q34" s="658"/>
      <c r="R34" s="659">
        <v>684635</v>
      </c>
      <c r="S34" s="660"/>
      <c r="T34" s="660"/>
      <c r="U34" s="660"/>
      <c r="V34" s="660"/>
      <c r="W34" s="660"/>
      <c r="X34" s="660"/>
      <c r="Y34" s="661"/>
      <c r="Z34" s="662">
        <v>11.1</v>
      </c>
      <c r="AA34" s="662"/>
      <c r="AB34" s="662"/>
      <c r="AC34" s="662"/>
      <c r="AD34" s="663" t="s">
        <v>248</v>
      </c>
      <c r="AE34" s="663"/>
      <c r="AF34" s="663"/>
      <c r="AG34" s="663"/>
      <c r="AH34" s="663"/>
      <c r="AI34" s="663"/>
      <c r="AJ34" s="663"/>
      <c r="AK34" s="663"/>
      <c r="AL34" s="664" t="s">
        <v>131</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326</v>
      </c>
      <c r="CE34" s="657"/>
      <c r="CF34" s="657"/>
      <c r="CG34" s="657"/>
      <c r="CH34" s="657"/>
      <c r="CI34" s="657"/>
      <c r="CJ34" s="657"/>
      <c r="CK34" s="657"/>
      <c r="CL34" s="657"/>
      <c r="CM34" s="657"/>
      <c r="CN34" s="657"/>
      <c r="CO34" s="657"/>
      <c r="CP34" s="657"/>
      <c r="CQ34" s="658"/>
      <c r="CR34" s="659">
        <v>1072222</v>
      </c>
      <c r="CS34" s="660"/>
      <c r="CT34" s="660"/>
      <c r="CU34" s="660"/>
      <c r="CV34" s="660"/>
      <c r="CW34" s="660"/>
      <c r="CX34" s="660"/>
      <c r="CY34" s="661"/>
      <c r="CZ34" s="664">
        <v>18</v>
      </c>
      <c r="DA34" s="692"/>
      <c r="DB34" s="692"/>
      <c r="DC34" s="694"/>
      <c r="DD34" s="668">
        <v>401319</v>
      </c>
      <c r="DE34" s="660"/>
      <c r="DF34" s="660"/>
      <c r="DG34" s="660"/>
      <c r="DH34" s="660"/>
      <c r="DI34" s="660"/>
      <c r="DJ34" s="660"/>
      <c r="DK34" s="661"/>
      <c r="DL34" s="668">
        <v>243142</v>
      </c>
      <c r="DM34" s="660"/>
      <c r="DN34" s="660"/>
      <c r="DO34" s="660"/>
      <c r="DP34" s="660"/>
      <c r="DQ34" s="660"/>
      <c r="DR34" s="660"/>
      <c r="DS34" s="660"/>
      <c r="DT34" s="660"/>
      <c r="DU34" s="660"/>
      <c r="DV34" s="661"/>
      <c r="DW34" s="664">
        <v>8.6999999999999993</v>
      </c>
      <c r="DX34" s="692"/>
      <c r="DY34" s="692"/>
      <c r="DZ34" s="692"/>
      <c r="EA34" s="692"/>
      <c r="EB34" s="692"/>
      <c r="EC34" s="693"/>
    </row>
    <row r="35" spans="2:133" ht="11.25" customHeight="1" x14ac:dyDescent="0.2">
      <c r="B35" s="656" t="s">
        <v>327</v>
      </c>
      <c r="C35" s="657"/>
      <c r="D35" s="657"/>
      <c r="E35" s="657"/>
      <c r="F35" s="657"/>
      <c r="G35" s="657"/>
      <c r="H35" s="657"/>
      <c r="I35" s="657"/>
      <c r="J35" s="657"/>
      <c r="K35" s="657"/>
      <c r="L35" s="657"/>
      <c r="M35" s="657"/>
      <c r="N35" s="657"/>
      <c r="O35" s="657"/>
      <c r="P35" s="657"/>
      <c r="Q35" s="658"/>
      <c r="R35" s="659">
        <v>302819</v>
      </c>
      <c r="S35" s="660"/>
      <c r="T35" s="660"/>
      <c r="U35" s="660"/>
      <c r="V35" s="660"/>
      <c r="W35" s="660"/>
      <c r="X35" s="660"/>
      <c r="Y35" s="661"/>
      <c r="Z35" s="662">
        <v>4.9000000000000004</v>
      </c>
      <c r="AA35" s="662"/>
      <c r="AB35" s="662"/>
      <c r="AC35" s="662"/>
      <c r="AD35" s="663" t="s">
        <v>248</v>
      </c>
      <c r="AE35" s="663"/>
      <c r="AF35" s="663"/>
      <c r="AG35" s="663"/>
      <c r="AH35" s="663"/>
      <c r="AI35" s="663"/>
      <c r="AJ35" s="663"/>
      <c r="AK35" s="663"/>
      <c r="AL35" s="664" t="s">
        <v>131</v>
      </c>
      <c r="AM35" s="665"/>
      <c r="AN35" s="665"/>
      <c r="AO35" s="666"/>
      <c r="AP35" s="222"/>
      <c r="AQ35" s="641" t="s">
        <v>328</v>
      </c>
      <c r="AR35" s="642"/>
      <c r="AS35" s="642"/>
      <c r="AT35" s="642"/>
      <c r="AU35" s="642"/>
      <c r="AV35" s="642"/>
      <c r="AW35" s="642"/>
      <c r="AX35" s="642"/>
      <c r="AY35" s="642"/>
      <c r="AZ35" s="642"/>
      <c r="BA35" s="642"/>
      <c r="BB35" s="642"/>
      <c r="BC35" s="642"/>
      <c r="BD35" s="642"/>
      <c r="BE35" s="642"/>
      <c r="BF35" s="643"/>
      <c r="BG35" s="641" t="s">
        <v>329</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330</v>
      </c>
      <c r="CE35" s="657"/>
      <c r="CF35" s="657"/>
      <c r="CG35" s="657"/>
      <c r="CH35" s="657"/>
      <c r="CI35" s="657"/>
      <c r="CJ35" s="657"/>
      <c r="CK35" s="657"/>
      <c r="CL35" s="657"/>
      <c r="CM35" s="657"/>
      <c r="CN35" s="657"/>
      <c r="CO35" s="657"/>
      <c r="CP35" s="657"/>
      <c r="CQ35" s="658"/>
      <c r="CR35" s="659">
        <v>8811</v>
      </c>
      <c r="CS35" s="680"/>
      <c r="CT35" s="680"/>
      <c r="CU35" s="680"/>
      <c r="CV35" s="680"/>
      <c r="CW35" s="680"/>
      <c r="CX35" s="680"/>
      <c r="CY35" s="681"/>
      <c r="CZ35" s="664">
        <v>0.1</v>
      </c>
      <c r="DA35" s="692"/>
      <c r="DB35" s="692"/>
      <c r="DC35" s="694"/>
      <c r="DD35" s="668">
        <v>5703</v>
      </c>
      <c r="DE35" s="680"/>
      <c r="DF35" s="680"/>
      <c r="DG35" s="680"/>
      <c r="DH35" s="680"/>
      <c r="DI35" s="680"/>
      <c r="DJ35" s="680"/>
      <c r="DK35" s="681"/>
      <c r="DL35" s="668">
        <v>5703</v>
      </c>
      <c r="DM35" s="680"/>
      <c r="DN35" s="680"/>
      <c r="DO35" s="680"/>
      <c r="DP35" s="680"/>
      <c r="DQ35" s="680"/>
      <c r="DR35" s="680"/>
      <c r="DS35" s="680"/>
      <c r="DT35" s="680"/>
      <c r="DU35" s="680"/>
      <c r="DV35" s="681"/>
      <c r="DW35" s="664">
        <v>0.2</v>
      </c>
      <c r="DX35" s="692"/>
      <c r="DY35" s="692"/>
      <c r="DZ35" s="692"/>
      <c r="EA35" s="692"/>
      <c r="EB35" s="692"/>
      <c r="EC35" s="693"/>
    </row>
    <row r="36" spans="2:133" ht="11.25" customHeight="1" x14ac:dyDescent="0.2">
      <c r="B36" s="656" t="s">
        <v>331</v>
      </c>
      <c r="C36" s="657"/>
      <c r="D36" s="657"/>
      <c r="E36" s="657"/>
      <c r="F36" s="657"/>
      <c r="G36" s="657"/>
      <c r="H36" s="657"/>
      <c r="I36" s="657"/>
      <c r="J36" s="657"/>
      <c r="K36" s="657"/>
      <c r="L36" s="657"/>
      <c r="M36" s="657"/>
      <c r="N36" s="657"/>
      <c r="O36" s="657"/>
      <c r="P36" s="657"/>
      <c r="Q36" s="658"/>
      <c r="R36" s="659">
        <v>213944</v>
      </c>
      <c r="S36" s="660"/>
      <c r="T36" s="660"/>
      <c r="U36" s="660"/>
      <c r="V36" s="660"/>
      <c r="W36" s="660"/>
      <c r="X36" s="660"/>
      <c r="Y36" s="661"/>
      <c r="Z36" s="662">
        <v>3.5</v>
      </c>
      <c r="AA36" s="662"/>
      <c r="AB36" s="662"/>
      <c r="AC36" s="662"/>
      <c r="AD36" s="663" t="s">
        <v>248</v>
      </c>
      <c r="AE36" s="663"/>
      <c r="AF36" s="663"/>
      <c r="AG36" s="663"/>
      <c r="AH36" s="663"/>
      <c r="AI36" s="663"/>
      <c r="AJ36" s="663"/>
      <c r="AK36" s="663"/>
      <c r="AL36" s="664" t="s">
        <v>131</v>
      </c>
      <c r="AM36" s="665"/>
      <c r="AN36" s="665"/>
      <c r="AO36" s="666"/>
      <c r="AP36" s="222"/>
      <c r="AQ36" s="725" t="s">
        <v>332</v>
      </c>
      <c r="AR36" s="726"/>
      <c r="AS36" s="726"/>
      <c r="AT36" s="726"/>
      <c r="AU36" s="726"/>
      <c r="AV36" s="726"/>
      <c r="AW36" s="726"/>
      <c r="AX36" s="726"/>
      <c r="AY36" s="727"/>
      <c r="AZ36" s="648">
        <v>454885</v>
      </c>
      <c r="BA36" s="649"/>
      <c r="BB36" s="649"/>
      <c r="BC36" s="649"/>
      <c r="BD36" s="649"/>
      <c r="BE36" s="649"/>
      <c r="BF36" s="721"/>
      <c r="BG36" s="645" t="s">
        <v>333</v>
      </c>
      <c r="BH36" s="646"/>
      <c r="BI36" s="646"/>
      <c r="BJ36" s="646"/>
      <c r="BK36" s="646"/>
      <c r="BL36" s="646"/>
      <c r="BM36" s="646"/>
      <c r="BN36" s="646"/>
      <c r="BO36" s="646"/>
      <c r="BP36" s="646"/>
      <c r="BQ36" s="646"/>
      <c r="BR36" s="646"/>
      <c r="BS36" s="646"/>
      <c r="BT36" s="646"/>
      <c r="BU36" s="647"/>
      <c r="BV36" s="648">
        <v>62967</v>
      </c>
      <c r="BW36" s="649"/>
      <c r="BX36" s="649"/>
      <c r="BY36" s="649"/>
      <c r="BZ36" s="649"/>
      <c r="CA36" s="649"/>
      <c r="CB36" s="721"/>
      <c r="CD36" s="656" t="s">
        <v>334</v>
      </c>
      <c r="CE36" s="657"/>
      <c r="CF36" s="657"/>
      <c r="CG36" s="657"/>
      <c r="CH36" s="657"/>
      <c r="CI36" s="657"/>
      <c r="CJ36" s="657"/>
      <c r="CK36" s="657"/>
      <c r="CL36" s="657"/>
      <c r="CM36" s="657"/>
      <c r="CN36" s="657"/>
      <c r="CO36" s="657"/>
      <c r="CP36" s="657"/>
      <c r="CQ36" s="658"/>
      <c r="CR36" s="659">
        <v>707702</v>
      </c>
      <c r="CS36" s="660"/>
      <c r="CT36" s="660"/>
      <c r="CU36" s="660"/>
      <c r="CV36" s="660"/>
      <c r="CW36" s="660"/>
      <c r="CX36" s="660"/>
      <c r="CY36" s="661"/>
      <c r="CZ36" s="664">
        <v>11.9</v>
      </c>
      <c r="DA36" s="692"/>
      <c r="DB36" s="692"/>
      <c r="DC36" s="694"/>
      <c r="DD36" s="668">
        <v>473619</v>
      </c>
      <c r="DE36" s="660"/>
      <c r="DF36" s="660"/>
      <c r="DG36" s="660"/>
      <c r="DH36" s="660"/>
      <c r="DI36" s="660"/>
      <c r="DJ36" s="660"/>
      <c r="DK36" s="661"/>
      <c r="DL36" s="668">
        <v>271206</v>
      </c>
      <c r="DM36" s="660"/>
      <c r="DN36" s="660"/>
      <c r="DO36" s="660"/>
      <c r="DP36" s="660"/>
      <c r="DQ36" s="660"/>
      <c r="DR36" s="660"/>
      <c r="DS36" s="660"/>
      <c r="DT36" s="660"/>
      <c r="DU36" s="660"/>
      <c r="DV36" s="661"/>
      <c r="DW36" s="664">
        <v>9.6999999999999993</v>
      </c>
      <c r="DX36" s="692"/>
      <c r="DY36" s="692"/>
      <c r="DZ36" s="692"/>
      <c r="EA36" s="692"/>
      <c r="EB36" s="692"/>
      <c r="EC36" s="693"/>
    </row>
    <row r="37" spans="2:133" ht="11.25" customHeight="1" x14ac:dyDescent="0.2">
      <c r="B37" s="656" t="s">
        <v>335</v>
      </c>
      <c r="C37" s="657"/>
      <c r="D37" s="657"/>
      <c r="E37" s="657"/>
      <c r="F37" s="657"/>
      <c r="G37" s="657"/>
      <c r="H37" s="657"/>
      <c r="I37" s="657"/>
      <c r="J37" s="657"/>
      <c r="K37" s="657"/>
      <c r="L37" s="657"/>
      <c r="M37" s="657"/>
      <c r="N37" s="657"/>
      <c r="O37" s="657"/>
      <c r="P37" s="657"/>
      <c r="Q37" s="658"/>
      <c r="R37" s="659">
        <v>221633</v>
      </c>
      <c r="S37" s="660"/>
      <c r="T37" s="660"/>
      <c r="U37" s="660"/>
      <c r="V37" s="660"/>
      <c r="W37" s="660"/>
      <c r="X37" s="660"/>
      <c r="Y37" s="661"/>
      <c r="Z37" s="662">
        <v>3.6</v>
      </c>
      <c r="AA37" s="662"/>
      <c r="AB37" s="662"/>
      <c r="AC37" s="662"/>
      <c r="AD37" s="663">
        <v>2</v>
      </c>
      <c r="AE37" s="663"/>
      <c r="AF37" s="663"/>
      <c r="AG37" s="663"/>
      <c r="AH37" s="663"/>
      <c r="AI37" s="663"/>
      <c r="AJ37" s="663"/>
      <c r="AK37" s="663"/>
      <c r="AL37" s="664">
        <v>0</v>
      </c>
      <c r="AM37" s="665"/>
      <c r="AN37" s="665"/>
      <c r="AO37" s="666"/>
      <c r="AQ37" s="722" t="s">
        <v>336</v>
      </c>
      <c r="AR37" s="723"/>
      <c r="AS37" s="723"/>
      <c r="AT37" s="723"/>
      <c r="AU37" s="723"/>
      <c r="AV37" s="723"/>
      <c r="AW37" s="723"/>
      <c r="AX37" s="723"/>
      <c r="AY37" s="724"/>
      <c r="AZ37" s="659">
        <v>29769</v>
      </c>
      <c r="BA37" s="660"/>
      <c r="BB37" s="660"/>
      <c r="BC37" s="660"/>
      <c r="BD37" s="680"/>
      <c r="BE37" s="680"/>
      <c r="BF37" s="705"/>
      <c r="BG37" s="656" t="s">
        <v>337</v>
      </c>
      <c r="BH37" s="657"/>
      <c r="BI37" s="657"/>
      <c r="BJ37" s="657"/>
      <c r="BK37" s="657"/>
      <c r="BL37" s="657"/>
      <c r="BM37" s="657"/>
      <c r="BN37" s="657"/>
      <c r="BO37" s="657"/>
      <c r="BP37" s="657"/>
      <c r="BQ37" s="657"/>
      <c r="BR37" s="657"/>
      <c r="BS37" s="657"/>
      <c r="BT37" s="657"/>
      <c r="BU37" s="658"/>
      <c r="BV37" s="659">
        <v>38781</v>
      </c>
      <c r="BW37" s="660"/>
      <c r="BX37" s="660"/>
      <c r="BY37" s="660"/>
      <c r="BZ37" s="660"/>
      <c r="CA37" s="660"/>
      <c r="CB37" s="669"/>
      <c r="CD37" s="656" t="s">
        <v>338</v>
      </c>
      <c r="CE37" s="657"/>
      <c r="CF37" s="657"/>
      <c r="CG37" s="657"/>
      <c r="CH37" s="657"/>
      <c r="CI37" s="657"/>
      <c r="CJ37" s="657"/>
      <c r="CK37" s="657"/>
      <c r="CL37" s="657"/>
      <c r="CM37" s="657"/>
      <c r="CN37" s="657"/>
      <c r="CO37" s="657"/>
      <c r="CP37" s="657"/>
      <c r="CQ37" s="658"/>
      <c r="CR37" s="659">
        <v>373718</v>
      </c>
      <c r="CS37" s="680"/>
      <c r="CT37" s="680"/>
      <c r="CU37" s="680"/>
      <c r="CV37" s="680"/>
      <c r="CW37" s="680"/>
      <c r="CX37" s="680"/>
      <c r="CY37" s="681"/>
      <c r="CZ37" s="664">
        <v>6.3</v>
      </c>
      <c r="DA37" s="692"/>
      <c r="DB37" s="692"/>
      <c r="DC37" s="694"/>
      <c r="DD37" s="668">
        <v>292812</v>
      </c>
      <c r="DE37" s="680"/>
      <c r="DF37" s="680"/>
      <c r="DG37" s="680"/>
      <c r="DH37" s="680"/>
      <c r="DI37" s="680"/>
      <c r="DJ37" s="680"/>
      <c r="DK37" s="681"/>
      <c r="DL37" s="668">
        <v>225007</v>
      </c>
      <c r="DM37" s="680"/>
      <c r="DN37" s="680"/>
      <c r="DO37" s="680"/>
      <c r="DP37" s="680"/>
      <c r="DQ37" s="680"/>
      <c r="DR37" s="680"/>
      <c r="DS37" s="680"/>
      <c r="DT37" s="680"/>
      <c r="DU37" s="680"/>
      <c r="DV37" s="681"/>
      <c r="DW37" s="664">
        <v>8</v>
      </c>
      <c r="DX37" s="692"/>
      <c r="DY37" s="692"/>
      <c r="DZ37" s="692"/>
      <c r="EA37" s="692"/>
      <c r="EB37" s="692"/>
      <c r="EC37" s="693"/>
    </row>
    <row r="38" spans="2:133" ht="11.25" customHeight="1" x14ac:dyDescent="0.2">
      <c r="B38" s="656" t="s">
        <v>339</v>
      </c>
      <c r="C38" s="657"/>
      <c r="D38" s="657"/>
      <c r="E38" s="657"/>
      <c r="F38" s="657"/>
      <c r="G38" s="657"/>
      <c r="H38" s="657"/>
      <c r="I38" s="657"/>
      <c r="J38" s="657"/>
      <c r="K38" s="657"/>
      <c r="L38" s="657"/>
      <c r="M38" s="657"/>
      <c r="N38" s="657"/>
      <c r="O38" s="657"/>
      <c r="P38" s="657"/>
      <c r="Q38" s="658"/>
      <c r="R38" s="659">
        <v>627802</v>
      </c>
      <c r="S38" s="660"/>
      <c r="T38" s="660"/>
      <c r="U38" s="660"/>
      <c r="V38" s="660"/>
      <c r="W38" s="660"/>
      <c r="X38" s="660"/>
      <c r="Y38" s="661"/>
      <c r="Z38" s="662">
        <v>10.199999999999999</v>
      </c>
      <c r="AA38" s="662"/>
      <c r="AB38" s="662"/>
      <c r="AC38" s="662"/>
      <c r="AD38" s="663" t="s">
        <v>131</v>
      </c>
      <c r="AE38" s="663"/>
      <c r="AF38" s="663"/>
      <c r="AG38" s="663"/>
      <c r="AH38" s="663"/>
      <c r="AI38" s="663"/>
      <c r="AJ38" s="663"/>
      <c r="AK38" s="663"/>
      <c r="AL38" s="664" t="s">
        <v>140</v>
      </c>
      <c r="AM38" s="665"/>
      <c r="AN38" s="665"/>
      <c r="AO38" s="666"/>
      <c r="AQ38" s="722" t="s">
        <v>340</v>
      </c>
      <c r="AR38" s="723"/>
      <c r="AS38" s="723"/>
      <c r="AT38" s="723"/>
      <c r="AU38" s="723"/>
      <c r="AV38" s="723"/>
      <c r="AW38" s="723"/>
      <c r="AX38" s="723"/>
      <c r="AY38" s="724"/>
      <c r="AZ38" s="659">
        <v>17500</v>
      </c>
      <c r="BA38" s="660"/>
      <c r="BB38" s="660"/>
      <c r="BC38" s="660"/>
      <c r="BD38" s="680"/>
      <c r="BE38" s="680"/>
      <c r="BF38" s="705"/>
      <c r="BG38" s="656" t="s">
        <v>341</v>
      </c>
      <c r="BH38" s="657"/>
      <c r="BI38" s="657"/>
      <c r="BJ38" s="657"/>
      <c r="BK38" s="657"/>
      <c r="BL38" s="657"/>
      <c r="BM38" s="657"/>
      <c r="BN38" s="657"/>
      <c r="BO38" s="657"/>
      <c r="BP38" s="657"/>
      <c r="BQ38" s="657"/>
      <c r="BR38" s="657"/>
      <c r="BS38" s="657"/>
      <c r="BT38" s="657"/>
      <c r="BU38" s="658"/>
      <c r="BV38" s="659">
        <v>912</v>
      </c>
      <c r="BW38" s="660"/>
      <c r="BX38" s="660"/>
      <c r="BY38" s="660"/>
      <c r="BZ38" s="660"/>
      <c r="CA38" s="660"/>
      <c r="CB38" s="669"/>
      <c r="CD38" s="656" t="s">
        <v>342</v>
      </c>
      <c r="CE38" s="657"/>
      <c r="CF38" s="657"/>
      <c r="CG38" s="657"/>
      <c r="CH38" s="657"/>
      <c r="CI38" s="657"/>
      <c r="CJ38" s="657"/>
      <c r="CK38" s="657"/>
      <c r="CL38" s="657"/>
      <c r="CM38" s="657"/>
      <c r="CN38" s="657"/>
      <c r="CO38" s="657"/>
      <c r="CP38" s="657"/>
      <c r="CQ38" s="658"/>
      <c r="CR38" s="659">
        <v>407616</v>
      </c>
      <c r="CS38" s="660"/>
      <c r="CT38" s="660"/>
      <c r="CU38" s="660"/>
      <c r="CV38" s="660"/>
      <c r="CW38" s="660"/>
      <c r="CX38" s="660"/>
      <c r="CY38" s="661"/>
      <c r="CZ38" s="664">
        <v>6.9</v>
      </c>
      <c r="DA38" s="692"/>
      <c r="DB38" s="692"/>
      <c r="DC38" s="694"/>
      <c r="DD38" s="668">
        <v>341794</v>
      </c>
      <c r="DE38" s="660"/>
      <c r="DF38" s="660"/>
      <c r="DG38" s="660"/>
      <c r="DH38" s="660"/>
      <c r="DI38" s="660"/>
      <c r="DJ38" s="660"/>
      <c r="DK38" s="661"/>
      <c r="DL38" s="668">
        <v>328421</v>
      </c>
      <c r="DM38" s="660"/>
      <c r="DN38" s="660"/>
      <c r="DO38" s="660"/>
      <c r="DP38" s="660"/>
      <c r="DQ38" s="660"/>
      <c r="DR38" s="660"/>
      <c r="DS38" s="660"/>
      <c r="DT38" s="660"/>
      <c r="DU38" s="660"/>
      <c r="DV38" s="661"/>
      <c r="DW38" s="664">
        <v>11.7</v>
      </c>
      <c r="DX38" s="692"/>
      <c r="DY38" s="692"/>
      <c r="DZ38" s="692"/>
      <c r="EA38" s="692"/>
      <c r="EB38" s="692"/>
      <c r="EC38" s="693"/>
    </row>
    <row r="39" spans="2:133" ht="11.25" customHeight="1" x14ac:dyDescent="0.2">
      <c r="B39" s="656" t="s">
        <v>343</v>
      </c>
      <c r="C39" s="657"/>
      <c r="D39" s="657"/>
      <c r="E39" s="657"/>
      <c r="F39" s="657"/>
      <c r="G39" s="657"/>
      <c r="H39" s="657"/>
      <c r="I39" s="657"/>
      <c r="J39" s="657"/>
      <c r="K39" s="657"/>
      <c r="L39" s="657"/>
      <c r="M39" s="657"/>
      <c r="N39" s="657"/>
      <c r="O39" s="657"/>
      <c r="P39" s="657"/>
      <c r="Q39" s="658"/>
      <c r="R39" s="659" t="s">
        <v>248</v>
      </c>
      <c r="S39" s="660"/>
      <c r="T39" s="660"/>
      <c r="U39" s="660"/>
      <c r="V39" s="660"/>
      <c r="W39" s="660"/>
      <c r="X39" s="660"/>
      <c r="Y39" s="661"/>
      <c r="Z39" s="662" t="s">
        <v>140</v>
      </c>
      <c r="AA39" s="662"/>
      <c r="AB39" s="662"/>
      <c r="AC39" s="662"/>
      <c r="AD39" s="663" t="s">
        <v>140</v>
      </c>
      <c r="AE39" s="663"/>
      <c r="AF39" s="663"/>
      <c r="AG39" s="663"/>
      <c r="AH39" s="663"/>
      <c r="AI39" s="663"/>
      <c r="AJ39" s="663"/>
      <c r="AK39" s="663"/>
      <c r="AL39" s="664" t="s">
        <v>131</v>
      </c>
      <c r="AM39" s="665"/>
      <c r="AN39" s="665"/>
      <c r="AO39" s="666"/>
      <c r="AQ39" s="722" t="s">
        <v>344</v>
      </c>
      <c r="AR39" s="723"/>
      <c r="AS39" s="723"/>
      <c r="AT39" s="723"/>
      <c r="AU39" s="723"/>
      <c r="AV39" s="723"/>
      <c r="AW39" s="723"/>
      <c r="AX39" s="723"/>
      <c r="AY39" s="724"/>
      <c r="AZ39" s="659" t="s">
        <v>131</v>
      </c>
      <c r="BA39" s="660"/>
      <c r="BB39" s="660"/>
      <c r="BC39" s="660"/>
      <c r="BD39" s="680"/>
      <c r="BE39" s="680"/>
      <c r="BF39" s="705"/>
      <c r="BG39" s="656" t="s">
        <v>345</v>
      </c>
      <c r="BH39" s="657"/>
      <c r="BI39" s="657"/>
      <c r="BJ39" s="657"/>
      <c r="BK39" s="657"/>
      <c r="BL39" s="657"/>
      <c r="BM39" s="657"/>
      <c r="BN39" s="657"/>
      <c r="BO39" s="657"/>
      <c r="BP39" s="657"/>
      <c r="BQ39" s="657"/>
      <c r="BR39" s="657"/>
      <c r="BS39" s="657"/>
      <c r="BT39" s="657"/>
      <c r="BU39" s="658"/>
      <c r="BV39" s="659">
        <v>1381</v>
      </c>
      <c r="BW39" s="660"/>
      <c r="BX39" s="660"/>
      <c r="BY39" s="660"/>
      <c r="BZ39" s="660"/>
      <c r="CA39" s="660"/>
      <c r="CB39" s="669"/>
      <c r="CD39" s="656" t="s">
        <v>346</v>
      </c>
      <c r="CE39" s="657"/>
      <c r="CF39" s="657"/>
      <c r="CG39" s="657"/>
      <c r="CH39" s="657"/>
      <c r="CI39" s="657"/>
      <c r="CJ39" s="657"/>
      <c r="CK39" s="657"/>
      <c r="CL39" s="657"/>
      <c r="CM39" s="657"/>
      <c r="CN39" s="657"/>
      <c r="CO39" s="657"/>
      <c r="CP39" s="657"/>
      <c r="CQ39" s="658"/>
      <c r="CR39" s="659">
        <v>652689</v>
      </c>
      <c r="CS39" s="680"/>
      <c r="CT39" s="680"/>
      <c r="CU39" s="680"/>
      <c r="CV39" s="680"/>
      <c r="CW39" s="680"/>
      <c r="CX39" s="680"/>
      <c r="CY39" s="681"/>
      <c r="CZ39" s="664">
        <v>11</v>
      </c>
      <c r="DA39" s="692"/>
      <c r="DB39" s="692"/>
      <c r="DC39" s="694"/>
      <c r="DD39" s="668">
        <v>212095</v>
      </c>
      <c r="DE39" s="680"/>
      <c r="DF39" s="680"/>
      <c r="DG39" s="680"/>
      <c r="DH39" s="680"/>
      <c r="DI39" s="680"/>
      <c r="DJ39" s="680"/>
      <c r="DK39" s="681"/>
      <c r="DL39" s="668" t="s">
        <v>248</v>
      </c>
      <c r="DM39" s="680"/>
      <c r="DN39" s="680"/>
      <c r="DO39" s="680"/>
      <c r="DP39" s="680"/>
      <c r="DQ39" s="680"/>
      <c r="DR39" s="680"/>
      <c r="DS39" s="680"/>
      <c r="DT39" s="680"/>
      <c r="DU39" s="680"/>
      <c r="DV39" s="681"/>
      <c r="DW39" s="664" t="s">
        <v>131</v>
      </c>
      <c r="DX39" s="692"/>
      <c r="DY39" s="692"/>
      <c r="DZ39" s="692"/>
      <c r="EA39" s="692"/>
      <c r="EB39" s="692"/>
      <c r="EC39" s="693"/>
    </row>
    <row r="40" spans="2:133" ht="11.25" customHeight="1" x14ac:dyDescent="0.2">
      <c r="B40" s="656" t="s">
        <v>347</v>
      </c>
      <c r="C40" s="657"/>
      <c r="D40" s="657"/>
      <c r="E40" s="657"/>
      <c r="F40" s="657"/>
      <c r="G40" s="657"/>
      <c r="H40" s="657"/>
      <c r="I40" s="657"/>
      <c r="J40" s="657"/>
      <c r="K40" s="657"/>
      <c r="L40" s="657"/>
      <c r="M40" s="657"/>
      <c r="N40" s="657"/>
      <c r="O40" s="657"/>
      <c r="P40" s="657"/>
      <c r="Q40" s="658"/>
      <c r="R40" s="659">
        <v>29052</v>
      </c>
      <c r="S40" s="660"/>
      <c r="T40" s="660"/>
      <c r="U40" s="660"/>
      <c r="V40" s="660"/>
      <c r="W40" s="660"/>
      <c r="X40" s="660"/>
      <c r="Y40" s="661"/>
      <c r="Z40" s="662">
        <v>0.5</v>
      </c>
      <c r="AA40" s="662"/>
      <c r="AB40" s="662"/>
      <c r="AC40" s="662"/>
      <c r="AD40" s="663" t="s">
        <v>131</v>
      </c>
      <c r="AE40" s="663"/>
      <c r="AF40" s="663"/>
      <c r="AG40" s="663"/>
      <c r="AH40" s="663"/>
      <c r="AI40" s="663"/>
      <c r="AJ40" s="663"/>
      <c r="AK40" s="663"/>
      <c r="AL40" s="664" t="s">
        <v>248</v>
      </c>
      <c r="AM40" s="665"/>
      <c r="AN40" s="665"/>
      <c r="AO40" s="666"/>
      <c r="AQ40" s="722" t="s">
        <v>348</v>
      </c>
      <c r="AR40" s="723"/>
      <c r="AS40" s="723"/>
      <c r="AT40" s="723"/>
      <c r="AU40" s="723"/>
      <c r="AV40" s="723"/>
      <c r="AW40" s="723"/>
      <c r="AX40" s="723"/>
      <c r="AY40" s="724"/>
      <c r="AZ40" s="659" t="s">
        <v>131</v>
      </c>
      <c r="BA40" s="660"/>
      <c r="BB40" s="660"/>
      <c r="BC40" s="660"/>
      <c r="BD40" s="680"/>
      <c r="BE40" s="680"/>
      <c r="BF40" s="705"/>
      <c r="BG40" s="709" t="s">
        <v>349</v>
      </c>
      <c r="BH40" s="710"/>
      <c r="BI40" s="710"/>
      <c r="BJ40" s="710"/>
      <c r="BK40" s="710"/>
      <c r="BL40" s="223"/>
      <c r="BM40" s="657" t="s">
        <v>350</v>
      </c>
      <c r="BN40" s="657"/>
      <c r="BO40" s="657"/>
      <c r="BP40" s="657"/>
      <c r="BQ40" s="657"/>
      <c r="BR40" s="657"/>
      <c r="BS40" s="657"/>
      <c r="BT40" s="657"/>
      <c r="BU40" s="658"/>
      <c r="BV40" s="659">
        <v>96</v>
      </c>
      <c r="BW40" s="660"/>
      <c r="BX40" s="660"/>
      <c r="BY40" s="660"/>
      <c r="BZ40" s="660"/>
      <c r="CA40" s="660"/>
      <c r="CB40" s="669"/>
      <c r="CD40" s="656" t="s">
        <v>351</v>
      </c>
      <c r="CE40" s="657"/>
      <c r="CF40" s="657"/>
      <c r="CG40" s="657"/>
      <c r="CH40" s="657"/>
      <c r="CI40" s="657"/>
      <c r="CJ40" s="657"/>
      <c r="CK40" s="657"/>
      <c r="CL40" s="657"/>
      <c r="CM40" s="657"/>
      <c r="CN40" s="657"/>
      <c r="CO40" s="657"/>
      <c r="CP40" s="657"/>
      <c r="CQ40" s="658"/>
      <c r="CR40" s="659">
        <v>22900</v>
      </c>
      <c r="CS40" s="660"/>
      <c r="CT40" s="660"/>
      <c r="CU40" s="660"/>
      <c r="CV40" s="660"/>
      <c r="CW40" s="660"/>
      <c r="CX40" s="660"/>
      <c r="CY40" s="661"/>
      <c r="CZ40" s="664">
        <v>0.4</v>
      </c>
      <c r="DA40" s="692"/>
      <c r="DB40" s="692"/>
      <c r="DC40" s="694"/>
      <c r="DD40" s="668" t="s">
        <v>131</v>
      </c>
      <c r="DE40" s="660"/>
      <c r="DF40" s="660"/>
      <c r="DG40" s="660"/>
      <c r="DH40" s="660"/>
      <c r="DI40" s="660"/>
      <c r="DJ40" s="660"/>
      <c r="DK40" s="661"/>
      <c r="DL40" s="668" t="s">
        <v>131</v>
      </c>
      <c r="DM40" s="660"/>
      <c r="DN40" s="660"/>
      <c r="DO40" s="660"/>
      <c r="DP40" s="660"/>
      <c r="DQ40" s="660"/>
      <c r="DR40" s="660"/>
      <c r="DS40" s="660"/>
      <c r="DT40" s="660"/>
      <c r="DU40" s="660"/>
      <c r="DV40" s="661"/>
      <c r="DW40" s="664" t="s">
        <v>140</v>
      </c>
      <c r="DX40" s="692"/>
      <c r="DY40" s="692"/>
      <c r="DZ40" s="692"/>
      <c r="EA40" s="692"/>
      <c r="EB40" s="692"/>
      <c r="EC40" s="693"/>
    </row>
    <row r="41" spans="2:133" ht="11.25" customHeight="1" x14ac:dyDescent="0.2">
      <c r="B41" s="682" t="s">
        <v>352</v>
      </c>
      <c r="C41" s="683"/>
      <c r="D41" s="683"/>
      <c r="E41" s="683"/>
      <c r="F41" s="683"/>
      <c r="G41" s="683"/>
      <c r="H41" s="683"/>
      <c r="I41" s="683"/>
      <c r="J41" s="683"/>
      <c r="K41" s="683"/>
      <c r="L41" s="683"/>
      <c r="M41" s="683"/>
      <c r="N41" s="683"/>
      <c r="O41" s="683"/>
      <c r="P41" s="683"/>
      <c r="Q41" s="684"/>
      <c r="R41" s="731">
        <v>6150673</v>
      </c>
      <c r="S41" s="732"/>
      <c r="T41" s="732"/>
      <c r="U41" s="732"/>
      <c r="V41" s="732"/>
      <c r="W41" s="732"/>
      <c r="X41" s="732"/>
      <c r="Y41" s="736"/>
      <c r="Z41" s="737">
        <v>100</v>
      </c>
      <c r="AA41" s="737"/>
      <c r="AB41" s="737"/>
      <c r="AC41" s="737"/>
      <c r="AD41" s="738">
        <v>2776413</v>
      </c>
      <c r="AE41" s="738"/>
      <c r="AF41" s="738"/>
      <c r="AG41" s="738"/>
      <c r="AH41" s="738"/>
      <c r="AI41" s="738"/>
      <c r="AJ41" s="738"/>
      <c r="AK41" s="738"/>
      <c r="AL41" s="739">
        <v>100</v>
      </c>
      <c r="AM41" s="719"/>
      <c r="AN41" s="719"/>
      <c r="AO41" s="740"/>
      <c r="AQ41" s="722" t="s">
        <v>353</v>
      </c>
      <c r="AR41" s="723"/>
      <c r="AS41" s="723"/>
      <c r="AT41" s="723"/>
      <c r="AU41" s="723"/>
      <c r="AV41" s="723"/>
      <c r="AW41" s="723"/>
      <c r="AX41" s="723"/>
      <c r="AY41" s="724"/>
      <c r="AZ41" s="659">
        <v>97740</v>
      </c>
      <c r="BA41" s="660"/>
      <c r="BB41" s="660"/>
      <c r="BC41" s="660"/>
      <c r="BD41" s="680"/>
      <c r="BE41" s="680"/>
      <c r="BF41" s="705"/>
      <c r="BG41" s="709"/>
      <c r="BH41" s="710"/>
      <c r="BI41" s="710"/>
      <c r="BJ41" s="710"/>
      <c r="BK41" s="710"/>
      <c r="BL41" s="223"/>
      <c r="BM41" s="657" t="s">
        <v>354</v>
      </c>
      <c r="BN41" s="657"/>
      <c r="BO41" s="657"/>
      <c r="BP41" s="657"/>
      <c r="BQ41" s="657"/>
      <c r="BR41" s="657"/>
      <c r="BS41" s="657"/>
      <c r="BT41" s="657"/>
      <c r="BU41" s="658"/>
      <c r="BV41" s="659" t="s">
        <v>248</v>
      </c>
      <c r="BW41" s="660"/>
      <c r="BX41" s="660"/>
      <c r="BY41" s="660"/>
      <c r="BZ41" s="660"/>
      <c r="CA41" s="660"/>
      <c r="CB41" s="669"/>
      <c r="CD41" s="656" t="s">
        <v>355</v>
      </c>
      <c r="CE41" s="657"/>
      <c r="CF41" s="657"/>
      <c r="CG41" s="657"/>
      <c r="CH41" s="657"/>
      <c r="CI41" s="657"/>
      <c r="CJ41" s="657"/>
      <c r="CK41" s="657"/>
      <c r="CL41" s="657"/>
      <c r="CM41" s="657"/>
      <c r="CN41" s="657"/>
      <c r="CO41" s="657"/>
      <c r="CP41" s="657"/>
      <c r="CQ41" s="658"/>
      <c r="CR41" s="659" t="s">
        <v>248</v>
      </c>
      <c r="CS41" s="680"/>
      <c r="CT41" s="680"/>
      <c r="CU41" s="680"/>
      <c r="CV41" s="680"/>
      <c r="CW41" s="680"/>
      <c r="CX41" s="680"/>
      <c r="CY41" s="681"/>
      <c r="CZ41" s="664" t="s">
        <v>248</v>
      </c>
      <c r="DA41" s="692"/>
      <c r="DB41" s="692"/>
      <c r="DC41" s="694"/>
      <c r="DD41" s="668" t="s">
        <v>248</v>
      </c>
      <c r="DE41" s="680"/>
      <c r="DF41" s="680"/>
      <c r="DG41" s="680"/>
      <c r="DH41" s="680"/>
      <c r="DI41" s="680"/>
      <c r="DJ41" s="680"/>
      <c r="DK41" s="681"/>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356</v>
      </c>
      <c r="AR42" s="729"/>
      <c r="AS42" s="729"/>
      <c r="AT42" s="729"/>
      <c r="AU42" s="729"/>
      <c r="AV42" s="729"/>
      <c r="AW42" s="729"/>
      <c r="AX42" s="729"/>
      <c r="AY42" s="730"/>
      <c r="AZ42" s="731">
        <v>309876</v>
      </c>
      <c r="BA42" s="732"/>
      <c r="BB42" s="732"/>
      <c r="BC42" s="732"/>
      <c r="BD42" s="718"/>
      <c r="BE42" s="718"/>
      <c r="BF42" s="720"/>
      <c r="BG42" s="711"/>
      <c r="BH42" s="712"/>
      <c r="BI42" s="712"/>
      <c r="BJ42" s="712"/>
      <c r="BK42" s="712"/>
      <c r="BL42" s="224"/>
      <c r="BM42" s="683" t="s">
        <v>357</v>
      </c>
      <c r="BN42" s="683"/>
      <c r="BO42" s="683"/>
      <c r="BP42" s="683"/>
      <c r="BQ42" s="683"/>
      <c r="BR42" s="683"/>
      <c r="BS42" s="683"/>
      <c r="BT42" s="683"/>
      <c r="BU42" s="684"/>
      <c r="BV42" s="731">
        <v>579</v>
      </c>
      <c r="BW42" s="732"/>
      <c r="BX42" s="732"/>
      <c r="BY42" s="732"/>
      <c r="BZ42" s="732"/>
      <c r="CA42" s="732"/>
      <c r="CB42" s="741"/>
      <c r="CD42" s="656" t="s">
        <v>358</v>
      </c>
      <c r="CE42" s="657"/>
      <c r="CF42" s="657"/>
      <c r="CG42" s="657"/>
      <c r="CH42" s="657"/>
      <c r="CI42" s="657"/>
      <c r="CJ42" s="657"/>
      <c r="CK42" s="657"/>
      <c r="CL42" s="657"/>
      <c r="CM42" s="657"/>
      <c r="CN42" s="657"/>
      <c r="CO42" s="657"/>
      <c r="CP42" s="657"/>
      <c r="CQ42" s="658"/>
      <c r="CR42" s="659">
        <v>838229</v>
      </c>
      <c r="CS42" s="680"/>
      <c r="CT42" s="680"/>
      <c r="CU42" s="680"/>
      <c r="CV42" s="680"/>
      <c r="CW42" s="680"/>
      <c r="CX42" s="680"/>
      <c r="CY42" s="681"/>
      <c r="CZ42" s="664">
        <v>14.1</v>
      </c>
      <c r="DA42" s="692"/>
      <c r="DB42" s="692"/>
      <c r="DC42" s="694"/>
      <c r="DD42" s="668">
        <v>79160</v>
      </c>
      <c r="DE42" s="680"/>
      <c r="DF42" s="680"/>
      <c r="DG42" s="680"/>
      <c r="DH42" s="680"/>
      <c r="DI42" s="680"/>
      <c r="DJ42" s="680"/>
      <c r="DK42" s="681"/>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359</v>
      </c>
      <c r="CD43" s="656" t="s">
        <v>360</v>
      </c>
      <c r="CE43" s="657"/>
      <c r="CF43" s="657"/>
      <c r="CG43" s="657"/>
      <c r="CH43" s="657"/>
      <c r="CI43" s="657"/>
      <c r="CJ43" s="657"/>
      <c r="CK43" s="657"/>
      <c r="CL43" s="657"/>
      <c r="CM43" s="657"/>
      <c r="CN43" s="657"/>
      <c r="CO43" s="657"/>
      <c r="CP43" s="657"/>
      <c r="CQ43" s="658"/>
      <c r="CR43" s="659">
        <v>24400</v>
      </c>
      <c r="CS43" s="680"/>
      <c r="CT43" s="680"/>
      <c r="CU43" s="680"/>
      <c r="CV43" s="680"/>
      <c r="CW43" s="680"/>
      <c r="CX43" s="680"/>
      <c r="CY43" s="681"/>
      <c r="CZ43" s="664">
        <v>0.4</v>
      </c>
      <c r="DA43" s="692"/>
      <c r="DB43" s="692"/>
      <c r="DC43" s="694"/>
      <c r="DD43" s="668">
        <v>24400</v>
      </c>
      <c r="DE43" s="680"/>
      <c r="DF43" s="680"/>
      <c r="DG43" s="680"/>
      <c r="DH43" s="680"/>
      <c r="DI43" s="680"/>
      <c r="DJ43" s="680"/>
      <c r="DK43" s="681"/>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361</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308</v>
      </c>
      <c r="CE44" s="698"/>
      <c r="CF44" s="656" t="s">
        <v>362</v>
      </c>
      <c r="CG44" s="657"/>
      <c r="CH44" s="657"/>
      <c r="CI44" s="657"/>
      <c r="CJ44" s="657"/>
      <c r="CK44" s="657"/>
      <c r="CL44" s="657"/>
      <c r="CM44" s="657"/>
      <c r="CN44" s="657"/>
      <c r="CO44" s="657"/>
      <c r="CP44" s="657"/>
      <c r="CQ44" s="658"/>
      <c r="CR44" s="659">
        <v>649962</v>
      </c>
      <c r="CS44" s="660"/>
      <c r="CT44" s="660"/>
      <c r="CU44" s="660"/>
      <c r="CV44" s="660"/>
      <c r="CW44" s="660"/>
      <c r="CX44" s="660"/>
      <c r="CY44" s="661"/>
      <c r="CZ44" s="664">
        <v>10.9</v>
      </c>
      <c r="DA44" s="665"/>
      <c r="DB44" s="665"/>
      <c r="DC44" s="671"/>
      <c r="DD44" s="668">
        <v>68449</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363</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364</v>
      </c>
      <c r="CG45" s="657"/>
      <c r="CH45" s="657"/>
      <c r="CI45" s="657"/>
      <c r="CJ45" s="657"/>
      <c r="CK45" s="657"/>
      <c r="CL45" s="657"/>
      <c r="CM45" s="657"/>
      <c r="CN45" s="657"/>
      <c r="CO45" s="657"/>
      <c r="CP45" s="657"/>
      <c r="CQ45" s="658"/>
      <c r="CR45" s="659">
        <v>64139</v>
      </c>
      <c r="CS45" s="680"/>
      <c r="CT45" s="680"/>
      <c r="CU45" s="680"/>
      <c r="CV45" s="680"/>
      <c r="CW45" s="680"/>
      <c r="CX45" s="680"/>
      <c r="CY45" s="681"/>
      <c r="CZ45" s="664">
        <v>1.1000000000000001</v>
      </c>
      <c r="DA45" s="692"/>
      <c r="DB45" s="692"/>
      <c r="DC45" s="694"/>
      <c r="DD45" s="668">
        <v>9307</v>
      </c>
      <c r="DE45" s="680"/>
      <c r="DF45" s="680"/>
      <c r="DG45" s="680"/>
      <c r="DH45" s="680"/>
      <c r="DI45" s="680"/>
      <c r="DJ45" s="680"/>
      <c r="DK45" s="681"/>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9"/>
      <c r="CE46" s="700"/>
      <c r="CF46" s="656" t="s">
        <v>365</v>
      </c>
      <c r="CG46" s="657"/>
      <c r="CH46" s="657"/>
      <c r="CI46" s="657"/>
      <c r="CJ46" s="657"/>
      <c r="CK46" s="657"/>
      <c r="CL46" s="657"/>
      <c r="CM46" s="657"/>
      <c r="CN46" s="657"/>
      <c r="CO46" s="657"/>
      <c r="CP46" s="657"/>
      <c r="CQ46" s="658"/>
      <c r="CR46" s="659">
        <v>489760</v>
      </c>
      <c r="CS46" s="660"/>
      <c r="CT46" s="660"/>
      <c r="CU46" s="660"/>
      <c r="CV46" s="660"/>
      <c r="CW46" s="660"/>
      <c r="CX46" s="660"/>
      <c r="CY46" s="661"/>
      <c r="CZ46" s="664">
        <v>8.1999999999999993</v>
      </c>
      <c r="DA46" s="665"/>
      <c r="DB46" s="665"/>
      <c r="DC46" s="671"/>
      <c r="DD46" s="668">
        <v>51611</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9"/>
      <c r="CE47" s="700"/>
      <c r="CF47" s="656" t="s">
        <v>366</v>
      </c>
      <c r="CG47" s="657"/>
      <c r="CH47" s="657"/>
      <c r="CI47" s="657"/>
      <c r="CJ47" s="657"/>
      <c r="CK47" s="657"/>
      <c r="CL47" s="657"/>
      <c r="CM47" s="657"/>
      <c r="CN47" s="657"/>
      <c r="CO47" s="657"/>
      <c r="CP47" s="657"/>
      <c r="CQ47" s="658"/>
      <c r="CR47" s="659">
        <v>188267</v>
      </c>
      <c r="CS47" s="680"/>
      <c r="CT47" s="680"/>
      <c r="CU47" s="680"/>
      <c r="CV47" s="680"/>
      <c r="CW47" s="680"/>
      <c r="CX47" s="680"/>
      <c r="CY47" s="681"/>
      <c r="CZ47" s="664">
        <v>3.2</v>
      </c>
      <c r="DA47" s="692"/>
      <c r="DB47" s="692"/>
      <c r="DC47" s="694"/>
      <c r="DD47" s="668">
        <v>10711</v>
      </c>
      <c r="DE47" s="680"/>
      <c r="DF47" s="680"/>
      <c r="DG47" s="680"/>
      <c r="DH47" s="680"/>
      <c r="DI47" s="680"/>
      <c r="DJ47" s="680"/>
      <c r="DK47" s="681"/>
      <c r="DL47" s="742"/>
      <c r="DM47" s="743"/>
      <c r="DN47" s="743"/>
      <c r="DO47" s="743"/>
      <c r="DP47" s="743"/>
      <c r="DQ47" s="743"/>
      <c r="DR47" s="743"/>
      <c r="DS47" s="743"/>
      <c r="DT47" s="743"/>
      <c r="DU47" s="743"/>
      <c r="DV47" s="744"/>
      <c r="DW47" s="733"/>
      <c r="DX47" s="734"/>
      <c r="DY47" s="734"/>
      <c r="DZ47" s="734"/>
      <c r="EA47" s="734"/>
      <c r="EB47" s="734"/>
      <c r="EC47" s="735"/>
    </row>
    <row r="48" spans="2:133" ht="10.8" x14ac:dyDescent="0.2">
      <c r="B48" s="225"/>
      <c r="CD48" s="701"/>
      <c r="CE48" s="702"/>
      <c r="CF48" s="656" t="s">
        <v>367</v>
      </c>
      <c r="CG48" s="657"/>
      <c r="CH48" s="657"/>
      <c r="CI48" s="657"/>
      <c r="CJ48" s="657"/>
      <c r="CK48" s="657"/>
      <c r="CL48" s="657"/>
      <c r="CM48" s="657"/>
      <c r="CN48" s="657"/>
      <c r="CO48" s="657"/>
      <c r="CP48" s="657"/>
      <c r="CQ48" s="658"/>
      <c r="CR48" s="659" t="s">
        <v>248</v>
      </c>
      <c r="CS48" s="660"/>
      <c r="CT48" s="660"/>
      <c r="CU48" s="660"/>
      <c r="CV48" s="660"/>
      <c r="CW48" s="660"/>
      <c r="CX48" s="660"/>
      <c r="CY48" s="661"/>
      <c r="CZ48" s="664" t="s">
        <v>131</v>
      </c>
      <c r="DA48" s="665"/>
      <c r="DB48" s="665"/>
      <c r="DC48" s="671"/>
      <c r="DD48" s="668" t="s">
        <v>131</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2" t="s">
        <v>368</v>
      </c>
      <c r="CE49" s="683"/>
      <c r="CF49" s="683"/>
      <c r="CG49" s="683"/>
      <c r="CH49" s="683"/>
      <c r="CI49" s="683"/>
      <c r="CJ49" s="683"/>
      <c r="CK49" s="683"/>
      <c r="CL49" s="683"/>
      <c r="CM49" s="683"/>
      <c r="CN49" s="683"/>
      <c r="CO49" s="683"/>
      <c r="CP49" s="683"/>
      <c r="CQ49" s="684"/>
      <c r="CR49" s="731">
        <v>5946642</v>
      </c>
      <c r="CS49" s="718"/>
      <c r="CT49" s="718"/>
      <c r="CU49" s="718"/>
      <c r="CV49" s="718"/>
      <c r="CW49" s="718"/>
      <c r="CX49" s="718"/>
      <c r="CY49" s="747"/>
      <c r="CZ49" s="739">
        <v>100</v>
      </c>
      <c r="DA49" s="748"/>
      <c r="DB49" s="748"/>
      <c r="DC49" s="749"/>
      <c r="DD49" s="750">
        <v>3133377</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7f0fgbdQ4B0DNdg506blfKA3nQueebMS8IGYsdSC0f6EN5aHVHm6auLNSjWCXH6lEOrzkaYYpDON6q4kkKcUcA==" saltValue="BxPa5iYt2XNwDDteClYBr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P18" sqref="AY18:BM18"/>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369</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370</v>
      </c>
      <c r="DK2" s="759"/>
      <c r="DL2" s="759"/>
      <c r="DM2" s="759"/>
      <c r="DN2" s="759"/>
      <c r="DO2" s="760"/>
      <c r="DP2" s="228"/>
      <c r="DQ2" s="758" t="s">
        <v>371</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372</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373</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374</v>
      </c>
      <c r="B5" s="764"/>
      <c r="C5" s="764"/>
      <c r="D5" s="764"/>
      <c r="E5" s="764"/>
      <c r="F5" s="764"/>
      <c r="G5" s="764"/>
      <c r="H5" s="764"/>
      <c r="I5" s="764"/>
      <c r="J5" s="764"/>
      <c r="K5" s="764"/>
      <c r="L5" s="764"/>
      <c r="M5" s="764"/>
      <c r="N5" s="764"/>
      <c r="O5" s="764"/>
      <c r="P5" s="765"/>
      <c r="Q5" s="769" t="s">
        <v>375</v>
      </c>
      <c r="R5" s="770"/>
      <c r="S5" s="770"/>
      <c r="T5" s="770"/>
      <c r="U5" s="771"/>
      <c r="V5" s="769" t="s">
        <v>376</v>
      </c>
      <c r="W5" s="770"/>
      <c r="X5" s="770"/>
      <c r="Y5" s="770"/>
      <c r="Z5" s="771"/>
      <c r="AA5" s="769" t="s">
        <v>377</v>
      </c>
      <c r="AB5" s="770"/>
      <c r="AC5" s="770"/>
      <c r="AD5" s="770"/>
      <c r="AE5" s="770"/>
      <c r="AF5" s="775" t="s">
        <v>378</v>
      </c>
      <c r="AG5" s="770"/>
      <c r="AH5" s="770"/>
      <c r="AI5" s="770"/>
      <c r="AJ5" s="776"/>
      <c r="AK5" s="770" t="s">
        <v>379</v>
      </c>
      <c r="AL5" s="770"/>
      <c r="AM5" s="770"/>
      <c r="AN5" s="770"/>
      <c r="AO5" s="771"/>
      <c r="AP5" s="769" t="s">
        <v>380</v>
      </c>
      <c r="AQ5" s="770"/>
      <c r="AR5" s="770"/>
      <c r="AS5" s="770"/>
      <c r="AT5" s="771"/>
      <c r="AU5" s="769" t="s">
        <v>381</v>
      </c>
      <c r="AV5" s="770"/>
      <c r="AW5" s="770"/>
      <c r="AX5" s="770"/>
      <c r="AY5" s="776"/>
      <c r="AZ5" s="232"/>
      <c r="BA5" s="232"/>
      <c r="BB5" s="232"/>
      <c r="BC5" s="232"/>
      <c r="BD5" s="232"/>
      <c r="BE5" s="233"/>
      <c r="BF5" s="233"/>
      <c r="BG5" s="233"/>
      <c r="BH5" s="233"/>
      <c r="BI5" s="233"/>
      <c r="BJ5" s="233"/>
      <c r="BK5" s="233"/>
      <c r="BL5" s="233"/>
      <c r="BM5" s="233"/>
      <c r="BN5" s="233"/>
      <c r="BO5" s="233"/>
      <c r="BP5" s="233"/>
      <c r="BQ5" s="763" t="s">
        <v>382</v>
      </c>
      <c r="BR5" s="764"/>
      <c r="BS5" s="764"/>
      <c r="BT5" s="764"/>
      <c r="BU5" s="764"/>
      <c r="BV5" s="764"/>
      <c r="BW5" s="764"/>
      <c r="BX5" s="764"/>
      <c r="BY5" s="764"/>
      <c r="BZ5" s="764"/>
      <c r="CA5" s="764"/>
      <c r="CB5" s="764"/>
      <c r="CC5" s="764"/>
      <c r="CD5" s="764"/>
      <c r="CE5" s="764"/>
      <c r="CF5" s="764"/>
      <c r="CG5" s="765"/>
      <c r="CH5" s="769" t="s">
        <v>383</v>
      </c>
      <c r="CI5" s="770"/>
      <c r="CJ5" s="770"/>
      <c r="CK5" s="770"/>
      <c r="CL5" s="771"/>
      <c r="CM5" s="769" t="s">
        <v>384</v>
      </c>
      <c r="CN5" s="770"/>
      <c r="CO5" s="770"/>
      <c r="CP5" s="770"/>
      <c r="CQ5" s="771"/>
      <c r="CR5" s="769" t="s">
        <v>385</v>
      </c>
      <c r="CS5" s="770"/>
      <c r="CT5" s="770"/>
      <c r="CU5" s="770"/>
      <c r="CV5" s="771"/>
      <c r="CW5" s="769" t="s">
        <v>386</v>
      </c>
      <c r="CX5" s="770"/>
      <c r="CY5" s="770"/>
      <c r="CZ5" s="770"/>
      <c r="DA5" s="771"/>
      <c r="DB5" s="769" t="s">
        <v>387</v>
      </c>
      <c r="DC5" s="770"/>
      <c r="DD5" s="770"/>
      <c r="DE5" s="770"/>
      <c r="DF5" s="771"/>
      <c r="DG5" s="799" t="s">
        <v>388</v>
      </c>
      <c r="DH5" s="800"/>
      <c r="DI5" s="800"/>
      <c r="DJ5" s="800"/>
      <c r="DK5" s="801"/>
      <c r="DL5" s="799" t="s">
        <v>389</v>
      </c>
      <c r="DM5" s="800"/>
      <c r="DN5" s="800"/>
      <c r="DO5" s="800"/>
      <c r="DP5" s="801"/>
      <c r="DQ5" s="769" t="s">
        <v>390</v>
      </c>
      <c r="DR5" s="770"/>
      <c r="DS5" s="770"/>
      <c r="DT5" s="770"/>
      <c r="DU5" s="771"/>
      <c r="DV5" s="769" t="s">
        <v>381</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391</v>
      </c>
      <c r="C7" s="786"/>
      <c r="D7" s="786"/>
      <c r="E7" s="786"/>
      <c r="F7" s="786"/>
      <c r="G7" s="786"/>
      <c r="H7" s="786"/>
      <c r="I7" s="786"/>
      <c r="J7" s="786"/>
      <c r="K7" s="786"/>
      <c r="L7" s="786"/>
      <c r="M7" s="786"/>
      <c r="N7" s="786"/>
      <c r="O7" s="786"/>
      <c r="P7" s="787"/>
      <c r="Q7" s="788">
        <v>6155</v>
      </c>
      <c r="R7" s="789"/>
      <c r="S7" s="789"/>
      <c r="T7" s="789"/>
      <c r="U7" s="789"/>
      <c r="V7" s="789">
        <v>5951</v>
      </c>
      <c r="W7" s="789"/>
      <c r="X7" s="789"/>
      <c r="Y7" s="789"/>
      <c r="Z7" s="789"/>
      <c r="AA7" s="789">
        <v>204</v>
      </c>
      <c r="AB7" s="789"/>
      <c r="AC7" s="789"/>
      <c r="AD7" s="789"/>
      <c r="AE7" s="790"/>
      <c r="AF7" s="791">
        <v>184</v>
      </c>
      <c r="AG7" s="792"/>
      <c r="AH7" s="792"/>
      <c r="AI7" s="792"/>
      <c r="AJ7" s="793"/>
      <c r="AK7" s="794">
        <v>293</v>
      </c>
      <c r="AL7" s="795"/>
      <c r="AM7" s="795"/>
      <c r="AN7" s="795"/>
      <c r="AO7" s="795"/>
      <c r="AP7" s="795">
        <v>4785</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2">
      <c r="A8" s="238">
        <v>2</v>
      </c>
      <c r="B8" s="816" t="s">
        <v>392</v>
      </c>
      <c r="C8" s="817"/>
      <c r="D8" s="817"/>
      <c r="E8" s="817"/>
      <c r="F8" s="817"/>
      <c r="G8" s="817"/>
      <c r="H8" s="817"/>
      <c r="I8" s="817"/>
      <c r="J8" s="817"/>
      <c r="K8" s="817"/>
      <c r="L8" s="817"/>
      <c r="M8" s="817"/>
      <c r="N8" s="817"/>
      <c r="O8" s="817"/>
      <c r="P8" s="818"/>
      <c r="Q8" s="819">
        <v>6</v>
      </c>
      <c r="R8" s="820"/>
      <c r="S8" s="820"/>
      <c r="T8" s="820"/>
      <c r="U8" s="820"/>
      <c r="V8" s="820">
        <v>6</v>
      </c>
      <c r="W8" s="820"/>
      <c r="X8" s="820"/>
      <c r="Y8" s="820"/>
      <c r="Z8" s="820"/>
      <c r="AA8" s="820">
        <v>0</v>
      </c>
      <c r="AB8" s="820"/>
      <c r="AC8" s="820"/>
      <c r="AD8" s="820"/>
      <c r="AE8" s="821"/>
      <c r="AF8" s="822" t="s">
        <v>393</v>
      </c>
      <c r="AG8" s="823"/>
      <c r="AH8" s="823"/>
      <c r="AI8" s="823"/>
      <c r="AJ8" s="824"/>
      <c r="AK8" s="805">
        <v>3</v>
      </c>
      <c r="AL8" s="806"/>
      <c r="AM8" s="806"/>
      <c r="AN8" s="806"/>
      <c r="AO8" s="806"/>
      <c r="AP8" s="806">
        <v>0</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394</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395</v>
      </c>
      <c r="B23" s="825" t="s">
        <v>396</v>
      </c>
      <c r="C23" s="826"/>
      <c r="D23" s="826"/>
      <c r="E23" s="826"/>
      <c r="F23" s="826"/>
      <c r="G23" s="826"/>
      <c r="H23" s="826"/>
      <c r="I23" s="826"/>
      <c r="J23" s="826"/>
      <c r="K23" s="826"/>
      <c r="L23" s="826"/>
      <c r="M23" s="826"/>
      <c r="N23" s="826"/>
      <c r="O23" s="826"/>
      <c r="P23" s="827"/>
      <c r="Q23" s="828">
        <v>6161</v>
      </c>
      <c r="R23" s="829"/>
      <c r="S23" s="829"/>
      <c r="T23" s="829"/>
      <c r="U23" s="829"/>
      <c r="V23" s="829">
        <v>5957</v>
      </c>
      <c r="W23" s="829"/>
      <c r="X23" s="829"/>
      <c r="Y23" s="829"/>
      <c r="Z23" s="829"/>
      <c r="AA23" s="829">
        <v>204</v>
      </c>
      <c r="AB23" s="829"/>
      <c r="AC23" s="829"/>
      <c r="AD23" s="829"/>
      <c r="AE23" s="830"/>
      <c r="AF23" s="831">
        <v>184</v>
      </c>
      <c r="AG23" s="829"/>
      <c r="AH23" s="829"/>
      <c r="AI23" s="829"/>
      <c r="AJ23" s="832"/>
      <c r="AK23" s="833"/>
      <c r="AL23" s="834"/>
      <c r="AM23" s="834"/>
      <c r="AN23" s="834"/>
      <c r="AO23" s="834"/>
      <c r="AP23" s="829">
        <v>4785</v>
      </c>
      <c r="AQ23" s="829"/>
      <c r="AR23" s="829"/>
      <c r="AS23" s="829"/>
      <c r="AT23" s="829"/>
      <c r="AU23" s="845"/>
      <c r="AV23" s="845"/>
      <c r="AW23" s="845"/>
      <c r="AX23" s="845"/>
      <c r="AY23" s="846"/>
      <c r="AZ23" s="847" t="s">
        <v>397</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398</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399</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374</v>
      </c>
      <c r="B26" s="764"/>
      <c r="C26" s="764"/>
      <c r="D26" s="764"/>
      <c r="E26" s="764"/>
      <c r="F26" s="764"/>
      <c r="G26" s="764"/>
      <c r="H26" s="764"/>
      <c r="I26" s="764"/>
      <c r="J26" s="764"/>
      <c r="K26" s="764"/>
      <c r="L26" s="764"/>
      <c r="M26" s="764"/>
      <c r="N26" s="764"/>
      <c r="O26" s="764"/>
      <c r="P26" s="765"/>
      <c r="Q26" s="769" t="s">
        <v>400</v>
      </c>
      <c r="R26" s="770"/>
      <c r="S26" s="770"/>
      <c r="T26" s="770"/>
      <c r="U26" s="771"/>
      <c r="V26" s="769" t="s">
        <v>401</v>
      </c>
      <c r="W26" s="770"/>
      <c r="X26" s="770"/>
      <c r="Y26" s="770"/>
      <c r="Z26" s="771"/>
      <c r="AA26" s="769" t="s">
        <v>402</v>
      </c>
      <c r="AB26" s="770"/>
      <c r="AC26" s="770"/>
      <c r="AD26" s="770"/>
      <c r="AE26" s="770"/>
      <c r="AF26" s="850" t="s">
        <v>403</v>
      </c>
      <c r="AG26" s="851"/>
      <c r="AH26" s="851"/>
      <c r="AI26" s="851"/>
      <c r="AJ26" s="852"/>
      <c r="AK26" s="770" t="s">
        <v>404</v>
      </c>
      <c r="AL26" s="770"/>
      <c r="AM26" s="770"/>
      <c r="AN26" s="770"/>
      <c r="AO26" s="771"/>
      <c r="AP26" s="769" t="s">
        <v>405</v>
      </c>
      <c r="AQ26" s="770"/>
      <c r="AR26" s="770"/>
      <c r="AS26" s="770"/>
      <c r="AT26" s="771"/>
      <c r="AU26" s="769" t="s">
        <v>406</v>
      </c>
      <c r="AV26" s="770"/>
      <c r="AW26" s="770"/>
      <c r="AX26" s="770"/>
      <c r="AY26" s="771"/>
      <c r="AZ26" s="769" t="s">
        <v>407</v>
      </c>
      <c r="BA26" s="770"/>
      <c r="BB26" s="770"/>
      <c r="BC26" s="770"/>
      <c r="BD26" s="771"/>
      <c r="BE26" s="769" t="s">
        <v>381</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408</v>
      </c>
      <c r="C28" s="786"/>
      <c r="D28" s="786"/>
      <c r="E28" s="786"/>
      <c r="F28" s="786"/>
      <c r="G28" s="786"/>
      <c r="H28" s="786"/>
      <c r="I28" s="786"/>
      <c r="J28" s="786"/>
      <c r="K28" s="786"/>
      <c r="L28" s="786"/>
      <c r="M28" s="786"/>
      <c r="N28" s="786"/>
      <c r="O28" s="786"/>
      <c r="P28" s="787"/>
      <c r="Q28" s="858">
        <v>1147</v>
      </c>
      <c r="R28" s="859"/>
      <c r="S28" s="859"/>
      <c r="T28" s="859"/>
      <c r="U28" s="859"/>
      <c r="V28" s="859">
        <v>1084</v>
      </c>
      <c r="W28" s="859"/>
      <c r="X28" s="859"/>
      <c r="Y28" s="859"/>
      <c r="Z28" s="859"/>
      <c r="AA28" s="859">
        <v>63</v>
      </c>
      <c r="AB28" s="859"/>
      <c r="AC28" s="859"/>
      <c r="AD28" s="859"/>
      <c r="AE28" s="860"/>
      <c r="AF28" s="861">
        <v>63</v>
      </c>
      <c r="AG28" s="859"/>
      <c r="AH28" s="859"/>
      <c r="AI28" s="859"/>
      <c r="AJ28" s="862"/>
      <c r="AK28" s="863">
        <v>164</v>
      </c>
      <c r="AL28" s="864"/>
      <c r="AM28" s="864"/>
      <c r="AN28" s="864"/>
      <c r="AO28" s="864"/>
      <c r="AP28" s="864"/>
      <c r="AQ28" s="864"/>
      <c r="AR28" s="864"/>
      <c r="AS28" s="864"/>
      <c r="AT28" s="864"/>
      <c r="AU28" s="864"/>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409</v>
      </c>
      <c r="C29" s="817"/>
      <c r="D29" s="817"/>
      <c r="E29" s="817"/>
      <c r="F29" s="817"/>
      <c r="G29" s="817"/>
      <c r="H29" s="817"/>
      <c r="I29" s="817"/>
      <c r="J29" s="817"/>
      <c r="K29" s="817"/>
      <c r="L29" s="817"/>
      <c r="M29" s="817"/>
      <c r="N29" s="817"/>
      <c r="O29" s="817"/>
      <c r="P29" s="818"/>
      <c r="Q29" s="819">
        <v>111</v>
      </c>
      <c r="R29" s="820"/>
      <c r="S29" s="820"/>
      <c r="T29" s="820"/>
      <c r="U29" s="820"/>
      <c r="V29" s="820">
        <v>111</v>
      </c>
      <c r="W29" s="820"/>
      <c r="X29" s="820"/>
      <c r="Y29" s="820"/>
      <c r="Z29" s="820"/>
      <c r="AA29" s="820">
        <v>0</v>
      </c>
      <c r="AB29" s="820"/>
      <c r="AC29" s="820"/>
      <c r="AD29" s="820"/>
      <c r="AE29" s="821"/>
      <c r="AF29" s="822" t="s">
        <v>410</v>
      </c>
      <c r="AG29" s="823"/>
      <c r="AH29" s="823"/>
      <c r="AI29" s="823"/>
      <c r="AJ29" s="824"/>
      <c r="AK29" s="870">
        <v>39</v>
      </c>
      <c r="AL29" s="866"/>
      <c r="AM29" s="866"/>
      <c r="AN29" s="866"/>
      <c r="AO29" s="866"/>
      <c r="AP29" s="866"/>
      <c r="AQ29" s="866"/>
      <c r="AR29" s="866"/>
      <c r="AS29" s="866"/>
      <c r="AT29" s="866"/>
      <c r="AU29" s="866"/>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c r="C30" s="817"/>
      <c r="D30" s="817"/>
      <c r="E30" s="817"/>
      <c r="F30" s="817"/>
      <c r="G30" s="817"/>
      <c r="H30" s="817"/>
      <c r="I30" s="817"/>
      <c r="J30" s="817"/>
      <c r="K30" s="817"/>
      <c r="L30" s="817"/>
      <c r="M30" s="817"/>
      <c r="N30" s="817"/>
      <c r="O30" s="817"/>
      <c r="P30" s="818"/>
      <c r="Q30" s="819"/>
      <c r="R30" s="820"/>
      <c r="S30" s="820"/>
      <c r="T30" s="820"/>
      <c r="U30" s="820"/>
      <c r="V30" s="820"/>
      <c r="W30" s="820"/>
      <c r="X30" s="820"/>
      <c r="Y30" s="820"/>
      <c r="Z30" s="820"/>
      <c r="AA30" s="820"/>
      <c r="AB30" s="820"/>
      <c r="AC30" s="820"/>
      <c r="AD30" s="820"/>
      <c r="AE30" s="821"/>
      <c r="AF30" s="822"/>
      <c r="AG30" s="823"/>
      <c r="AH30" s="823"/>
      <c r="AI30" s="823"/>
      <c r="AJ30" s="824"/>
      <c r="AK30" s="870"/>
      <c r="AL30" s="866"/>
      <c r="AM30" s="866"/>
      <c r="AN30" s="866"/>
      <c r="AO30" s="866"/>
      <c r="AP30" s="866"/>
      <c r="AQ30" s="866"/>
      <c r="AR30" s="866"/>
      <c r="AS30" s="866"/>
      <c r="AT30" s="866"/>
      <c r="AU30" s="866"/>
      <c r="AV30" s="866"/>
      <c r="AW30" s="866"/>
      <c r="AX30" s="866"/>
      <c r="AY30" s="866"/>
      <c r="AZ30" s="867"/>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c r="C31" s="817"/>
      <c r="D31" s="817"/>
      <c r="E31" s="817"/>
      <c r="F31" s="817"/>
      <c r="G31" s="817"/>
      <c r="H31" s="817"/>
      <c r="I31" s="817"/>
      <c r="J31" s="817"/>
      <c r="K31" s="817"/>
      <c r="L31" s="817"/>
      <c r="M31" s="817"/>
      <c r="N31" s="817"/>
      <c r="O31" s="817"/>
      <c r="P31" s="818"/>
      <c r="Q31" s="819"/>
      <c r="R31" s="820"/>
      <c r="S31" s="820"/>
      <c r="T31" s="820"/>
      <c r="U31" s="820"/>
      <c r="V31" s="820"/>
      <c r="W31" s="820"/>
      <c r="X31" s="820"/>
      <c r="Y31" s="820"/>
      <c r="Z31" s="820"/>
      <c r="AA31" s="820"/>
      <c r="AB31" s="820"/>
      <c r="AC31" s="820"/>
      <c r="AD31" s="820"/>
      <c r="AE31" s="821"/>
      <c r="AF31" s="822"/>
      <c r="AG31" s="823"/>
      <c r="AH31" s="823"/>
      <c r="AI31" s="823"/>
      <c r="AJ31" s="824"/>
      <c r="AK31" s="870"/>
      <c r="AL31" s="866"/>
      <c r="AM31" s="866"/>
      <c r="AN31" s="866"/>
      <c r="AO31" s="866"/>
      <c r="AP31" s="866"/>
      <c r="AQ31" s="866"/>
      <c r="AR31" s="866"/>
      <c r="AS31" s="866"/>
      <c r="AT31" s="866"/>
      <c r="AU31" s="866"/>
      <c r="AV31" s="866"/>
      <c r="AW31" s="866"/>
      <c r="AX31" s="866"/>
      <c r="AY31" s="866"/>
      <c r="AZ31" s="867"/>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c r="C32" s="817"/>
      <c r="D32" s="817"/>
      <c r="E32" s="817"/>
      <c r="F32" s="817"/>
      <c r="G32" s="817"/>
      <c r="H32" s="817"/>
      <c r="I32" s="817"/>
      <c r="J32" s="817"/>
      <c r="K32" s="817"/>
      <c r="L32" s="817"/>
      <c r="M32" s="817"/>
      <c r="N32" s="817"/>
      <c r="O32" s="817"/>
      <c r="P32" s="818"/>
      <c r="Q32" s="819"/>
      <c r="R32" s="820"/>
      <c r="S32" s="820"/>
      <c r="T32" s="820"/>
      <c r="U32" s="820"/>
      <c r="V32" s="820"/>
      <c r="W32" s="820"/>
      <c r="X32" s="820"/>
      <c r="Y32" s="820"/>
      <c r="Z32" s="820"/>
      <c r="AA32" s="820"/>
      <c r="AB32" s="820"/>
      <c r="AC32" s="820"/>
      <c r="AD32" s="820"/>
      <c r="AE32" s="821"/>
      <c r="AF32" s="822"/>
      <c r="AG32" s="823"/>
      <c r="AH32" s="823"/>
      <c r="AI32" s="823"/>
      <c r="AJ32" s="824"/>
      <c r="AK32" s="870"/>
      <c r="AL32" s="866"/>
      <c r="AM32" s="866"/>
      <c r="AN32" s="866"/>
      <c r="AO32" s="866"/>
      <c r="AP32" s="866"/>
      <c r="AQ32" s="866"/>
      <c r="AR32" s="866"/>
      <c r="AS32" s="866"/>
      <c r="AT32" s="866"/>
      <c r="AU32" s="866"/>
      <c r="AV32" s="866"/>
      <c r="AW32" s="866"/>
      <c r="AX32" s="866"/>
      <c r="AY32" s="866"/>
      <c r="AZ32" s="867"/>
      <c r="BA32" s="867"/>
      <c r="BB32" s="867"/>
      <c r="BC32" s="867"/>
      <c r="BD32" s="867"/>
      <c r="BE32" s="868"/>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411</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395</v>
      </c>
      <c r="B63" s="825" t="s">
        <v>412</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63</v>
      </c>
      <c r="AG63" s="880"/>
      <c r="AH63" s="880"/>
      <c r="AI63" s="880"/>
      <c r="AJ63" s="881"/>
      <c r="AK63" s="882"/>
      <c r="AL63" s="877"/>
      <c r="AM63" s="877"/>
      <c r="AN63" s="877"/>
      <c r="AO63" s="877"/>
      <c r="AP63" s="880"/>
      <c r="AQ63" s="880"/>
      <c r="AR63" s="880"/>
      <c r="AS63" s="880"/>
      <c r="AT63" s="880"/>
      <c r="AU63" s="880"/>
      <c r="AV63" s="880"/>
      <c r="AW63" s="880"/>
      <c r="AX63" s="880"/>
      <c r="AY63" s="880"/>
      <c r="AZ63" s="884"/>
      <c r="BA63" s="884"/>
      <c r="BB63" s="884"/>
      <c r="BC63" s="884"/>
      <c r="BD63" s="884"/>
      <c r="BE63" s="885"/>
      <c r="BF63" s="885"/>
      <c r="BG63" s="885"/>
      <c r="BH63" s="885"/>
      <c r="BI63" s="886"/>
      <c r="BJ63" s="887" t="s">
        <v>413</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415</v>
      </c>
      <c r="B66" s="764"/>
      <c r="C66" s="764"/>
      <c r="D66" s="764"/>
      <c r="E66" s="764"/>
      <c r="F66" s="764"/>
      <c r="G66" s="764"/>
      <c r="H66" s="764"/>
      <c r="I66" s="764"/>
      <c r="J66" s="764"/>
      <c r="K66" s="764"/>
      <c r="L66" s="764"/>
      <c r="M66" s="764"/>
      <c r="N66" s="764"/>
      <c r="O66" s="764"/>
      <c r="P66" s="765"/>
      <c r="Q66" s="769" t="s">
        <v>416</v>
      </c>
      <c r="R66" s="770"/>
      <c r="S66" s="770"/>
      <c r="T66" s="770"/>
      <c r="U66" s="771"/>
      <c r="V66" s="769" t="s">
        <v>417</v>
      </c>
      <c r="W66" s="770"/>
      <c r="X66" s="770"/>
      <c r="Y66" s="770"/>
      <c r="Z66" s="771"/>
      <c r="AA66" s="769" t="s">
        <v>402</v>
      </c>
      <c r="AB66" s="770"/>
      <c r="AC66" s="770"/>
      <c r="AD66" s="770"/>
      <c r="AE66" s="771"/>
      <c r="AF66" s="890" t="s">
        <v>418</v>
      </c>
      <c r="AG66" s="851"/>
      <c r="AH66" s="851"/>
      <c r="AI66" s="851"/>
      <c r="AJ66" s="891"/>
      <c r="AK66" s="769" t="s">
        <v>419</v>
      </c>
      <c r="AL66" s="764"/>
      <c r="AM66" s="764"/>
      <c r="AN66" s="764"/>
      <c r="AO66" s="765"/>
      <c r="AP66" s="769" t="s">
        <v>420</v>
      </c>
      <c r="AQ66" s="770"/>
      <c r="AR66" s="770"/>
      <c r="AS66" s="770"/>
      <c r="AT66" s="771"/>
      <c r="AU66" s="769" t="s">
        <v>421</v>
      </c>
      <c r="AV66" s="770"/>
      <c r="AW66" s="770"/>
      <c r="AX66" s="770"/>
      <c r="AY66" s="771"/>
      <c r="AZ66" s="769" t="s">
        <v>381</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577</v>
      </c>
      <c r="C68" s="906"/>
      <c r="D68" s="906"/>
      <c r="E68" s="906"/>
      <c r="F68" s="906"/>
      <c r="G68" s="906"/>
      <c r="H68" s="906"/>
      <c r="I68" s="906"/>
      <c r="J68" s="906"/>
      <c r="K68" s="906"/>
      <c r="L68" s="906"/>
      <c r="M68" s="906"/>
      <c r="N68" s="906"/>
      <c r="O68" s="906"/>
      <c r="P68" s="907"/>
      <c r="Q68" s="908">
        <v>4200</v>
      </c>
      <c r="R68" s="902"/>
      <c r="S68" s="902"/>
      <c r="T68" s="902"/>
      <c r="U68" s="902"/>
      <c r="V68" s="902">
        <v>4093</v>
      </c>
      <c r="W68" s="902"/>
      <c r="X68" s="902"/>
      <c r="Y68" s="902"/>
      <c r="Z68" s="902"/>
      <c r="AA68" s="902">
        <v>107</v>
      </c>
      <c r="AB68" s="902"/>
      <c r="AC68" s="902"/>
      <c r="AD68" s="902"/>
      <c r="AE68" s="902"/>
      <c r="AF68" s="902">
        <v>78</v>
      </c>
      <c r="AG68" s="902"/>
      <c r="AH68" s="902"/>
      <c r="AI68" s="902"/>
      <c r="AJ68" s="902"/>
      <c r="AK68" s="902">
        <v>79</v>
      </c>
      <c r="AL68" s="902"/>
      <c r="AM68" s="902"/>
      <c r="AN68" s="902"/>
      <c r="AO68" s="902"/>
      <c r="AP68" s="902">
        <v>2356</v>
      </c>
      <c r="AQ68" s="902"/>
      <c r="AR68" s="902"/>
      <c r="AS68" s="902"/>
      <c r="AT68" s="902"/>
      <c r="AU68" s="902">
        <v>151</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578</v>
      </c>
      <c r="C69" s="910"/>
      <c r="D69" s="910"/>
      <c r="E69" s="910"/>
      <c r="F69" s="910"/>
      <c r="G69" s="910"/>
      <c r="H69" s="910"/>
      <c r="I69" s="910"/>
      <c r="J69" s="910"/>
      <c r="K69" s="910"/>
      <c r="L69" s="910"/>
      <c r="M69" s="910"/>
      <c r="N69" s="910"/>
      <c r="O69" s="910"/>
      <c r="P69" s="911"/>
      <c r="Q69" s="912">
        <v>18202</v>
      </c>
      <c r="R69" s="866"/>
      <c r="S69" s="866"/>
      <c r="T69" s="866"/>
      <c r="U69" s="866"/>
      <c r="V69" s="866">
        <v>17587</v>
      </c>
      <c r="W69" s="866"/>
      <c r="X69" s="866"/>
      <c r="Y69" s="866"/>
      <c r="Z69" s="866"/>
      <c r="AA69" s="866">
        <v>615</v>
      </c>
      <c r="AB69" s="866"/>
      <c r="AC69" s="866"/>
      <c r="AD69" s="866"/>
      <c r="AE69" s="866"/>
      <c r="AF69" s="866">
        <v>645</v>
      </c>
      <c r="AG69" s="866"/>
      <c r="AH69" s="866"/>
      <c r="AI69" s="866"/>
      <c r="AJ69" s="866"/>
      <c r="AK69" s="866">
        <v>2988</v>
      </c>
      <c r="AL69" s="866"/>
      <c r="AM69" s="866"/>
      <c r="AN69" s="866"/>
      <c r="AO69" s="866"/>
      <c r="AP69" s="866"/>
      <c r="AQ69" s="866"/>
      <c r="AR69" s="866"/>
      <c r="AS69" s="866"/>
      <c r="AT69" s="866"/>
      <c r="AU69" s="866"/>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579</v>
      </c>
      <c r="C70" s="910"/>
      <c r="D70" s="910"/>
      <c r="E70" s="910"/>
      <c r="F70" s="910"/>
      <c r="G70" s="910"/>
      <c r="H70" s="910"/>
      <c r="I70" s="910"/>
      <c r="J70" s="910"/>
      <c r="K70" s="910"/>
      <c r="L70" s="910"/>
      <c r="M70" s="910"/>
      <c r="N70" s="910"/>
      <c r="O70" s="910"/>
      <c r="P70" s="911"/>
      <c r="Q70" s="912">
        <v>206</v>
      </c>
      <c r="R70" s="866"/>
      <c r="S70" s="866"/>
      <c r="T70" s="866"/>
      <c r="U70" s="866"/>
      <c r="V70" s="866">
        <v>142</v>
      </c>
      <c r="W70" s="866"/>
      <c r="X70" s="866"/>
      <c r="Y70" s="866"/>
      <c r="Z70" s="866"/>
      <c r="AA70" s="866">
        <v>64</v>
      </c>
      <c r="AB70" s="866"/>
      <c r="AC70" s="866"/>
      <c r="AD70" s="866"/>
      <c r="AE70" s="866"/>
      <c r="AF70" s="866">
        <v>994</v>
      </c>
      <c r="AG70" s="866"/>
      <c r="AH70" s="866"/>
      <c r="AI70" s="866"/>
      <c r="AJ70" s="866"/>
      <c r="AK70" s="866">
        <v>53</v>
      </c>
      <c r="AL70" s="866"/>
      <c r="AM70" s="866"/>
      <c r="AN70" s="866"/>
      <c r="AO70" s="866"/>
      <c r="AP70" s="866"/>
      <c r="AQ70" s="866"/>
      <c r="AR70" s="866"/>
      <c r="AS70" s="866"/>
      <c r="AT70" s="866"/>
      <c r="AU70" s="866"/>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580</v>
      </c>
      <c r="C71" s="910"/>
      <c r="D71" s="910"/>
      <c r="E71" s="910"/>
      <c r="F71" s="910"/>
      <c r="G71" s="910"/>
      <c r="H71" s="910"/>
      <c r="I71" s="910"/>
      <c r="J71" s="910"/>
      <c r="K71" s="910"/>
      <c r="L71" s="910"/>
      <c r="M71" s="910"/>
      <c r="N71" s="910"/>
      <c r="O71" s="910"/>
      <c r="P71" s="911"/>
      <c r="Q71" s="912">
        <v>3738</v>
      </c>
      <c r="R71" s="866"/>
      <c r="S71" s="866"/>
      <c r="T71" s="866"/>
      <c r="U71" s="866"/>
      <c r="V71" s="866">
        <v>3731</v>
      </c>
      <c r="W71" s="866"/>
      <c r="X71" s="866"/>
      <c r="Y71" s="866"/>
      <c r="Z71" s="866"/>
      <c r="AA71" s="866">
        <v>7</v>
      </c>
      <c r="AB71" s="866"/>
      <c r="AC71" s="866"/>
      <c r="AD71" s="866"/>
      <c r="AE71" s="866"/>
      <c r="AF71" s="866">
        <v>4686</v>
      </c>
      <c r="AG71" s="866"/>
      <c r="AH71" s="866"/>
      <c r="AI71" s="866"/>
      <c r="AJ71" s="866"/>
      <c r="AK71" s="866">
        <v>304</v>
      </c>
      <c r="AL71" s="866"/>
      <c r="AM71" s="866"/>
      <c r="AN71" s="866"/>
      <c r="AO71" s="866"/>
      <c r="AP71" s="866">
        <v>4597</v>
      </c>
      <c r="AQ71" s="866"/>
      <c r="AR71" s="866"/>
      <c r="AS71" s="866"/>
      <c r="AT71" s="866"/>
      <c r="AU71" s="866">
        <v>579</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581</v>
      </c>
      <c r="C72" s="910"/>
      <c r="D72" s="910"/>
      <c r="E72" s="910"/>
      <c r="F72" s="910"/>
      <c r="G72" s="910"/>
      <c r="H72" s="910"/>
      <c r="I72" s="910"/>
      <c r="J72" s="910"/>
      <c r="K72" s="910"/>
      <c r="L72" s="910"/>
      <c r="M72" s="910"/>
      <c r="N72" s="910"/>
      <c r="O72" s="910"/>
      <c r="P72" s="911"/>
      <c r="Q72" s="912">
        <v>2801</v>
      </c>
      <c r="R72" s="866"/>
      <c r="S72" s="866"/>
      <c r="T72" s="866"/>
      <c r="U72" s="866"/>
      <c r="V72" s="866">
        <v>2696</v>
      </c>
      <c r="W72" s="866"/>
      <c r="X72" s="866"/>
      <c r="Y72" s="866"/>
      <c r="Z72" s="866"/>
      <c r="AA72" s="866">
        <v>105</v>
      </c>
      <c r="AB72" s="866"/>
      <c r="AC72" s="866"/>
      <c r="AD72" s="866"/>
      <c r="AE72" s="866"/>
      <c r="AF72" s="866">
        <v>26</v>
      </c>
      <c r="AG72" s="866"/>
      <c r="AH72" s="866"/>
      <c r="AI72" s="866"/>
      <c r="AJ72" s="866"/>
      <c r="AK72" s="866">
        <v>13</v>
      </c>
      <c r="AL72" s="866"/>
      <c r="AM72" s="866"/>
      <c r="AN72" s="866"/>
      <c r="AO72" s="866"/>
      <c r="AP72" s="866">
        <v>6126</v>
      </c>
      <c r="AQ72" s="866"/>
      <c r="AR72" s="866"/>
      <c r="AS72" s="866"/>
      <c r="AT72" s="866"/>
      <c r="AU72" s="866">
        <v>226</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582</v>
      </c>
      <c r="C73" s="910"/>
      <c r="D73" s="910"/>
      <c r="E73" s="910"/>
      <c r="F73" s="910"/>
      <c r="G73" s="910"/>
      <c r="H73" s="910"/>
      <c r="I73" s="910"/>
      <c r="J73" s="910"/>
      <c r="K73" s="910"/>
      <c r="L73" s="910"/>
      <c r="M73" s="910"/>
      <c r="N73" s="910"/>
      <c r="O73" s="910"/>
      <c r="P73" s="911"/>
      <c r="Q73" s="912">
        <v>120</v>
      </c>
      <c r="R73" s="866"/>
      <c r="S73" s="866"/>
      <c r="T73" s="866"/>
      <c r="U73" s="866"/>
      <c r="V73" s="866">
        <v>117</v>
      </c>
      <c r="W73" s="866"/>
      <c r="X73" s="866"/>
      <c r="Y73" s="866"/>
      <c r="Z73" s="866"/>
      <c r="AA73" s="866">
        <v>3</v>
      </c>
      <c r="AB73" s="866"/>
      <c r="AC73" s="866"/>
      <c r="AD73" s="866"/>
      <c r="AE73" s="866"/>
      <c r="AF73" s="866">
        <v>3</v>
      </c>
      <c r="AG73" s="866"/>
      <c r="AH73" s="866"/>
      <c r="AI73" s="866"/>
      <c r="AJ73" s="866"/>
      <c r="AK73" s="866">
        <v>40</v>
      </c>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583</v>
      </c>
      <c r="C74" s="910"/>
      <c r="D74" s="910"/>
      <c r="E74" s="910"/>
      <c r="F74" s="910"/>
      <c r="G74" s="910"/>
      <c r="H74" s="910"/>
      <c r="I74" s="910"/>
      <c r="J74" s="910"/>
      <c r="K74" s="910"/>
      <c r="L74" s="910"/>
      <c r="M74" s="910"/>
      <c r="N74" s="910"/>
      <c r="O74" s="910"/>
      <c r="P74" s="911"/>
      <c r="Q74" s="912">
        <v>136135</v>
      </c>
      <c r="R74" s="866"/>
      <c r="S74" s="866"/>
      <c r="T74" s="866"/>
      <c r="U74" s="866"/>
      <c r="V74" s="866">
        <v>134116</v>
      </c>
      <c r="W74" s="866"/>
      <c r="X74" s="866"/>
      <c r="Y74" s="866"/>
      <c r="Z74" s="866"/>
      <c r="AA74" s="866">
        <v>2019</v>
      </c>
      <c r="AB74" s="866"/>
      <c r="AC74" s="866"/>
      <c r="AD74" s="866"/>
      <c r="AE74" s="866"/>
      <c r="AF74" s="866">
        <v>3252</v>
      </c>
      <c r="AG74" s="866"/>
      <c r="AH74" s="866"/>
      <c r="AI74" s="866"/>
      <c r="AJ74" s="866"/>
      <c r="AK74" s="866">
        <v>1629</v>
      </c>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t="s">
        <v>584</v>
      </c>
      <c r="C75" s="910"/>
      <c r="D75" s="910"/>
      <c r="E75" s="910"/>
      <c r="F75" s="910"/>
      <c r="G75" s="910"/>
      <c r="H75" s="910"/>
      <c r="I75" s="910"/>
      <c r="J75" s="910"/>
      <c r="K75" s="910"/>
      <c r="L75" s="910"/>
      <c r="M75" s="910"/>
      <c r="N75" s="910"/>
      <c r="O75" s="910"/>
      <c r="P75" s="911"/>
      <c r="Q75" s="913">
        <v>2843</v>
      </c>
      <c r="R75" s="914"/>
      <c r="S75" s="914"/>
      <c r="T75" s="914"/>
      <c r="U75" s="870"/>
      <c r="V75" s="915">
        <v>2688</v>
      </c>
      <c r="W75" s="914"/>
      <c r="X75" s="914"/>
      <c r="Y75" s="914"/>
      <c r="Z75" s="870"/>
      <c r="AA75" s="915">
        <v>155</v>
      </c>
      <c r="AB75" s="914"/>
      <c r="AC75" s="914"/>
      <c r="AD75" s="914"/>
      <c r="AE75" s="870"/>
      <c r="AF75" s="915">
        <v>223</v>
      </c>
      <c r="AG75" s="914"/>
      <c r="AH75" s="914"/>
      <c r="AI75" s="914"/>
      <c r="AJ75" s="870"/>
      <c r="AK75" s="915">
        <v>13</v>
      </c>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t="s">
        <v>585</v>
      </c>
      <c r="C76" s="910"/>
      <c r="D76" s="910"/>
      <c r="E76" s="910"/>
      <c r="F76" s="910"/>
      <c r="G76" s="910"/>
      <c r="H76" s="910"/>
      <c r="I76" s="910"/>
      <c r="J76" s="910"/>
      <c r="K76" s="910"/>
      <c r="L76" s="910"/>
      <c r="M76" s="910"/>
      <c r="N76" s="910"/>
      <c r="O76" s="910"/>
      <c r="P76" s="911"/>
      <c r="Q76" s="913">
        <v>28</v>
      </c>
      <c r="R76" s="914"/>
      <c r="S76" s="914"/>
      <c r="T76" s="914"/>
      <c r="U76" s="870"/>
      <c r="V76" s="915">
        <v>26</v>
      </c>
      <c r="W76" s="914"/>
      <c r="X76" s="914"/>
      <c r="Y76" s="914"/>
      <c r="Z76" s="870"/>
      <c r="AA76" s="915">
        <v>2</v>
      </c>
      <c r="AB76" s="914"/>
      <c r="AC76" s="914"/>
      <c r="AD76" s="914"/>
      <c r="AE76" s="870"/>
      <c r="AF76" s="915">
        <v>5</v>
      </c>
      <c r="AG76" s="914"/>
      <c r="AH76" s="914"/>
      <c r="AI76" s="914"/>
      <c r="AJ76" s="870"/>
      <c r="AK76" s="915">
        <v>4</v>
      </c>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t="s">
        <v>586</v>
      </c>
      <c r="C77" s="910"/>
      <c r="D77" s="910"/>
      <c r="E77" s="910"/>
      <c r="F77" s="910"/>
      <c r="G77" s="910"/>
      <c r="H77" s="910"/>
      <c r="I77" s="910"/>
      <c r="J77" s="910"/>
      <c r="K77" s="910"/>
      <c r="L77" s="910"/>
      <c r="M77" s="910"/>
      <c r="N77" s="910"/>
      <c r="O77" s="910"/>
      <c r="P77" s="911"/>
      <c r="Q77" s="913">
        <v>1005</v>
      </c>
      <c r="R77" s="914"/>
      <c r="S77" s="914"/>
      <c r="T77" s="914"/>
      <c r="U77" s="870"/>
      <c r="V77" s="915">
        <v>990</v>
      </c>
      <c r="W77" s="914"/>
      <c r="X77" s="914"/>
      <c r="Y77" s="914"/>
      <c r="Z77" s="870"/>
      <c r="AA77" s="915">
        <v>15</v>
      </c>
      <c r="AB77" s="914"/>
      <c r="AC77" s="914"/>
      <c r="AD77" s="914"/>
      <c r="AE77" s="870"/>
      <c r="AF77" s="915">
        <v>24</v>
      </c>
      <c r="AG77" s="914"/>
      <c r="AH77" s="914"/>
      <c r="AI77" s="914"/>
      <c r="AJ77" s="870"/>
      <c r="AK77" s="915">
        <v>163</v>
      </c>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395</v>
      </c>
      <c r="B88" s="825" t="s">
        <v>422</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9936</v>
      </c>
      <c r="AG88" s="880"/>
      <c r="AH88" s="880"/>
      <c r="AI88" s="880"/>
      <c r="AJ88" s="880"/>
      <c r="AK88" s="877"/>
      <c r="AL88" s="877"/>
      <c r="AM88" s="877"/>
      <c r="AN88" s="877"/>
      <c r="AO88" s="877"/>
      <c r="AP88" s="880">
        <v>13079</v>
      </c>
      <c r="AQ88" s="880"/>
      <c r="AR88" s="880"/>
      <c r="AS88" s="880"/>
      <c r="AT88" s="880"/>
      <c r="AU88" s="880">
        <v>956</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825" t="s">
        <v>423</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424</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425</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428</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429</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430</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431</v>
      </c>
      <c r="AB109" s="929"/>
      <c r="AC109" s="929"/>
      <c r="AD109" s="929"/>
      <c r="AE109" s="930"/>
      <c r="AF109" s="928" t="s">
        <v>432</v>
      </c>
      <c r="AG109" s="929"/>
      <c r="AH109" s="929"/>
      <c r="AI109" s="929"/>
      <c r="AJ109" s="930"/>
      <c r="AK109" s="928" t="s">
        <v>311</v>
      </c>
      <c r="AL109" s="929"/>
      <c r="AM109" s="929"/>
      <c r="AN109" s="929"/>
      <c r="AO109" s="930"/>
      <c r="AP109" s="928" t="s">
        <v>433</v>
      </c>
      <c r="AQ109" s="929"/>
      <c r="AR109" s="929"/>
      <c r="AS109" s="929"/>
      <c r="AT109" s="931"/>
      <c r="AU109" s="948" t="s">
        <v>430</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431</v>
      </c>
      <c r="BR109" s="929"/>
      <c r="BS109" s="929"/>
      <c r="BT109" s="929"/>
      <c r="BU109" s="930"/>
      <c r="BV109" s="928" t="s">
        <v>432</v>
      </c>
      <c r="BW109" s="929"/>
      <c r="BX109" s="929"/>
      <c r="BY109" s="929"/>
      <c r="BZ109" s="930"/>
      <c r="CA109" s="928" t="s">
        <v>311</v>
      </c>
      <c r="CB109" s="929"/>
      <c r="CC109" s="929"/>
      <c r="CD109" s="929"/>
      <c r="CE109" s="930"/>
      <c r="CF109" s="949" t="s">
        <v>433</v>
      </c>
      <c r="CG109" s="949"/>
      <c r="CH109" s="949"/>
      <c r="CI109" s="949"/>
      <c r="CJ109" s="949"/>
      <c r="CK109" s="928" t="s">
        <v>434</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431</v>
      </c>
      <c r="DH109" s="929"/>
      <c r="DI109" s="929"/>
      <c r="DJ109" s="929"/>
      <c r="DK109" s="930"/>
      <c r="DL109" s="928" t="s">
        <v>432</v>
      </c>
      <c r="DM109" s="929"/>
      <c r="DN109" s="929"/>
      <c r="DO109" s="929"/>
      <c r="DP109" s="930"/>
      <c r="DQ109" s="928" t="s">
        <v>311</v>
      </c>
      <c r="DR109" s="929"/>
      <c r="DS109" s="929"/>
      <c r="DT109" s="929"/>
      <c r="DU109" s="930"/>
      <c r="DV109" s="928" t="s">
        <v>433</v>
      </c>
      <c r="DW109" s="929"/>
      <c r="DX109" s="929"/>
      <c r="DY109" s="929"/>
      <c r="DZ109" s="931"/>
    </row>
    <row r="110" spans="1:131" s="230" customFormat="1" ht="26.25" customHeight="1" x14ac:dyDescent="0.2">
      <c r="A110" s="932" t="s">
        <v>435</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683853</v>
      </c>
      <c r="AB110" s="936"/>
      <c r="AC110" s="936"/>
      <c r="AD110" s="936"/>
      <c r="AE110" s="937"/>
      <c r="AF110" s="938">
        <v>693580</v>
      </c>
      <c r="AG110" s="936"/>
      <c r="AH110" s="936"/>
      <c r="AI110" s="936"/>
      <c r="AJ110" s="937"/>
      <c r="AK110" s="938">
        <v>657723</v>
      </c>
      <c r="AL110" s="936"/>
      <c r="AM110" s="936"/>
      <c r="AN110" s="936"/>
      <c r="AO110" s="937"/>
      <c r="AP110" s="939">
        <v>30.3</v>
      </c>
      <c r="AQ110" s="940"/>
      <c r="AR110" s="940"/>
      <c r="AS110" s="940"/>
      <c r="AT110" s="941"/>
      <c r="AU110" s="942" t="s">
        <v>75</v>
      </c>
      <c r="AV110" s="943"/>
      <c r="AW110" s="943"/>
      <c r="AX110" s="943"/>
      <c r="AY110" s="943"/>
      <c r="AZ110" s="965" t="s">
        <v>436</v>
      </c>
      <c r="BA110" s="933"/>
      <c r="BB110" s="933"/>
      <c r="BC110" s="933"/>
      <c r="BD110" s="933"/>
      <c r="BE110" s="933"/>
      <c r="BF110" s="933"/>
      <c r="BG110" s="933"/>
      <c r="BH110" s="933"/>
      <c r="BI110" s="933"/>
      <c r="BJ110" s="933"/>
      <c r="BK110" s="933"/>
      <c r="BL110" s="933"/>
      <c r="BM110" s="933"/>
      <c r="BN110" s="933"/>
      <c r="BO110" s="933"/>
      <c r="BP110" s="934"/>
      <c r="BQ110" s="966">
        <v>4835784</v>
      </c>
      <c r="BR110" s="967"/>
      <c r="BS110" s="967"/>
      <c r="BT110" s="967"/>
      <c r="BU110" s="967"/>
      <c r="BV110" s="967">
        <v>4794376</v>
      </c>
      <c r="BW110" s="967"/>
      <c r="BX110" s="967"/>
      <c r="BY110" s="967"/>
      <c r="BZ110" s="967"/>
      <c r="CA110" s="967">
        <v>4785202</v>
      </c>
      <c r="CB110" s="967"/>
      <c r="CC110" s="967"/>
      <c r="CD110" s="967"/>
      <c r="CE110" s="967"/>
      <c r="CF110" s="980">
        <v>220.7</v>
      </c>
      <c r="CG110" s="981"/>
      <c r="CH110" s="981"/>
      <c r="CI110" s="981"/>
      <c r="CJ110" s="981"/>
      <c r="CK110" s="982" t="s">
        <v>437</v>
      </c>
      <c r="CL110" s="983"/>
      <c r="CM110" s="965" t="s">
        <v>438</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439</v>
      </c>
      <c r="DH110" s="967"/>
      <c r="DI110" s="967"/>
      <c r="DJ110" s="967"/>
      <c r="DK110" s="967"/>
      <c r="DL110" s="967" t="s">
        <v>439</v>
      </c>
      <c r="DM110" s="967"/>
      <c r="DN110" s="967"/>
      <c r="DO110" s="967"/>
      <c r="DP110" s="967"/>
      <c r="DQ110" s="967" t="s">
        <v>439</v>
      </c>
      <c r="DR110" s="967"/>
      <c r="DS110" s="967"/>
      <c r="DT110" s="967"/>
      <c r="DU110" s="967"/>
      <c r="DV110" s="968" t="s">
        <v>439</v>
      </c>
      <c r="DW110" s="968"/>
      <c r="DX110" s="968"/>
      <c r="DY110" s="968"/>
      <c r="DZ110" s="969"/>
    </row>
    <row r="111" spans="1:131" s="230" customFormat="1" ht="26.25" customHeight="1" x14ac:dyDescent="0.2">
      <c r="A111" s="970" t="s">
        <v>440</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439</v>
      </c>
      <c r="AB111" s="974"/>
      <c r="AC111" s="974"/>
      <c r="AD111" s="974"/>
      <c r="AE111" s="975"/>
      <c r="AF111" s="976" t="s">
        <v>439</v>
      </c>
      <c r="AG111" s="974"/>
      <c r="AH111" s="974"/>
      <c r="AI111" s="974"/>
      <c r="AJ111" s="975"/>
      <c r="AK111" s="976" t="s">
        <v>439</v>
      </c>
      <c r="AL111" s="974"/>
      <c r="AM111" s="974"/>
      <c r="AN111" s="974"/>
      <c r="AO111" s="975"/>
      <c r="AP111" s="977" t="s">
        <v>439</v>
      </c>
      <c r="AQ111" s="978"/>
      <c r="AR111" s="978"/>
      <c r="AS111" s="978"/>
      <c r="AT111" s="979"/>
      <c r="AU111" s="944"/>
      <c r="AV111" s="945"/>
      <c r="AW111" s="945"/>
      <c r="AX111" s="945"/>
      <c r="AY111" s="945"/>
      <c r="AZ111" s="958" t="s">
        <v>441</v>
      </c>
      <c r="BA111" s="959"/>
      <c r="BB111" s="959"/>
      <c r="BC111" s="959"/>
      <c r="BD111" s="959"/>
      <c r="BE111" s="959"/>
      <c r="BF111" s="959"/>
      <c r="BG111" s="959"/>
      <c r="BH111" s="959"/>
      <c r="BI111" s="959"/>
      <c r="BJ111" s="959"/>
      <c r="BK111" s="959"/>
      <c r="BL111" s="959"/>
      <c r="BM111" s="959"/>
      <c r="BN111" s="959"/>
      <c r="BO111" s="959"/>
      <c r="BP111" s="960"/>
      <c r="BQ111" s="961" t="s">
        <v>439</v>
      </c>
      <c r="BR111" s="962"/>
      <c r="BS111" s="962"/>
      <c r="BT111" s="962"/>
      <c r="BU111" s="962"/>
      <c r="BV111" s="962" t="s">
        <v>439</v>
      </c>
      <c r="BW111" s="962"/>
      <c r="BX111" s="962"/>
      <c r="BY111" s="962"/>
      <c r="BZ111" s="962"/>
      <c r="CA111" s="962" t="s">
        <v>439</v>
      </c>
      <c r="CB111" s="962"/>
      <c r="CC111" s="962"/>
      <c r="CD111" s="962"/>
      <c r="CE111" s="962"/>
      <c r="CF111" s="956" t="s">
        <v>439</v>
      </c>
      <c r="CG111" s="957"/>
      <c r="CH111" s="957"/>
      <c r="CI111" s="957"/>
      <c r="CJ111" s="957"/>
      <c r="CK111" s="984"/>
      <c r="CL111" s="985"/>
      <c r="CM111" s="958" t="s">
        <v>442</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439</v>
      </c>
      <c r="DH111" s="962"/>
      <c r="DI111" s="962"/>
      <c r="DJ111" s="962"/>
      <c r="DK111" s="962"/>
      <c r="DL111" s="962" t="s">
        <v>439</v>
      </c>
      <c r="DM111" s="962"/>
      <c r="DN111" s="962"/>
      <c r="DO111" s="962"/>
      <c r="DP111" s="962"/>
      <c r="DQ111" s="962" t="s">
        <v>439</v>
      </c>
      <c r="DR111" s="962"/>
      <c r="DS111" s="962"/>
      <c r="DT111" s="962"/>
      <c r="DU111" s="962"/>
      <c r="DV111" s="963" t="s">
        <v>439</v>
      </c>
      <c r="DW111" s="963"/>
      <c r="DX111" s="963"/>
      <c r="DY111" s="963"/>
      <c r="DZ111" s="964"/>
    </row>
    <row r="112" spans="1:131" s="230" customFormat="1" ht="26.25" customHeight="1" x14ac:dyDescent="0.2">
      <c r="A112" s="988" t="s">
        <v>443</v>
      </c>
      <c r="B112" s="989"/>
      <c r="C112" s="959" t="s">
        <v>444</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439</v>
      </c>
      <c r="AB112" s="995"/>
      <c r="AC112" s="995"/>
      <c r="AD112" s="995"/>
      <c r="AE112" s="996"/>
      <c r="AF112" s="997" t="s">
        <v>439</v>
      </c>
      <c r="AG112" s="995"/>
      <c r="AH112" s="995"/>
      <c r="AI112" s="995"/>
      <c r="AJ112" s="996"/>
      <c r="AK112" s="997" t="s">
        <v>439</v>
      </c>
      <c r="AL112" s="995"/>
      <c r="AM112" s="995"/>
      <c r="AN112" s="995"/>
      <c r="AO112" s="996"/>
      <c r="AP112" s="998" t="s">
        <v>439</v>
      </c>
      <c r="AQ112" s="999"/>
      <c r="AR112" s="999"/>
      <c r="AS112" s="999"/>
      <c r="AT112" s="1000"/>
      <c r="AU112" s="944"/>
      <c r="AV112" s="945"/>
      <c r="AW112" s="945"/>
      <c r="AX112" s="945"/>
      <c r="AY112" s="945"/>
      <c r="AZ112" s="958" t="s">
        <v>445</v>
      </c>
      <c r="BA112" s="959"/>
      <c r="BB112" s="959"/>
      <c r="BC112" s="959"/>
      <c r="BD112" s="959"/>
      <c r="BE112" s="959"/>
      <c r="BF112" s="959"/>
      <c r="BG112" s="959"/>
      <c r="BH112" s="959"/>
      <c r="BI112" s="959"/>
      <c r="BJ112" s="959"/>
      <c r="BK112" s="959"/>
      <c r="BL112" s="959"/>
      <c r="BM112" s="959"/>
      <c r="BN112" s="959"/>
      <c r="BO112" s="959"/>
      <c r="BP112" s="960"/>
      <c r="BQ112" s="961" t="s">
        <v>439</v>
      </c>
      <c r="BR112" s="962"/>
      <c r="BS112" s="962"/>
      <c r="BT112" s="962"/>
      <c r="BU112" s="962"/>
      <c r="BV112" s="962" t="s">
        <v>439</v>
      </c>
      <c r="BW112" s="962"/>
      <c r="BX112" s="962"/>
      <c r="BY112" s="962"/>
      <c r="BZ112" s="962"/>
      <c r="CA112" s="962" t="s">
        <v>439</v>
      </c>
      <c r="CB112" s="962"/>
      <c r="CC112" s="962"/>
      <c r="CD112" s="962"/>
      <c r="CE112" s="962"/>
      <c r="CF112" s="956" t="s">
        <v>439</v>
      </c>
      <c r="CG112" s="957"/>
      <c r="CH112" s="957"/>
      <c r="CI112" s="957"/>
      <c r="CJ112" s="957"/>
      <c r="CK112" s="984"/>
      <c r="CL112" s="985"/>
      <c r="CM112" s="958" t="s">
        <v>446</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439</v>
      </c>
      <c r="DH112" s="962"/>
      <c r="DI112" s="962"/>
      <c r="DJ112" s="962"/>
      <c r="DK112" s="962"/>
      <c r="DL112" s="962" t="s">
        <v>439</v>
      </c>
      <c r="DM112" s="962"/>
      <c r="DN112" s="962"/>
      <c r="DO112" s="962"/>
      <c r="DP112" s="962"/>
      <c r="DQ112" s="962" t="s">
        <v>439</v>
      </c>
      <c r="DR112" s="962"/>
      <c r="DS112" s="962"/>
      <c r="DT112" s="962"/>
      <c r="DU112" s="962"/>
      <c r="DV112" s="963" t="s">
        <v>439</v>
      </c>
      <c r="DW112" s="963"/>
      <c r="DX112" s="963"/>
      <c r="DY112" s="963"/>
      <c r="DZ112" s="964"/>
    </row>
    <row r="113" spans="1:130" s="230" customFormat="1" ht="26.25" customHeight="1" x14ac:dyDescent="0.2">
      <c r="A113" s="990"/>
      <c r="B113" s="991"/>
      <c r="C113" s="959" t="s">
        <v>447</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t="s">
        <v>439</v>
      </c>
      <c r="AB113" s="974"/>
      <c r="AC113" s="974"/>
      <c r="AD113" s="974"/>
      <c r="AE113" s="975"/>
      <c r="AF113" s="976" t="s">
        <v>439</v>
      </c>
      <c r="AG113" s="974"/>
      <c r="AH113" s="974"/>
      <c r="AI113" s="974"/>
      <c r="AJ113" s="975"/>
      <c r="AK113" s="976" t="s">
        <v>439</v>
      </c>
      <c r="AL113" s="974"/>
      <c r="AM113" s="974"/>
      <c r="AN113" s="974"/>
      <c r="AO113" s="975"/>
      <c r="AP113" s="977" t="s">
        <v>439</v>
      </c>
      <c r="AQ113" s="978"/>
      <c r="AR113" s="978"/>
      <c r="AS113" s="978"/>
      <c r="AT113" s="979"/>
      <c r="AU113" s="944"/>
      <c r="AV113" s="945"/>
      <c r="AW113" s="945"/>
      <c r="AX113" s="945"/>
      <c r="AY113" s="945"/>
      <c r="AZ113" s="958" t="s">
        <v>448</v>
      </c>
      <c r="BA113" s="959"/>
      <c r="BB113" s="959"/>
      <c r="BC113" s="959"/>
      <c r="BD113" s="959"/>
      <c r="BE113" s="959"/>
      <c r="BF113" s="959"/>
      <c r="BG113" s="959"/>
      <c r="BH113" s="959"/>
      <c r="BI113" s="959"/>
      <c r="BJ113" s="959"/>
      <c r="BK113" s="959"/>
      <c r="BL113" s="959"/>
      <c r="BM113" s="959"/>
      <c r="BN113" s="959"/>
      <c r="BO113" s="959"/>
      <c r="BP113" s="960"/>
      <c r="BQ113" s="961">
        <v>353002</v>
      </c>
      <c r="BR113" s="962"/>
      <c r="BS113" s="962"/>
      <c r="BT113" s="962"/>
      <c r="BU113" s="962"/>
      <c r="BV113" s="962">
        <v>938592</v>
      </c>
      <c r="BW113" s="962"/>
      <c r="BX113" s="962"/>
      <c r="BY113" s="962"/>
      <c r="BZ113" s="962"/>
      <c r="CA113" s="962">
        <v>871536</v>
      </c>
      <c r="CB113" s="962"/>
      <c r="CC113" s="962"/>
      <c r="CD113" s="962"/>
      <c r="CE113" s="962"/>
      <c r="CF113" s="956">
        <v>40.200000000000003</v>
      </c>
      <c r="CG113" s="957"/>
      <c r="CH113" s="957"/>
      <c r="CI113" s="957"/>
      <c r="CJ113" s="957"/>
      <c r="CK113" s="984"/>
      <c r="CL113" s="985"/>
      <c r="CM113" s="958" t="s">
        <v>449</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439</v>
      </c>
      <c r="DH113" s="995"/>
      <c r="DI113" s="995"/>
      <c r="DJ113" s="995"/>
      <c r="DK113" s="996"/>
      <c r="DL113" s="997" t="s">
        <v>439</v>
      </c>
      <c r="DM113" s="995"/>
      <c r="DN113" s="995"/>
      <c r="DO113" s="995"/>
      <c r="DP113" s="996"/>
      <c r="DQ113" s="997" t="s">
        <v>439</v>
      </c>
      <c r="DR113" s="995"/>
      <c r="DS113" s="995"/>
      <c r="DT113" s="995"/>
      <c r="DU113" s="996"/>
      <c r="DV113" s="998" t="s">
        <v>439</v>
      </c>
      <c r="DW113" s="999"/>
      <c r="DX113" s="999"/>
      <c r="DY113" s="999"/>
      <c r="DZ113" s="1000"/>
    </row>
    <row r="114" spans="1:130" s="230" customFormat="1" ht="26.25" customHeight="1" x14ac:dyDescent="0.2">
      <c r="A114" s="990"/>
      <c r="B114" s="991"/>
      <c r="C114" s="959" t="s">
        <v>450</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27070</v>
      </c>
      <c r="AB114" s="995"/>
      <c r="AC114" s="995"/>
      <c r="AD114" s="995"/>
      <c r="AE114" s="996"/>
      <c r="AF114" s="997">
        <v>25459</v>
      </c>
      <c r="AG114" s="995"/>
      <c r="AH114" s="995"/>
      <c r="AI114" s="995"/>
      <c r="AJ114" s="996"/>
      <c r="AK114" s="997">
        <v>26665</v>
      </c>
      <c r="AL114" s="995"/>
      <c r="AM114" s="995"/>
      <c r="AN114" s="995"/>
      <c r="AO114" s="996"/>
      <c r="AP114" s="998">
        <v>1.2</v>
      </c>
      <c r="AQ114" s="999"/>
      <c r="AR114" s="999"/>
      <c r="AS114" s="999"/>
      <c r="AT114" s="1000"/>
      <c r="AU114" s="944"/>
      <c r="AV114" s="945"/>
      <c r="AW114" s="945"/>
      <c r="AX114" s="945"/>
      <c r="AY114" s="945"/>
      <c r="AZ114" s="958" t="s">
        <v>451</v>
      </c>
      <c r="BA114" s="959"/>
      <c r="BB114" s="959"/>
      <c r="BC114" s="959"/>
      <c r="BD114" s="959"/>
      <c r="BE114" s="959"/>
      <c r="BF114" s="959"/>
      <c r="BG114" s="959"/>
      <c r="BH114" s="959"/>
      <c r="BI114" s="959"/>
      <c r="BJ114" s="959"/>
      <c r="BK114" s="959"/>
      <c r="BL114" s="959"/>
      <c r="BM114" s="959"/>
      <c r="BN114" s="959"/>
      <c r="BO114" s="959"/>
      <c r="BP114" s="960"/>
      <c r="BQ114" s="961">
        <v>898231</v>
      </c>
      <c r="BR114" s="962"/>
      <c r="BS114" s="962"/>
      <c r="BT114" s="962"/>
      <c r="BU114" s="962"/>
      <c r="BV114" s="962">
        <v>740073</v>
      </c>
      <c r="BW114" s="962"/>
      <c r="BX114" s="962"/>
      <c r="BY114" s="962"/>
      <c r="BZ114" s="962"/>
      <c r="CA114" s="962">
        <v>755710</v>
      </c>
      <c r="CB114" s="962"/>
      <c r="CC114" s="962"/>
      <c r="CD114" s="962"/>
      <c r="CE114" s="962"/>
      <c r="CF114" s="956">
        <v>34.799999999999997</v>
      </c>
      <c r="CG114" s="957"/>
      <c r="CH114" s="957"/>
      <c r="CI114" s="957"/>
      <c r="CJ114" s="957"/>
      <c r="CK114" s="984"/>
      <c r="CL114" s="985"/>
      <c r="CM114" s="958" t="s">
        <v>452</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439</v>
      </c>
      <c r="DH114" s="995"/>
      <c r="DI114" s="995"/>
      <c r="DJ114" s="995"/>
      <c r="DK114" s="996"/>
      <c r="DL114" s="997" t="s">
        <v>439</v>
      </c>
      <c r="DM114" s="995"/>
      <c r="DN114" s="995"/>
      <c r="DO114" s="995"/>
      <c r="DP114" s="996"/>
      <c r="DQ114" s="997" t="s">
        <v>439</v>
      </c>
      <c r="DR114" s="995"/>
      <c r="DS114" s="995"/>
      <c r="DT114" s="995"/>
      <c r="DU114" s="996"/>
      <c r="DV114" s="998" t="s">
        <v>439</v>
      </c>
      <c r="DW114" s="999"/>
      <c r="DX114" s="999"/>
      <c r="DY114" s="999"/>
      <c r="DZ114" s="1000"/>
    </row>
    <row r="115" spans="1:130" s="230" customFormat="1" ht="26.25" customHeight="1" x14ac:dyDescent="0.2">
      <c r="A115" s="990"/>
      <c r="B115" s="991"/>
      <c r="C115" s="959" t="s">
        <v>453</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439</v>
      </c>
      <c r="AB115" s="974"/>
      <c r="AC115" s="974"/>
      <c r="AD115" s="974"/>
      <c r="AE115" s="975"/>
      <c r="AF115" s="976" t="s">
        <v>439</v>
      </c>
      <c r="AG115" s="974"/>
      <c r="AH115" s="974"/>
      <c r="AI115" s="974"/>
      <c r="AJ115" s="975"/>
      <c r="AK115" s="976" t="s">
        <v>439</v>
      </c>
      <c r="AL115" s="974"/>
      <c r="AM115" s="974"/>
      <c r="AN115" s="974"/>
      <c r="AO115" s="975"/>
      <c r="AP115" s="977" t="s">
        <v>439</v>
      </c>
      <c r="AQ115" s="978"/>
      <c r="AR115" s="978"/>
      <c r="AS115" s="978"/>
      <c r="AT115" s="979"/>
      <c r="AU115" s="944"/>
      <c r="AV115" s="945"/>
      <c r="AW115" s="945"/>
      <c r="AX115" s="945"/>
      <c r="AY115" s="945"/>
      <c r="AZ115" s="958" t="s">
        <v>454</v>
      </c>
      <c r="BA115" s="959"/>
      <c r="BB115" s="959"/>
      <c r="BC115" s="959"/>
      <c r="BD115" s="959"/>
      <c r="BE115" s="959"/>
      <c r="BF115" s="959"/>
      <c r="BG115" s="959"/>
      <c r="BH115" s="959"/>
      <c r="BI115" s="959"/>
      <c r="BJ115" s="959"/>
      <c r="BK115" s="959"/>
      <c r="BL115" s="959"/>
      <c r="BM115" s="959"/>
      <c r="BN115" s="959"/>
      <c r="BO115" s="959"/>
      <c r="BP115" s="960"/>
      <c r="BQ115" s="961" t="s">
        <v>439</v>
      </c>
      <c r="BR115" s="962"/>
      <c r="BS115" s="962"/>
      <c r="BT115" s="962"/>
      <c r="BU115" s="962"/>
      <c r="BV115" s="962" t="s">
        <v>439</v>
      </c>
      <c r="BW115" s="962"/>
      <c r="BX115" s="962"/>
      <c r="BY115" s="962"/>
      <c r="BZ115" s="962"/>
      <c r="CA115" s="962" t="s">
        <v>439</v>
      </c>
      <c r="CB115" s="962"/>
      <c r="CC115" s="962"/>
      <c r="CD115" s="962"/>
      <c r="CE115" s="962"/>
      <c r="CF115" s="956" t="s">
        <v>439</v>
      </c>
      <c r="CG115" s="957"/>
      <c r="CH115" s="957"/>
      <c r="CI115" s="957"/>
      <c r="CJ115" s="957"/>
      <c r="CK115" s="984"/>
      <c r="CL115" s="985"/>
      <c r="CM115" s="958" t="s">
        <v>455</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439</v>
      </c>
      <c r="DH115" s="995"/>
      <c r="DI115" s="995"/>
      <c r="DJ115" s="995"/>
      <c r="DK115" s="996"/>
      <c r="DL115" s="997" t="s">
        <v>439</v>
      </c>
      <c r="DM115" s="995"/>
      <c r="DN115" s="995"/>
      <c r="DO115" s="995"/>
      <c r="DP115" s="996"/>
      <c r="DQ115" s="997" t="s">
        <v>439</v>
      </c>
      <c r="DR115" s="995"/>
      <c r="DS115" s="995"/>
      <c r="DT115" s="995"/>
      <c r="DU115" s="996"/>
      <c r="DV115" s="998" t="s">
        <v>439</v>
      </c>
      <c r="DW115" s="999"/>
      <c r="DX115" s="999"/>
      <c r="DY115" s="999"/>
      <c r="DZ115" s="1000"/>
    </row>
    <row r="116" spans="1:130" s="230" customFormat="1" ht="26.25" customHeight="1" x14ac:dyDescent="0.2">
      <c r="A116" s="992"/>
      <c r="B116" s="993"/>
      <c r="C116" s="1001" t="s">
        <v>456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439</v>
      </c>
      <c r="AB116" s="995"/>
      <c r="AC116" s="995"/>
      <c r="AD116" s="995"/>
      <c r="AE116" s="996"/>
      <c r="AF116" s="997" t="s">
        <v>439</v>
      </c>
      <c r="AG116" s="995"/>
      <c r="AH116" s="995"/>
      <c r="AI116" s="995"/>
      <c r="AJ116" s="996"/>
      <c r="AK116" s="997" t="s">
        <v>439</v>
      </c>
      <c r="AL116" s="995"/>
      <c r="AM116" s="995"/>
      <c r="AN116" s="995"/>
      <c r="AO116" s="996"/>
      <c r="AP116" s="998" t="s">
        <v>439</v>
      </c>
      <c r="AQ116" s="999"/>
      <c r="AR116" s="999"/>
      <c r="AS116" s="999"/>
      <c r="AT116" s="1000"/>
      <c r="AU116" s="944"/>
      <c r="AV116" s="945"/>
      <c r="AW116" s="945"/>
      <c r="AX116" s="945"/>
      <c r="AY116" s="945"/>
      <c r="AZ116" s="1003" t="s">
        <v>457</v>
      </c>
      <c r="BA116" s="1004"/>
      <c r="BB116" s="1004"/>
      <c r="BC116" s="1004"/>
      <c r="BD116" s="1004"/>
      <c r="BE116" s="1004"/>
      <c r="BF116" s="1004"/>
      <c r="BG116" s="1004"/>
      <c r="BH116" s="1004"/>
      <c r="BI116" s="1004"/>
      <c r="BJ116" s="1004"/>
      <c r="BK116" s="1004"/>
      <c r="BL116" s="1004"/>
      <c r="BM116" s="1004"/>
      <c r="BN116" s="1004"/>
      <c r="BO116" s="1004"/>
      <c r="BP116" s="1005"/>
      <c r="BQ116" s="961" t="s">
        <v>439</v>
      </c>
      <c r="BR116" s="962"/>
      <c r="BS116" s="962"/>
      <c r="BT116" s="962"/>
      <c r="BU116" s="962"/>
      <c r="BV116" s="962" t="s">
        <v>439</v>
      </c>
      <c r="BW116" s="962"/>
      <c r="BX116" s="962"/>
      <c r="BY116" s="962"/>
      <c r="BZ116" s="962"/>
      <c r="CA116" s="962" t="s">
        <v>439</v>
      </c>
      <c r="CB116" s="962"/>
      <c r="CC116" s="962"/>
      <c r="CD116" s="962"/>
      <c r="CE116" s="962"/>
      <c r="CF116" s="956" t="s">
        <v>439</v>
      </c>
      <c r="CG116" s="957"/>
      <c r="CH116" s="957"/>
      <c r="CI116" s="957"/>
      <c r="CJ116" s="957"/>
      <c r="CK116" s="984"/>
      <c r="CL116" s="985"/>
      <c r="CM116" s="958" t="s">
        <v>458</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439</v>
      </c>
      <c r="DH116" s="995"/>
      <c r="DI116" s="995"/>
      <c r="DJ116" s="995"/>
      <c r="DK116" s="996"/>
      <c r="DL116" s="997" t="s">
        <v>439</v>
      </c>
      <c r="DM116" s="995"/>
      <c r="DN116" s="995"/>
      <c r="DO116" s="995"/>
      <c r="DP116" s="996"/>
      <c r="DQ116" s="997" t="s">
        <v>439</v>
      </c>
      <c r="DR116" s="995"/>
      <c r="DS116" s="995"/>
      <c r="DT116" s="995"/>
      <c r="DU116" s="996"/>
      <c r="DV116" s="998" t="s">
        <v>439</v>
      </c>
      <c r="DW116" s="999"/>
      <c r="DX116" s="999"/>
      <c r="DY116" s="999"/>
      <c r="DZ116" s="1000"/>
    </row>
    <row r="117" spans="1:130" s="230" customFormat="1" ht="26.25" customHeight="1" x14ac:dyDescent="0.2">
      <c r="A117" s="948" t="s">
        <v>190</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459</v>
      </c>
      <c r="Z117" s="930"/>
      <c r="AA117" s="1014">
        <v>710923</v>
      </c>
      <c r="AB117" s="1015"/>
      <c r="AC117" s="1015"/>
      <c r="AD117" s="1015"/>
      <c r="AE117" s="1016"/>
      <c r="AF117" s="1017">
        <v>719039</v>
      </c>
      <c r="AG117" s="1015"/>
      <c r="AH117" s="1015"/>
      <c r="AI117" s="1015"/>
      <c r="AJ117" s="1016"/>
      <c r="AK117" s="1017">
        <v>684388</v>
      </c>
      <c r="AL117" s="1015"/>
      <c r="AM117" s="1015"/>
      <c r="AN117" s="1015"/>
      <c r="AO117" s="1016"/>
      <c r="AP117" s="1018"/>
      <c r="AQ117" s="1019"/>
      <c r="AR117" s="1019"/>
      <c r="AS117" s="1019"/>
      <c r="AT117" s="1020"/>
      <c r="AU117" s="944"/>
      <c r="AV117" s="945"/>
      <c r="AW117" s="945"/>
      <c r="AX117" s="945"/>
      <c r="AY117" s="945"/>
      <c r="AZ117" s="1010" t="s">
        <v>460</v>
      </c>
      <c r="BA117" s="1011"/>
      <c r="BB117" s="1011"/>
      <c r="BC117" s="1011"/>
      <c r="BD117" s="1011"/>
      <c r="BE117" s="1011"/>
      <c r="BF117" s="1011"/>
      <c r="BG117" s="1011"/>
      <c r="BH117" s="1011"/>
      <c r="BI117" s="1011"/>
      <c r="BJ117" s="1011"/>
      <c r="BK117" s="1011"/>
      <c r="BL117" s="1011"/>
      <c r="BM117" s="1011"/>
      <c r="BN117" s="1011"/>
      <c r="BO117" s="1011"/>
      <c r="BP117" s="1012"/>
      <c r="BQ117" s="961" t="s">
        <v>131</v>
      </c>
      <c r="BR117" s="962"/>
      <c r="BS117" s="962"/>
      <c r="BT117" s="962"/>
      <c r="BU117" s="962"/>
      <c r="BV117" s="962" t="s">
        <v>461</v>
      </c>
      <c r="BW117" s="962"/>
      <c r="BX117" s="962"/>
      <c r="BY117" s="962"/>
      <c r="BZ117" s="962"/>
      <c r="CA117" s="962" t="s">
        <v>131</v>
      </c>
      <c r="CB117" s="962"/>
      <c r="CC117" s="962"/>
      <c r="CD117" s="962"/>
      <c r="CE117" s="962"/>
      <c r="CF117" s="956" t="s">
        <v>462</v>
      </c>
      <c r="CG117" s="957"/>
      <c r="CH117" s="957"/>
      <c r="CI117" s="957"/>
      <c r="CJ117" s="957"/>
      <c r="CK117" s="984"/>
      <c r="CL117" s="985"/>
      <c r="CM117" s="958" t="s">
        <v>463</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462</v>
      </c>
      <c r="DH117" s="995"/>
      <c r="DI117" s="995"/>
      <c r="DJ117" s="995"/>
      <c r="DK117" s="996"/>
      <c r="DL117" s="997" t="s">
        <v>464</v>
      </c>
      <c r="DM117" s="995"/>
      <c r="DN117" s="995"/>
      <c r="DO117" s="995"/>
      <c r="DP117" s="996"/>
      <c r="DQ117" s="997" t="s">
        <v>465</v>
      </c>
      <c r="DR117" s="995"/>
      <c r="DS117" s="995"/>
      <c r="DT117" s="995"/>
      <c r="DU117" s="996"/>
      <c r="DV117" s="998" t="s">
        <v>131</v>
      </c>
      <c r="DW117" s="999"/>
      <c r="DX117" s="999"/>
      <c r="DY117" s="999"/>
      <c r="DZ117" s="1000"/>
    </row>
    <row r="118" spans="1:130" s="230" customFormat="1" ht="26.25" customHeight="1" x14ac:dyDescent="0.2">
      <c r="A118" s="948" t="s">
        <v>434</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431</v>
      </c>
      <c r="AB118" s="929"/>
      <c r="AC118" s="929"/>
      <c r="AD118" s="929"/>
      <c r="AE118" s="930"/>
      <c r="AF118" s="928" t="s">
        <v>432</v>
      </c>
      <c r="AG118" s="929"/>
      <c r="AH118" s="929"/>
      <c r="AI118" s="929"/>
      <c r="AJ118" s="930"/>
      <c r="AK118" s="928" t="s">
        <v>311</v>
      </c>
      <c r="AL118" s="929"/>
      <c r="AM118" s="929"/>
      <c r="AN118" s="929"/>
      <c r="AO118" s="930"/>
      <c r="AP118" s="1006" t="s">
        <v>433</v>
      </c>
      <c r="AQ118" s="1007"/>
      <c r="AR118" s="1007"/>
      <c r="AS118" s="1007"/>
      <c r="AT118" s="1008"/>
      <c r="AU118" s="944"/>
      <c r="AV118" s="945"/>
      <c r="AW118" s="945"/>
      <c r="AX118" s="945"/>
      <c r="AY118" s="945"/>
      <c r="AZ118" s="1009" t="s">
        <v>466</v>
      </c>
      <c r="BA118" s="1001"/>
      <c r="BB118" s="1001"/>
      <c r="BC118" s="1001"/>
      <c r="BD118" s="1001"/>
      <c r="BE118" s="1001"/>
      <c r="BF118" s="1001"/>
      <c r="BG118" s="1001"/>
      <c r="BH118" s="1001"/>
      <c r="BI118" s="1001"/>
      <c r="BJ118" s="1001"/>
      <c r="BK118" s="1001"/>
      <c r="BL118" s="1001"/>
      <c r="BM118" s="1001"/>
      <c r="BN118" s="1001"/>
      <c r="BO118" s="1001"/>
      <c r="BP118" s="1002"/>
      <c r="BQ118" s="1035" t="s">
        <v>462</v>
      </c>
      <c r="BR118" s="1036"/>
      <c r="BS118" s="1036"/>
      <c r="BT118" s="1036"/>
      <c r="BU118" s="1036"/>
      <c r="BV118" s="1036" t="s">
        <v>467</v>
      </c>
      <c r="BW118" s="1036"/>
      <c r="BX118" s="1036"/>
      <c r="BY118" s="1036"/>
      <c r="BZ118" s="1036"/>
      <c r="CA118" s="1036" t="s">
        <v>461</v>
      </c>
      <c r="CB118" s="1036"/>
      <c r="CC118" s="1036"/>
      <c r="CD118" s="1036"/>
      <c r="CE118" s="1036"/>
      <c r="CF118" s="956" t="s">
        <v>464</v>
      </c>
      <c r="CG118" s="957"/>
      <c r="CH118" s="957"/>
      <c r="CI118" s="957"/>
      <c r="CJ118" s="957"/>
      <c r="CK118" s="984"/>
      <c r="CL118" s="985"/>
      <c r="CM118" s="958" t="s">
        <v>468</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469</v>
      </c>
      <c r="DH118" s="995"/>
      <c r="DI118" s="995"/>
      <c r="DJ118" s="995"/>
      <c r="DK118" s="996"/>
      <c r="DL118" s="997" t="s">
        <v>461</v>
      </c>
      <c r="DM118" s="995"/>
      <c r="DN118" s="995"/>
      <c r="DO118" s="995"/>
      <c r="DP118" s="996"/>
      <c r="DQ118" s="997" t="s">
        <v>461</v>
      </c>
      <c r="DR118" s="995"/>
      <c r="DS118" s="995"/>
      <c r="DT118" s="995"/>
      <c r="DU118" s="996"/>
      <c r="DV118" s="998" t="s">
        <v>462</v>
      </c>
      <c r="DW118" s="999"/>
      <c r="DX118" s="999"/>
      <c r="DY118" s="999"/>
      <c r="DZ118" s="1000"/>
    </row>
    <row r="119" spans="1:130" s="230" customFormat="1" ht="26.25" customHeight="1" x14ac:dyDescent="0.2">
      <c r="A119" s="1092" t="s">
        <v>437</v>
      </c>
      <c r="B119" s="983"/>
      <c r="C119" s="965" t="s">
        <v>438</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462</v>
      </c>
      <c r="AB119" s="936"/>
      <c r="AC119" s="936"/>
      <c r="AD119" s="936"/>
      <c r="AE119" s="937"/>
      <c r="AF119" s="938" t="s">
        <v>462</v>
      </c>
      <c r="AG119" s="936"/>
      <c r="AH119" s="936"/>
      <c r="AI119" s="936"/>
      <c r="AJ119" s="937"/>
      <c r="AK119" s="938" t="s">
        <v>470</v>
      </c>
      <c r="AL119" s="936"/>
      <c r="AM119" s="936"/>
      <c r="AN119" s="936"/>
      <c r="AO119" s="937"/>
      <c r="AP119" s="939" t="s">
        <v>470</v>
      </c>
      <c r="AQ119" s="940"/>
      <c r="AR119" s="940"/>
      <c r="AS119" s="940"/>
      <c r="AT119" s="941"/>
      <c r="AU119" s="946"/>
      <c r="AV119" s="947"/>
      <c r="AW119" s="947"/>
      <c r="AX119" s="947"/>
      <c r="AY119" s="947"/>
      <c r="AZ119" s="251" t="s">
        <v>190</v>
      </c>
      <c r="BA119" s="251"/>
      <c r="BB119" s="251"/>
      <c r="BC119" s="251"/>
      <c r="BD119" s="251"/>
      <c r="BE119" s="251"/>
      <c r="BF119" s="251"/>
      <c r="BG119" s="251"/>
      <c r="BH119" s="251"/>
      <c r="BI119" s="251"/>
      <c r="BJ119" s="251"/>
      <c r="BK119" s="251"/>
      <c r="BL119" s="251"/>
      <c r="BM119" s="251"/>
      <c r="BN119" s="251"/>
      <c r="BO119" s="1013" t="s">
        <v>471</v>
      </c>
      <c r="BP119" s="1041"/>
      <c r="BQ119" s="1035">
        <v>6087017</v>
      </c>
      <c r="BR119" s="1036"/>
      <c r="BS119" s="1036"/>
      <c r="BT119" s="1036"/>
      <c r="BU119" s="1036"/>
      <c r="BV119" s="1036">
        <v>6473041</v>
      </c>
      <c r="BW119" s="1036"/>
      <c r="BX119" s="1036"/>
      <c r="BY119" s="1036"/>
      <c r="BZ119" s="1036"/>
      <c r="CA119" s="1036">
        <v>6412448</v>
      </c>
      <c r="CB119" s="1036"/>
      <c r="CC119" s="1036"/>
      <c r="CD119" s="1036"/>
      <c r="CE119" s="1036"/>
      <c r="CF119" s="1037"/>
      <c r="CG119" s="1038"/>
      <c r="CH119" s="1038"/>
      <c r="CI119" s="1038"/>
      <c r="CJ119" s="1039"/>
      <c r="CK119" s="986"/>
      <c r="CL119" s="987"/>
      <c r="CM119" s="1009" t="s">
        <v>472</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465</v>
      </c>
      <c r="DH119" s="1022"/>
      <c r="DI119" s="1022"/>
      <c r="DJ119" s="1022"/>
      <c r="DK119" s="1023"/>
      <c r="DL119" s="1021" t="s">
        <v>131</v>
      </c>
      <c r="DM119" s="1022"/>
      <c r="DN119" s="1022"/>
      <c r="DO119" s="1022"/>
      <c r="DP119" s="1023"/>
      <c r="DQ119" s="1021" t="s">
        <v>131</v>
      </c>
      <c r="DR119" s="1022"/>
      <c r="DS119" s="1022"/>
      <c r="DT119" s="1022"/>
      <c r="DU119" s="1023"/>
      <c r="DV119" s="1024" t="s">
        <v>467</v>
      </c>
      <c r="DW119" s="1025"/>
      <c r="DX119" s="1025"/>
      <c r="DY119" s="1025"/>
      <c r="DZ119" s="1026"/>
    </row>
    <row r="120" spans="1:130" s="230" customFormat="1" ht="26.25" customHeight="1" x14ac:dyDescent="0.2">
      <c r="A120" s="1093"/>
      <c r="B120" s="985"/>
      <c r="C120" s="958" t="s">
        <v>442</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464</v>
      </c>
      <c r="AB120" s="995"/>
      <c r="AC120" s="995"/>
      <c r="AD120" s="995"/>
      <c r="AE120" s="996"/>
      <c r="AF120" s="997" t="s">
        <v>131</v>
      </c>
      <c r="AG120" s="995"/>
      <c r="AH120" s="995"/>
      <c r="AI120" s="995"/>
      <c r="AJ120" s="996"/>
      <c r="AK120" s="997" t="s">
        <v>470</v>
      </c>
      <c r="AL120" s="995"/>
      <c r="AM120" s="995"/>
      <c r="AN120" s="995"/>
      <c r="AO120" s="996"/>
      <c r="AP120" s="998" t="s">
        <v>131</v>
      </c>
      <c r="AQ120" s="999"/>
      <c r="AR120" s="999"/>
      <c r="AS120" s="999"/>
      <c r="AT120" s="1000"/>
      <c r="AU120" s="1027" t="s">
        <v>473</v>
      </c>
      <c r="AV120" s="1028"/>
      <c r="AW120" s="1028"/>
      <c r="AX120" s="1028"/>
      <c r="AY120" s="1029"/>
      <c r="AZ120" s="965" t="s">
        <v>474</v>
      </c>
      <c r="BA120" s="933"/>
      <c r="BB120" s="933"/>
      <c r="BC120" s="933"/>
      <c r="BD120" s="933"/>
      <c r="BE120" s="933"/>
      <c r="BF120" s="933"/>
      <c r="BG120" s="933"/>
      <c r="BH120" s="933"/>
      <c r="BI120" s="933"/>
      <c r="BJ120" s="933"/>
      <c r="BK120" s="933"/>
      <c r="BL120" s="933"/>
      <c r="BM120" s="933"/>
      <c r="BN120" s="933"/>
      <c r="BO120" s="933"/>
      <c r="BP120" s="934"/>
      <c r="BQ120" s="966">
        <v>3925250</v>
      </c>
      <c r="BR120" s="967"/>
      <c r="BS120" s="967"/>
      <c r="BT120" s="967"/>
      <c r="BU120" s="967"/>
      <c r="BV120" s="967">
        <v>4163574</v>
      </c>
      <c r="BW120" s="967"/>
      <c r="BX120" s="967"/>
      <c r="BY120" s="967"/>
      <c r="BZ120" s="967"/>
      <c r="CA120" s="967">
        <v>4610583</v>
      </c>
      <c r="CB120" s="967"/>
      <c r="CC120" s="967"/>
      <c r="CD120" s="967"/>
      <c r="CE120" s="967"/>
      <c r="CF120" s="980">
        <v>212.6</v>
      </c>
      <c r="CG120" s="981"/>
      <c r="CH120" s="981"/>
      <c r="CI120" s="981"/>
      <c r="CJ120" s="981"/>
      <c r="CK120" s="1042" t="s">
        <v>475</v>
      </c>
      <c r="CL120" s="1043"/>
      <c r="CM120" s="1043"/>
      <c r="CN120" s="1043"/>
      <c r="CO120" s="1044"/>
      <c r="CP120" s="1050"/>
      <c r="CQ120" s="1051"/>
      <c r="CR120" s="1051"/>
      <c r="CS120" s="1051"/>
      <c r="CT120" s="1051"/>
      <c r="CU120" s="1051"/>
      <c r="CV120" s="1051"/>
      <c r="CW120" s="1051"/>
      <c r="CX120" s="1051"/>
      <c r="CY120" s="1051"/>
      <c r="CZ120" s="1051"/>
      <c r="DA120" s="1051"/>
      <c r="DB120" s="1051"/>
      <c r="DC120" s="1051"/>
      <c r="DD120" s="1051"/>
      <c r="DE120" s="1051"/>
      <c r="DF120" s="1052"/>
      <c r="DG120" s="966"/>
      <c r="DH120" s="967"/>
      <c r="DI120" s="967"/>
      <c r="DJ120" s="967"/>
      <c r="DK120" s="967"/>
      <c r="DL120" s="967"/>
      <c r="DM120" s="967"/>
      <c r="DN120" s="967"/>
      <c r="DO120" s="967"/>
      <c r="DP120" s="967"/>
      <c r="DQ120" s="967"/>
      <c r="DR120" s="967"/>
      <c r="DS120" s="967"/>
      <c r="DT120" s="967"/>
      <c r="DU120" s="967"/>
      <c r="DV120" s="968"/>
      <c r="DW120" s="968"/>
      <c r="DX120" s="968"/>
      <c r="DY120" s="968"/>
      <c r="DZ120" s="969"/>
    </row>
    <row r="121" spans="1:130" s="230" customFormat="1" ht="26.25" customHeight="1" x14ac:dyDescent="0.2">
      <c r="A121" s="1093"/>
      <c r="B121" s="985"/>
      <c r="C121" s="1010" t="s">
        <v>476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469</v>
      </c>
      <c r="AB121" s="995"/>
      <c r="AC121" s="995"/>
      <c r="AD121" s="995"/>
      <c r="AE121" s="996"/>
      <c r="AF121" s="997" t="s">
        <v>469</v>
      </c>
      <c r="AG121" s="995"/>
      <c r="AH121" s="995"/>
      <c r="AI121" s="995"/>
      <c r="AJ121" s="996"/>
      <c r="AK121" s="997" t="s">
        <v>131</v>
      </c>
      <c r="AL121" s="995"/>
      <c r="AM121" s="995"/>
      <c r="AN121" s="995"/>
      <c r="AO121" s="996"/>
      <c r="AP121" s="998" t="s">
        <v>462</v>
      </c>
      <c r="AQ121" s="999"/>
      <c r="AR121" s="999"/>
      <c r="AS121" s="999"/>
      <c r="AT121" s="1000"/>
      <c r="AU121" s="1030"/>
      <c r="AV121" s="1031"/>
      <c r="AW121" s="1031"/>
      <c r="AX121" s="1031"/>
      <c r="AY121" s="1032"/>
      <c r="AZ121" s="958" t="s">
        <v>477</v>
      </c>
      <c r="BA121" s="959"/>
      <c r="BB121" s="959"/>
      <c r="BC121" s="959"/>
      <c r="BD121" s="959"/>
      <c r="BE121" s="959"/>
      <c r="BF121" s="959"/>
      <c r="BG121" s="959"/>
      <c r="BH121" s="959"/>
      <c r="BI121" s="959"/>
      <c r="BJ121" s="959"/>
      <c r="BK121" s="959"/>
      <c r="BL121" s="959"/>
      <c r="BM121" s="959"/>
      <c r="BN121" s="959"/>
      <c r="BO121" s="959"/>
      <c r="BP121" s="960"/>
      <c r="BQ121" s="961">
        <v>39431</v>
      </c>
      <c r="BR121" s="962"/>
      <c r="BS121" s="962"/>
      <c r="BT121" s="962"/>
      <c r="BU121" s="962"/>
      <c r="BV121" s="962">
        <v>33292</v>
      </c>
      <c r="BW121" s="962"/>
      <c r="BX121" s="962"/>
      <c r="BY121" s="962"/>
      <c r="BZ121" s="962"/>
      <c r="CA121" s="962">
        <v>27698</v>
      </c>
      <c r="CB121" s="962"/>
      <c r="CC121" s="962"/>
      <c r="CD121" s="962"/>
      <c r="CE121" s="962"/>
      <c r="CF121" s="956">
        <v>1.3</v>
      </c>
      <c r="CG121" s="957"/>
      <c r="CH121" s="957"/>
      <c r="CI121" s="957"/>
      <c r="CJ121" s="957"/>
      <c r="CK121" s="1045"/>
      <c r="CL121" s="1046"/>
      <c r="CM121" s="1046"/>
      <c r="CN121" s="1046"/>
      <c r="CO121" s="1047"/>
      <c r="CP121" s="1055"/>
      <c r="CQ121" s="1056"/>
      <c r="CR121" s="1056"/>
      <c r="CS121" s="1056"/>
      <c r="CT121" s="1056"/>
      <c r="CU121" s="1056"/>
      <c r="CV121" s="1056"/>
      <c r="CW121" s="1056"/>
      <c r="CX121" s="1056"/>
      <c r="CY121" s="1056"/>
      <c r="CZ121" s="1056"/>
      <c r="DA121" s="1056"/>
      <c r="DB121" s="1056"/>
      <c r="DC121" s="1056"/>
      <c r="DD121" s="1056"/>
      <c r="DE121" s="1056"/>
      <c r="DF121" s="1057"/>
      <c r="DG121" s="961"/>
      <c r="DH121" s="962"/>
      <c r="DI121" s="962"/>
      <c r="DJ121" s="962"/>
      <c r="DK121" s="962"/>
      <c r="DL121" s="962"/>
      <c r="DM121" s="962"/>
      <c r="DN121" s="962"/>
      <c r="DO121" s="962"/>
      <c r="DP121" s="962"/>
      <c r="DQ121" s="962"/>
      <c r="DR121" s="962"/>
      <c r="DS121" s="962"/>
      <c r="DT121" s="962"/>
      <c r="DU121" s="962"/>
      <c r="DV121" s="963"/>
      <c r="DW121" s="963"/>
      <c r="DX121" s="963"/>
      <c r="DY121" s="963"/>
      <c r="DZ121" s="964"/>
    </row>
    <row r="122" spans="1:130" s="230" customFormat="1" ht="26.25" customHeight="1" x14ac:dyDescent="0.2">
      <c r="A122" s="1093"/>
      <c r="B122" s="985"/>
      <c r="C122" s="958" t="s">
        <v>452</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464</v>
      </c>
      <c r="AB122" s="995"/>
      <c r="AC122" s="995"/>
      <c r="AD122" s="995"/>
      <c r="AE122" s="996"/>
      <c r="AF122" s="997" t="s">
        <v>470</v>
      </c>
      <c r="AG122" s="995"/>
      <c r="AH122" s="995"/>
      <c r="AI122" s="995"/>
      <c r="AJ122" s="996"/>
      <c r="AK122" s="997" t="s">
        <v>131</v>
      </c>
      <c r="AL122" s="995"/>
      <c r="AM122" s="995"/>
      <c r="AN122" s="995"/>
      <c r="AO122" s="996"/>
      <c r="AP122" s="998" t="s">
        <v>131</v>
      </c>
      <c r="AQ122" s="999"/>
      <c r="AR122" s="999"/>
      <c r="AS122" s="999"/>
      <c r="AT122" s="1000"/>
      <c r="AU122" s="1030"/>
      <c r="AV122" s="1031"/>
      <c r="AW122" s="1031"/>
      <c r="AX122" s="1031"/>
      <c r="AY122" s="1032"/>
      <c r="AZ122" s="1009" t="s">
        <v>478</v>
      </c>
      <c r="BA122" s="1001"/>
      <c r="BB122" s="1001"/>
      <c r="BC122" s="1001"/>
      <c r="BD122" s="1001"/>
      <c r="BE122" s="1001"/>
      <c r="BF122" s="1001"/>
      <c r="BG122" s="1001"/>
      <c r="BH122" s="1001"/>
      <c r="BI122" s="1001"/>
      <c r="BJ122" s="1001"/>
      <c r="BK122" s="1001"/>
      <c r="BL122" s="1001"/>
      <c r="BM122" s="1001"/>
      <c r="BN122" s="1001"/>
      <c r="BO122" s="1001"/>
      <c r="BP122" s="1002"/>
      <c r="BQ122" s="1035">
        <v>3874723</v>
      </c>
      <c r="BR122" s="1036"/>
      <c r="BS122" s="1036"/>
      <c r="BT122" s="1036"/>
      <c r="BU122" s="1036"/>
      <c r="BV122" s="1036">
        <v>3796060</v>
      </c>
      <c r="BW122" s="1036"/>
      <c r="BX122" s="1036"/>
      <c r="BY122" s="1036"/>
      <c r="BZ122" s="1036"/>
      <c r="CA122" s="1036">
        <v>3722468</v>
      </c>
      <c r="CB122" s="1036"/>
      <c r="CC122" s="1036"/>
      <c r="CD122" s="1036"/>
      <c r="CE122" s="1036"/>
      <c r="CF122" s="1053">
        <v>171.6</v>
      </c>
      <c r="CG122" s="1054"/>
      <c r="CH122" s="1054"/>
      <c r="CI122" s="1054"/>
      <c r="CJ122" s="1054"/>
      <c r="CK122" s="1045"/>
      <c r="CL122" s="1046"/>
      <c r="CM122" s="1046"/>
      <c r="CN122" s="1046"/>
      <c r="CO122" s="1047"/>
      <c r="CP122" s="1055"/>
      <c r="CQ122" s="1056"/>
      <c r="CR122" s="1056"/>
      <c r="CS122" s="1056"/>
      <c r="CT122" s="1056"/>
      <c r="CU122" s="1056"/>
      <c r="CV122" s="1056"/>
      <c r="CW122" s="1056"/>
      <c r="CX122" s="1056"/>
      <c r="CY122" s="1056"/>
      <c r="CZ122" s="1056"/>
      <c r="DA122" s="1056"/>
      <c r="DB122" s="1056"/>
      <c r="DC122" s="1056"/>
      <c r="DD122" s="1056"/>
      <c r="DE122" s="1056"/>
      <c r="DF122" s="1057"/>
      <c r="DG122" s="961"/>
      <c r="DH122" s="962"/>
      <c r="DI122" s="962"/>
      <c r="DJ122" s="962"/>
      <c r="DK122" s="962"/>
      <c r="DL122" s="962"/>
      <c r="DM122" s="962"/>
      <c r="DN122" s="962"/>
      <c r="DO122" s="962"/>
      <c r="DP122" s="962"/>
      <c r="DQ122" s="962"/>
      <c r="DR122" s="962"/>
      <c r="DS122" s="962"/>
      <c r="DT122" s="962"/>
      <c r="DU122" s="962"/>
      <c r="DV122" s="963"/>
      <c r="DW122" s="963"/>
      <c r="DX122" s="963"/>
      <c r="DY122" s="963"/>
      <c r="DZ122" s="964"/>
    </row>
    <row r="123" spans="1:130" s="230" customFormat="1" ht="26.25" customHeight="1" x14ac:dyDescent="0.2">
      <c r="A123" s="1093"/>
      <c r="B123" s="985"/>
      <c r="C123" s="958" t="s">
        <v>458</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465</v>
      </c>
      <c r="AB123" s="995"/>
      <c r="AC123" s="995"/>
      <c r="AD123" s="995"/>
      <c r="AE123" s="996"/>
      <c r="AF123" s="997" t="s">
        <v>479</v>
      </c>
      <c r="AG123" s="995"/>
      <c r="AH123" s="995"/>
      <c r="AI123" s="995"/>
      <c r="AJ123" s="996"/>
      <c r="AK123" s="997" t="s">
        <v>464</v>
      </c>
      <c r="AL123" s="995"/>
      <c r="AM123" s="995"/>
      <c r="AN123" s="995"/>
      <c r="AO123" s="996"/>
      <c r="AP123" s="998" t="s">
        <v>461</v>
      </c>
      <c r="AQ123" s="999"/>
      <c r="AR123" s="999"/>
      <c r="AS123" s="999"/>
      <c r="AT123" s="1000"/>
      <c r="AU123" s="1033"/>
      <c r="AV123" s="1034"/>
      <c r="AW123" s="1034"/>
      <c r="AX123" s="1034"/>
      <c r="AY123" s="1034"/>
      <c r="AZ123" s="251" t="s">
        <v>190</v>
      </c>
      <c r="BA123" s="251"/>
      <c r="BB123" s="251"/>
      <c r="BC123" s="251"/>
      <c r="BD123" s="251"/>
      <c r="BE123" s="251"/>
      <c r="BF123" s="251"/>
      <c r="BG123" s="251"/>
      <c r="BH123" s="251"/>
      <c r="BI123" s="251"/>
      <c r="BJ123" s="251"/>
      <c r="BK123" s="251"/>
      <c r="BL123" s="251"/>
      <c r="BM123" s="251"/>
      <c r="BN123" s="251"/>
      <c r="BO123" s="1013" t="s">
        <v>480</v>
      </c>
      <c r="BP123" s="1041"/>
      <c r="BQ123" s="1099">
        <v>7839404</v>
      </c>
      <c r="BR123" s="1100"/>
      <c r="BS123" s="1100"/>
      <c r="BT123" s="1100"/>
      <c r="BU123" s="1100"/>
      <c r="BV123" s="1100">
        <v>7992926</v>
      </c>
      <c r="BW123" s="1100"/>
      <c r="BX123" s="1100"/>
      <c r="BY123" s="1100"/>
      <c r="BZ123" s="1100"/>
      <c r="CA123" s="1100">
        <v>8360749</v>
      </c>
      <c r="CB123" s="1100"/>
      <c r="CC123" s="1100"/>
      <c r="CD123" s="1100"/>
      <c r="CE123" s="1100"/>
      <c r="CF123" s="1037"/>
      <c r="CG123" s="1038"/>
      <c r="CH123" s="1038"/>
      <c r="CI123" s="1038"/>
      <c r="CJ123" s="1039"/>
      <c r="CK123" s="1045"/>
      <c r="CL123" s="1046"/>
      <c r="CM123" s="1046"/>
      <c r="CN123" s="1046"/>
      <c r="CO123" s="1047"/>
      <c r="CP123" s="1055"/>
      <c r="CQ123" s="1056"/>
      <c r="CR123" s="1056"/>
      <c r="CS123" s="1056"/>
      <c r="CT123" s="1056"/>
      <c r="CU123" s="1056"/>
      <c r="CV123" s="1056"/>
      <c r="CW123" s="1056"/>
      <c r="CX123" s="1056"/>
      <c r="CY123" s="1056"/>
      <c r="CZ123" s="1056"/>
      <c r="DA123" s="1056"/>
      <c r="DB123" s="1056"/>
      <c r="DC123" s="1056"/>
      <c r="DD123" s="1056"/>
      <c r="DE123" s="1056"/>
      <c r="DF123" s="1057"/>
      <c r="DG123" s="994"/>
      <c r="DH123" s="995"/>
      <c r="DI123" s="995"/>
      <c r="DJ123" s="995"/>
      <c r="DK123" s="996"/>
      <c r="DL123" s="997"/>
      <c r="DM123" s="995"/>
      <c r="DN123" s="995"/>
      <c r="DO123" s="995"/>
      <c r="DP123" s="996"/>
      <c r="DQ123" s="997"/>
      <c r="DR123" s="995"/>
      <c r="DS123" s="995"/>
      <c r="DT123" s="995"/>
      <c r="DU123" s="996"/>
      <c r="DV123" s="998"/>
      <c r="DW123" s="999"/>
      <c r="DX123" s="999"/>
      <c r="DY123" s="999"/>
      <c r="DZ123" s="1000"/>
    </row>
    <row r="124" spans="1:130" s="230" customFormat="1" ht="26.25" customHeight="1" thickBot="1" x14ac:dyDescent="0.25">
      <c r="A124" s="1093"/>
      <c r="B124" s="985"/>
      <c r="C124" s="958" t="s">
        <v>463</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470</v>
      </c>
      <c r="AB124" s="995"/>
      <c r="AC124" s="995"/>
      <c r="AD124" s="995"/>
      <c r="AE124" s="996"/>
      <c r="AF124" s="997" t="s">
        <v>470</v>
      </c>
      <c r="AG124" s="995"/>
      <c r="AH124" s="995"/>
      <c r="AI124" s="995"/>
      <c r="AJ124" s="996"/>
      <c r="AK124" s="997" t="s">
        <v>464</v>
      </c>
      <c r="AL124" s="995"/>
      <c r="AM124" s="995"/>
      <c r="AN124" s="995"/>
      <c r="AO124" s="996"/>
      <c r="AP124" s="998" t="s">
        <v>470</v>
      </c>
      <c r="AQ124" s="999"/>
      <c r="AR124" s="999"/>
      <c r="AS124" s="999"/>
      <c r="AT124" s="1000"/>
      <c r="AU124" s="1095" t="s">
        <v>481</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461</v>
      </c>
      <c r="BR124" s="1063"/>
      <c r="BS124" s="1063"/>
      <c r="BT124" s="1063"/>
      <c r="BU124" s="1063"/>
      <c r="BV124" s="1063" t="s">
        <v>462</v>
      </c>
      <c r="BW124" s="1063"/>
      <c r="BX124" s="1063"/>
      <c r="BY124" s="1063"/>
      <c r="BZ124" s="1063"/>
      <c r="CA124" s="1063" t="s">
        <v>131</v>
      </c>
      <c r="CB124" s="1063"/>
      <c r="CC124" s="1063"/>
      <c r="CD124" s="1063"/>
      <c r="CE124" s="1063"/>
      <c r="CF124" s="1064"/>
      <c r="CG124" s="1065"/>
      <c r="CH124" s="1065"/>
      <c r="CI124" s="1065"/>
      <c r="CJ124" s="1066"/>
      <c r="CK124" s="1048"/>
      <c r="CL124" s="1048"/>
      <c r="CM124" s="1048"/>
      <c r="CN124" s="1048"/>
      <c r="CO124" s="1049"/>
      <c r="CP124" s="1055"/>
      <c r="CQ124" s="1056"/>
      <c r="CR124" s="1056"/>
      <c r="CS124" s="1056"/>
      <c r="CT124" s="1056"/>
      <c r="CU124" s="1056"/>
      <c r="CV124" s="1056"/>
      <c r="CW124" s="1056"/>
      <c r="CX124" s="1056"/>
      <c r="CY124" s="1056"/>
      <c r="CZ124" s="1056"/>
      <c r="DA124" s="1056"/>
      <c r="DB124" s="1056"/>
      <c r="DC124" s="1056"/>
      <c r="DD124" s="1056"/>
      <c r="DE124" s="1056"/>
      <c r="DF124" s="1057"/>
      <c r="DG124" s="1040"/>
      <c r="DH124" s="1022"/>
      <c r="DI124" s="1022"/>
      <c r="DJ124" s="1022"/>
      <c r="DK124" s="1023"/>
      <c r="DL124" s="1021"/>
      <c r="DM124" s="1022"/>
      <c r="DN124" s="1022"/>
      <c r="DO124" s="1022"/>
      <c r="DP124" s="1023"/>
      <c r="DQ124" s="1021"/>
      <c r="DR124" s="1022"/>
      <c r="DS124" s="1022"/>
      <c r="DT124" s="1022"/>
      <c r="DU124" s="1023"/>
      <c r="DV124" s="1024"/>
      <c r="DW124" s="1025"/>
      <c r="DX124" s="1025"/>
      <c r="DY124" s="1025"/>
      <c r="DZ124" s="1026"/>
    </row>
    <row r="125" spans="1:130" s="230" customFormat="1" ht="26.25" customHeight="1" x14ac:dyDescent="0.2">
      <c r="A125" s="1093"/>
      <c r="B125" s="985"/>
      <c r="C125" s="958" t="s">
        <v>468</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131</v>
      </c>
      <c r="AB125" s="995"/>
      <c r="AC125" s="995"/>
      <c r="AD125" s="995"/>
      <c r="AE125" s="996"/>
      <c r="AF125" s="997" t="s">
        <v>464</v>
      </c>
      <c r="AG125" s="995"/>
      <c r="AH125" s="995"/>
      <c r="AI125" s="995"/>
      <c r="AJ125" s="996"/>
      <c r="AK125" s="997" t="s">
        <v>464</v>
      </c>
      <c r="AL125" s="995"/>
      <c r="AM125" s="995"/>
      <c r="AN125" s="995"/>
      <c r="AO125" s="996"/>
      <c r="AP125" s="998" t="s">
        <v>464</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482</v>
      </c>
      <c r="CL125" s="1043"/>
      <c r="CM125" s="1043"/>
      <c r="CN125" s="1043"/>
      <c r="CO125" s="1044"/>
      <c r="CP125" s="965" t="s">
        <v>483</v>
      </c>
      <c r="CQ125" s="933"/>
      <c r="CR125" s="933"/>
      <c r="CS125" s="933"/>
      <c r="CT125" s="933"/>
      <c r="CU125" s="933"/>
      <c r="CV125" s="933"/>
      <c r="CW125" s="933"/>
      <c r="CX125" s="933"/>
      <c r="CY125" s="933"/>
      <c r="CZ125" s="933"/>
      <c r="DA125" s="933"/>
      <c r="DB125" s="933"/>
      <c r="DC125" s="933"/>
      <c r="DD125" s="933"/>
      <c r="DE125" s="933"/>
      <c r="DF125" s="934"/>
      <c r="DG125" s="966" t="s">
        <v>470</v>
      </c>
      <c r="DH125" s="967"/>
      <c r="DI125" s="967"/>
      <c r="DJ125" s="967"/>
      <c r="DK125" s="967"/>
      <c r="DL125" s="967" t="s">
        <v>470</v>
      </c>
      <c r="DM125" s="967"/>
      <c r="DN125" s="967"/>
      <c r="DO125" s="967"/>
      <c r="DP125" s="967"/>
      <c r="DQ125" s="967" t="s">
        <v>470</v>
      </c>
      <c r="DR125" s="967"/>
      <c r="DS125" s="967"/>
      <c r="DT125" s="967"/>
      <c r="DU125" s="967"/>
      <c r="DV125" s="968" t="s">
        <v>131</v>
      </c>
      <c r="DW125" s="968"/>
      <c r="DX125" s="968"/>
      <c r="DY125" s="968"/>
      <c r="DZ125" s="969"/>
    </row>
    <row r="126" spans="1:130" s="230" customFormat="1" ht="26.25" customHeight="1" thickBot="1" x14ac:dyDescent="0.25">
      <c r="A126" s="1093"/>
      <c r="B126" s="985"/>
      <c r="C126" s="958" t="s">
        <v>472</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131</v>
      </c>
      <c r="AB126" s="995"/>
      <c r="AC126" s="995"/>
      <c r="AD126" s="995"/>
      <c r="AE126" s="996"/>
      <c r="AF126" s="997" t="s">
        <v>131</v>
      </c>
      <c r="AG126" s="995"/>
      <c r="AH126" s="995"/>
      <c r="AI126" s="995"/>
      <c r="AJ126" s="996"/>
      <c r="AK126" s="997" t="s">
        <v>470</v>
      </c>
      <c r="AL126" s="995"/>
      <c r="AM126" s="995"/>
      <c r="AN126" s="995"/>
      <c r="AO126" s="996"/>
      <c r="AP126" s="998" t="s">
        <v>470</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484</v>
      </c>
      <c r="CQ126" s="959"/>
      <c r="CR126" s="959"/>
      <c r="CS126" s="959"/>
      <c r="CT126" s="959"/>
      <c r="CU126" s="959"/>
      <c r="CV126" s="959"/>
      <c r="CW126" s="959"/>
      <c r="CX126" s="959"/>
      <c r="CY126" s="959"/>
      <c r="CZ126" s="959"/>
      <c r="DA126" s="959"/>
      <c r="DB126" s="959"/>
      <c r="DC126" s="959"/>
      <c r="DD126" s="959"/>
      <c r="DE126" s="959"/>
      <c r="DF126" s="960"/>
      <c r="DG126" s="961" t="s">
        <v>131</v>
      </c>
      <c r="DH126" s="962"/>
      <c r="DI126" s="962"/>
      <c r="DJ126" s="962"/>
      <c r="DK126" s="962"/>
      <c r="DL126" s="962" t="s">
        <v>131</v>
      </c>
      <c r="DM126" s="962"/>
      <c r="DN126" s="962"/>
      <c r="DO126" s="962"/>
      <c r="DP126" s="962"/>
      <c r="DQ126" s="962" t="s">
        <v>464</v>
      </c>
      <c r="DR126" s="962"/>
      <c r="DS126" s="962"/>
      <c r="DT126" s="962"/>
      <c r="DU126" s="962"/>
      <c r="DV126" s="963" t="s">
        <v>131</v>
      </c>
      <c r="DW126" s="963"/>
      <c r="DX126" s="963"/>
      <c r="DY126" s="963"/>
      <c r="DZ126" s="964"/>
    </row>
    <row r="127" spans="1:130" s="230" customFormat="1" ht="26.25" customHeight="1" x14ac:dyDescent="0.2">
      <c r="A127" s="1094"/>
      <c r="B127" s="987"/>
      <c r="C127" s="1009" t="s">
        <v>485</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131</v>
      </c>
      <c r="AB127" s="995"/>
      <c r="AC127" s="995"/>
      <c r="AD127" s="995"/>
      <c r="AE127" s="996"/>
      <c r="AF127" s="997" t="s">
        <v>464</v>
      </c>
      <c r="AG127" s="995"/>
      <c r="AH127" s="995"/>
      <c r="AI127" s="995"/>
      <c r="AJ127" s="996"/>
      <c r="AK127" s="997" t="s">
        <v>470</v>
      </c>
      <c r="AL127" s="995"/>
      <c r="AM127" s="995"/>
      <c r="AN127" s="995"/>
      <c r="AO127" s="996"/>
      <c r="AP127" s="998" t="s">
        <v>470</v>
      </c>
      <c r="AQ127" s="999"/>
      <c r="AR127" s="999"/>
      <c r="AS127" s="999"/>
      <c r="AT127" s="1000"/>
      <c r="AU127" s="232"/>
      <c r="AV127" s="232"/>
      <c r="AW127" s="232"/>
      <c r="AX127" s="1067" t="s">
        <v>486</v>
      </c>
      <c r="AY127" s="1068"/>
      <c r="AZ127" s="1068"/>
      <c r="BA127" s="1068"/>
      <c r="BB127" s="1068"/>
      <c r="BC127" s="1068"/>
      <c r="BD127" s="1068"/>
      <c r="BE127" s="1069"/>
      <c r="BF127" s="1070" t="s">
        <v>487</v>
      </c>
      <c r="BG127" s="1068"/>
      <c r="BH127" s="1068"/>
      <c r="BI127" s="1068"/>
      <c r="BJ127" s="1068"/>
      <c r="BK127" s="1068"/>
      <c r="BL127" s="1069"/>
      <c r="BM127" s="1070" t="s">
        <v>488</v>
      </c>
      <c r="BN127" s="1068"/>
      <c r="BO127" s="1068"/>
      <c r="BP127" s="1068"/>
      <c r="BQ127" s="1068"/>
      <c r="BR127" s="1068"/>
      <c r="BS127" s="1069"/>
      <c r="BT127" s="1070" t="s">
        <v>489</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490</v>
      </c>
      <c r="CQ127" s="959"/>
      <c r="CR127" s="959"/>
      <c r="CS127" s="959"/>
      <c r="CT127" s="959"/>
      <c r="CU127" s="959"/>
      <c r="CV127" s="959"/>
      <c r="CW127" s="959"/>
      <c r="CX127" s="959"/>
      <c r="CY127" s="959"/>
      <c r="CZ127" s="959"/>
      <c r="DA127" s="959"/>
      <c r="DB127" s="959"/>
      <c r="DC127" s="959"/>
      <c r="DD127" s="959"/>
      <c r="DE127" s="959"/>
      <c r="DF127" s="960"/>
      <c r="DG127" s="961" t="s">
        <v>469</v>
      </c>
      <c r="DH127" s="962"/>
      <c r="DI127" s="962"/>
      <c r="DJ127" s="962"/>
      <c r="DK127" s="962"/>
      <c r="DL127" s="962" t="s">
        <v>470</v>
      </c>
      <c r="DM127" s="962"/>
      <c r="DN127" s="962"/>
      <c r="DO127" s="962"/>
      <c r="DP127" s="962"/>
      <c r="DQ127" s="962" t="s">
        <v>464</v>
      </c>
      <c r="DR127" s="962"/>
      <c r="DS127" s="962"/>
      <c r="DT127" s="962"/>
      <c r="DU127" s="962"/>
      <c r="DV127" s="963" t="s">
        <v>131</v>
      </c>
      <c r="DW127" s="963"/>
      <c r="DX127" s="963"/>
      <c r="DY127" s="963"/>
      <c r="DZ127" s="964"/>
    </row>
    <row r="128" spans="1:130" s="230" customFormat="1" ht="26.25" customHeight="1" thickBot="1" x14ac:dyDescent="0.25">
      <c r="A128" s="1077" t="s">
        <v>491</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492</v>
      </c>
      <c r="X128" s="1079"/>
      <c r="Y128" s="1079"/>
      <c r="Z128" s="1080"/>
      <c r="AA128" s="1081">
        <v>6666</v>
      </c>
      <c r="AB128" s="1082"/>
      <c r="AC128" s="1082"/>
      <c r="AD128" s="1082"/>
      <c r="AE128" s="1083"/>
      <c r="AF128" s="1084">
        <v>6054</v>
      </c>
      <c r="AG128" s="1082"/>
      <c r="AH128" s="1082"/>
      <c r="AI128" s="1082"/>
      <c r="AJ128" s="1083"/>
      <c r="AK128" s="1084">
        <v>5509</v>
      </c>
      <c r="AL128" s="1082"/>
      <c r="AM128" s="1082"/>
      <c r="AN128" s="1082"/>
      <c r="AO128" s="1083"/>
      <c r="AP128" s="1085"/>
      <c r="AQ128" s="1086"/>
      <c r="AR128" s="1086"/>
      <c r="AS128" s="1086"/>
      <c r="AT128" s="1087"/>
      <c r="AU128" s="232"/>
      <c r="AV128" s="232"/>
      <c r="AW128" s="232"/>
      <c r="AX128" s="932" t="s">
        <v>493</v>
      </c>
      <c r="AY128" s="933"/>
      <c r="AZ128" s="933"/>
      <c r="BA128" s="933"/>
      <c r="BB128" s="933"/>
      <c r="BC128" s="933"/>
      <c r="BD128" s="933"/>
      <c r="BE128" s="934"/>
      <c r="BF128" s="1088" t="s">
        <v>131</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494</v>
      </c>
      <c r="CQ128" s="762"/>
      <c r="CR128" s="762"/>
      <c r="CS128" s="762"/>
      <c r="CT128" s="762"/>
      <c r="CU128" s="762"/>
      <c r="CV128" s="762"/>
      <c r="CW128" s="762"/>
      <c r="CX128" s="762"/>
      <c r="CY128" s="762"/>
      <c r="CZ128" s="762"/>
      <c r="DA128" s="762"/>
      <c r="DB128" s="762"/>
      <c r="DC128" s="762"/>
      <c r="DD128" s="762"/>
      <c r="DE128" s="762"/>
      <c r="DF128" s="1072"/>
      <c r="DG128" s="1073" t="s">
        <v>479</v>
      </c>
      <c r="DH128" s="1074"/>
      <c r="DI128" s="1074"/>
      <c r="DJ128" s="1074"/>
      <c r="DK128" s="1074"/>
      <c r="DL128" s="1074" t="s">
        <v>464</v>
      </c>
      <c r="DM128" s="1074"/>
      <c r="DN128" s="1074"/>
      <c r="DO128" s="1074"/>
      <c r="DP128" s="1074"/>
      <c r="DQ128" s="1074" t="s">
        <v>131</v>
      </c>
      <c r="DR128" s="1074"/>
      <c r="DS128" s="1074"/>
      <c r="DT128" s="1074"/>
      <c r="DU128" s="1074"/>
      <c r="DV128" s="1075" t="s">
        <v>470</v>
      </c>
      <c r="DW128" s="1075"/>
      <c r="DX128" s="1075"/>
      <c r="DY128" s="1075"/>
      <c r="DZ128" s="1076"/>
    </row>
    <row r="129" spans="1:131" s="230" customFormat="1" ht="26.25" customHeight="1" x14ac:dyDescent="0.2">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495</v>
      </c>
      <c r="X129" s="1107"/>
      <c r="Y129" s="1107"/>
      <c r="Z129" s="1108"/>
      <c r="AA129" s="994">
        <v>2587080</v>
      </c>
      <c r="AB129" s="995"/>
      <c r="AC129" s="995"/>
      <c r="AD129" s="995"/>
      <c r="AE129" s="996"/>
      <c r="AF129" s="997">
        <v>2724657</v>
      </c>
      <c r="AG129" s="995"/>
      <c r="AH129" s="995"/>
      <c r="AI129" s="995"/>
      <c r="AJ129" s="996"/>
      <c r="AK129" s="997">
        <v>2690134</v>
      </c>
      <c r="AL129" s="995"/>
      <c r="AM129" s="995"/>
      <c r="AN129" s="995"/>
      <c r="AO129" s="996"/>
      <c r="AP129" s="1109"/>
      <c r="AQ129" s="1110"/>
      <c r="AR129" s="1110"/>
      <c r="AS129" s="1110"/>
      <c r="AT129" s="1111"/>
      <c r="AU129" s="233"/>
      <c r="AV129" s="233"/>
      <c r="AW129" s="233"/>
      <c r="AX129" s="1101" t="s">
        <v>496</v>
      </c>
      <c r="AY129" s="959"/>
      <c r="AZ129" s="959"/>
      <c r="BA129" s="959"/>
      <c r="BB129" s="959"/>
      <c r="BC129" s="959"/>
      <c r="BD129" s="959"/>
      <c r="BE129" s="960"/>
      <c r="BF129" s="1102" t="s">
        <v>470</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497</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498</v>
      </c>
      <c r="X130" s="1107"/>
      <c r="Y130" s="1107"/>
      <c r="Z130" s="1108"/>
      <c r="AA130" s="994">
        <v>546548</v>
      </c>
      <c r="AB130" s="995"/>
      <c r="AC130" s="995"/>
      <c r="AD130" s="995"/>
      <c r="AE130" s="996"/>
      <c r="AF130" s="997">
        <v>545042</v>
      </c>
      <c r="AG130" s="995"/>
      <c r="AH130" s="995"/>
      <c r="AI130" s="995"/>
      <c r="AJ130" s="996"/>
      <c r="AK130" s="997">
        <v>521455</v>
      </c>
      <c r="AL130" s="995"/>
      <c r="AM130" s="995"/>
      <c r="AN130" s="995"/>
      <c r="AO130" s="996"/>
      <c r="AP130" s="1109"/>
      <c r="AQ130" s="1110"/>
      <c r="AR130" s="1110"/>
      <c r="AS130" s="1110"/>
      <c r="AT130" s="1111"/>
      <c r="AU130" s="233"/>
      <c r="AV130" s="233"/>
      <c r="AW130" s="233"/>
      <c r="AX130" s="1101" t="s">
        <v>499</v>
      </c>
      <c r="AY130" s="959"/>
      <c r="AZ130" s="959"/>
      <c r="BA130" s="959"/>
      <c r="BB130" s="959"/>
      <c r="BC130" s="959"/>
      <c r="BD130" s="959"/>
      <c r="BE130" s="960"/>
      <c r="BF130" s="1137">
        <v>7.5</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500</v>
      </c>
      <c r="X131" s="1144"/>
      <c r="Y131" s="1144"/>
      <c r="Z131" s="1145"/>
      <c r="AA131" s="1040">
        <v>2040532</v>
      </c>
      <c r="AB131" s="1022"/>
      <c r="AC131" s="1022"/>
      <c r="AD131" s="1022"/>
      <c r="AE131" s="1023"/>
      <c r="AF131" s="1021">
        <v>2179615</v>
      </c>
      <c r="AG131" s="1022"/>
      <c r="AH131" s="1022"/>
      <c r="AI131" s="1022"/>
      <c r="AJ131" s="1023"/>
      <c r="AK131" s="1021">
        <v>2168679</v>
      </c>
      <c r="AL131" s="1022"/>
      <c r="AM131" s="1022"/>
      <c r="AN131" s="1022"/>
      <c r="AO131" s="1023"/>
      <c r="AP131" s="1146"/>
      <c r="AQ131" s="1147"/>
      <c r="AR131" s="1147"/>
      <c r="AS131" s="1147"/>
      <c r="AT131" s="1148"/>
      <c r="AU131" s="233"/>
      <c r="AV131" s="233"/>
      <c r="AW131" s="233"/>
      <c r="AX131" s="1119" t="s">
        <v>501</v>
      </c>
      <c r="AY131" s="762"/>
      <c r="AZ131" s="762"/>
      <c r="BA131" s="762"/>
      <c r="BB131" s="762"/>
      <c r="BC131" s="762"/>
      <c r="BD131" s="762"/>
      <c r="BE131" s="1072"/>
      <c r="BF131" s="1120" t="s">
        <v>131</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502</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503</v>
      </c>
      <c r="W132" s="1130"/>
      <c r="X132" s="1130"/>
      <c r="Y132" s="1130"/>
      <c r="Z132" s="1131"/>
      <c r="AA132" s="1132">
        <v>7.7288177789999999</v>
      </c>
      <c r="AB132" s="1133"/>
      <c r="AC132" s="1133"/>
      <c r="AD132" s="1133"/>
      <c r="AE132" s="1134"/>
      <c r="AF132" s="1135">
        <v>7.7051681150000002</v>
      </c>
      <c r="AG132" s="1133"/>
      <c r="AH132" s="1133"/>
      <c r="AI132" s="1133"/>
      <c r="AJ132" s="1134"/>
      <c r="AK132" s="1135">
        <v>7.2589811590000002</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504</v>
      </c>
      <c r="W133" s="1113"/>
      <c r="X133" s="1113"/>
      <c r="Y133" s="1113"/>
      <c r="Z133" s="1114"/>
      <c r="AA133" s="1115">
        <v>8</v>
      </c>
      <c r="AB133" s="1116"/>
      <c r="AC133" s="1116"/>
      <c r="AD133" s="1116"/>
      <c r="AE133" s="1117"/>
      <c r="AF133" s="1115">
        <v>7.8</v>
      </c>
      <c r="AG133" s="1116"/>
      <c r="AH133" s="1116"/>
      <c r="AI133" s="1116"/>
      <c r="AJ133" s="1117"/>
      <c r="AK133" s="1115">
        <v>7.5</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uiVgKuX5VJ0Ug4hkw3TtJbSeoIJGsuLTTd8PIkd5SO34NtqaXxjA7DMxy8asg7fuv8fY62OQ9cXuI5betf8IQ==" saltValue="dtsL/9nPikd7/c4PaESAQ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verticalCentered="1"/>
  <pageMargins left="0.59055118110236227" right="0" top="0.59055118110236227" bottom="0.59055118110236227" header="0.39370078740157483" footer="0.39370078740157483"/>
  <pageSetup paperSize="8" scale="26" orientation="landscape"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061B9-9268-4EE3-9534-37210F03D984}">
  <sheetPr>
    <pageSetUpPr fitToPage="1"/>
  </sheetPr>
  <dimension ref="A1:DQ105"/>
  <sheetViews>
    <sheetView showGridLines="0" view="pageBreakPreview" zoomScale="85" zoomScaleNormal="85" zoomScaleSheetLayoutView="85" workbookViewId="0">
      <selection activeCell="AP18" sqref="AY18:BM18"/>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hjvq7lKCfcuQZhEioQjxifMkYS9S1PYo3+UBkw6hewjLi+jKOnSJmGe8k1yPWPzfCFXjRH4/HWRzemFKRVxdSw==" saltValue="l96Zof+JAhIpCCBYKE+22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election activeCell="AP18" sqref="AY18:BM18"/>
    </sheetView>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iMbr6IZbtZ/wVbsK96zFfQqqznP2gxeOW74qNricOUN2ZX3yQ63phaxdqHh3o7cKcBV0LAYCoE4IPAyLf/k5w==" saltValue="r+vf93skDvpH2MNNoIV7Og==" spinCount="100000" sheet="1" objects="1" scenarios="1"/>
  <dataConsolidate/>
  <phoneticPr fontId="2"/>
  <printOptions horizontalCentered="1" verticalCentered="1"/>
  <pageMargins left="0" right="0" top="0" bottom="0" header="0" footer="0"/>
  <pageSetup paperSize="8" scale="67"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115" zoomScaleSheetLayoutView="115" workbookViewId="0">
      <selection activeCell="AP18" sqref="AY18:BM18"/>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508</v>
      </c>
      <c r="AP7" s="272"/>
      <c r="AQ7" s="273" t="s">
        <v>509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510</v>
      </c>
      <c r="AQ8" s="279" t="s">
        <v>511</v>
      </c>
      <c r="AR8" s="280" t="s">
        <v>512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513</v>
      </c>
      <c r="AL9" s="1153"/>
      <c r="AM9" s="1153"/>
      <c r="AN9" s="1154"/>
      <c r="AO9" s="281">
        <v>875678</v>
      </c>
      <c r="AP9" s="281">
        <v>142712</v>
      </c>
      <c r="AQ9" s="282">
        <v>139150</v>
      </c>
      <c r="AR9" s="283">
        <v>2.6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514</v>
      </c>
      <c r="AL10" s="1153"/>
      <c r="AM10" s="1153"/>
      <c r="AN10" s="1154"/>
      <c r="AO10" s="284">
        <v>108037</v>
      </c>
      <c r="AP10" s="284">
        <v>17607</v>
      </c>
      <c r="AQ10" s="285">
        <v>19663</v>
      </c>
      <c r="AR10" s="286">
        <v>-10.5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515</v>
      </c>
      <c r="AL11" s="1153"/>
      <c r="AM11" s="1153"/>
      <c r="AN11" s="1154"/>
      <c r="AO11" s="284" t="s">
        <v>516</v>
      </c>
      <c r="AP11" s="284" t="s">
        <v>516</v>
      </c>
      <c r="AQ11" s="285">
        <v>1097</v>
      </c>
      <c r="AR11" s="286" t="s">
        <v>516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517</v>
      </c>
      <c r="AL12" s="1153"/>
      <c r="AM12" s="1153"/>
      <c r="AN12" s="1154"/>
      <c r="AO12" s="284" t="s">
        <v>516</v>
      </c>
      <c r="AP12" s="284" t="s">
        <v>516</v>
      </c>
      <c r="AQ12" s="285" t="s">
        <v>516</v>
      </c>
      <c r="AR12" s="286" t="s">
        <v>516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518</v>
      </c>
      <c r="AL13" s="1153"/>
      <c r="AM13" s="1153"/>
      <c r="AN13" s="1154"/>
      <c r="AO13" s="284">
        <v>39703</v>
      </c>
      <c r="AP13" s="284">
        <v>6471</v>
      </c>
      <c r="AQ13" s="285">
        <v>5184</v>
      </c>
      <c r="AR13" s="286">
        <v>24.8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519</v>
      </c>
      <c r="AL14" s="1153"/>
      <c r="AM14" s="1153"/>
      <c r="AN14" s="1154"/>
      <c r="AO14" s="284">
        <v>24400</v>
      </c>
      <c r="AP14" s="284">
        <v>3977</v>
      </c>
      <c r="AQ14" s="285">
        <v>3143</v>
      </c>
      <c r="AR14" s="286">
        <v>26.5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520</v>
      </c>
      <c r="AL15" s="1156"/>
      <c r="AM15" s="1156"/>
      <c r="AN15" s="1157"/>
      <c r="AO15" s="284">
        <v>-80437</v>
      </c>
      <c r="AP15" s="284">
        <v>-13109</v>
      </c>
      <c r="AQ15" s="285">
        <v>-11320</v>
      </c>
      <c r="AR15" s="286">
        <v>15.8</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190</v>
      </c>
      <c r="AL16" s="1156"/>
      <c r="AM16" s="1156"/>
      <c r="AN16" s="1157"/>
      <c r="AO16" s="284">
        <v>967381</v>
      </c>
      <c r="AP16" s="284">
        <v>157657</v>
      </c>
      <c r="AQ16" s="285">
        <v>156916</v>
      </c>
      <c r="AR16" s="286">
        <v>0.5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522</v>
      </c>
      <c r="AP20" s="293" t="s">
        <v>523</v>
      </c>
      <c r="AQ20" s="294" t="s">
        <v>524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525</v>
      </c>
      <c r="AL21" s="1159"/>
      <c r="AM21" s="1159"/>
      <c r="AN21" s="1160"/>
      <c r="AO21" s="297">
        <v>14.34</v>
      </c>
      <c r="AP21" s="298">
        <v>13.85</v>
      </c>
      <c r="AQ21" s="299">
        <v>0.49</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526</v>
      </c>
      <c r="AL22" s="1159"/>
      <c r="AM22" s="1159"/>
      <c r="AN22" s="1160"/>
      <c r="AO22" s="302">
        <v>95.3</v>
      </c>
      <c r="AP22" s="303">
        <v>95.5</v>
      </c>
      <c r="AQ22" s="304">
        <v>-0.2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9" t="s">
        <v>527</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2" x14ac:dyDescent="0.2">
      <c r="A27" s="309"/>
      <c r="AO27" s="262"/>
      <c r="AP27" s="262"/>
      <c r="AQ27" s="262"/>
      <c r="AR27" s="262"/>
      <c r="AS27" s="262"/>
      <c r="AT27" s="262"/>
    </row>
    <row r="28" spans="1:46" ht="16.2" x14ac:dyDescent="0.2">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508</v>
      </c>
      <c r="AP30" s="272"/>
      <c r="AQ30" s="273" t="s">
        <v>509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510</v>
      </c>
      <c r="AQ31" s="279" t="s">
        <v>511</v>
      </c>
      <c r="AR31" s="280" t="s">
        <v>512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530</v>
      </c>
      <c r="AL32" s="1167"/>
      <c r="AM32" s="1167"/>
      <c r="AN32" s="1168"/>
      <c r="AO32" s="312">
        <v>657723</v>
      </c>
      <c r="AP32" s="312">
        <v>107191</v>
      </c>
      <c r="AQ32" s="313">
        <v>83132</v>
      </c>
      <c r="AR32" s="314">
        <v>28.9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531</v>
      </c>
      <c r="AL33" s="1167"/>
      <c r="AM33" s="1167"/>
      <c r="AN33" s="1168"/>
      <c r="AO33" s="312" t="s">
        <v>516</v>
      </c>
      <c r="AP33" s="312" t="s">
        <v>516</v>
      </c>
      <c r="AQ33" s="313" t="s">
        <v>516</v>
      </c>
      <c r="AR33" s="314" t="s">
        <v>516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532</v>
      </c>
      <c r="AL34" s="1167"/>
      <c r="AM34" s="1167"/>
      <c r="AN34" s="1168"/>
      <c r="AO34" s="312" t="s">
        <v>516</v>
      </c>
      <c r="AP34" s="312" t="s">
        <v>516</v>
      </c>
      <c r="AQ34" s="313" t="s">
        <v>516</v>
      </c>
      <c r="AR34" s="314" t="s">
        <v>516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533</v>
      </c>
      <c r="AL35" s="1167"/>
      <c r="AM35" s="1167"/>
      <c r="AN35" s="1168"/>
      <c r="AO35" s="312" t="s">
        <v>516</v>
      </c>
      <c r="AP35" s="312" t="s">
        <v>516</v>
      </c>
      <c r="AQ35" s="313">
        <v>18852</v>
      </c>
      <c r="AR35" s="314" t="s">
        <v>516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534</v>
      </c>
      <c r="AL36" s="1167"/>
      <c r="AM36" s="1167"/>
      <c r="AN36" s="1168"/>
      <c r="AO36" s="312">
        <v>26665</v>
      </c>
      <c r="AP36" s="312">
        <v>4346</v>
      </c>
      <c r="AQ36" s="313">
        <v>4344</v>
      </c>
      <c r="AR36" s="314">
        <v>0</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535</v>
      </c>
      <c r="AL37" s="1167"/>
      <c r="AM37" s="1167"/>
      <c r="AN37" s="1168"/>
      <c r="AO37" s="312" t="s">
        <v>516</v>
      </c>
      <c r="AP37" s="312" t="s">
        <v>516</v>
      </c>
      <c r="AQ37" s="313">
        <v>1642</v>
      </c>
      <c r="AR37" s="314" t="s">
        <v>516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536</v>
      </c>
      <c r="AL38" s="1170"/>
      <c r="AM38" s="1170"/>
      <c r="AN38" s="1171"/>
      <c r="AO38" s="315" t="s">
        <v>516</v>
      </c>
      <c r="AP38" s="315" t="s">
        <v>516</v>
      </c>
      <c r="AQ38" s="316">
        <v>19</v>
      </c>
      <c r="AR38" s="304" t="s">
        <v>516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537</v>
      </c>
      <c r="AL39" s="1170"/>
      <c r="AM39" s="1170"/>
      <c r="AN39" s="1171"/>
      <c r="AO39" s="312">
        <v>-5509</v>
      </c>
      <c r="AP39" s="312">
        <v>-898</v>
      </c>
      <c r="AQ39" s="313">
        <v>-4399</v>
      </c>
      <c r="AR39" s="314">
        <v>-79.599999999999994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538</v>
      </c>
      <c r="AL40" s="1167"/>
      <c r="AM40" s="1167"/>
      <c r="AN40" s="1168"/>
      <c r="AO40" s="312">
        <v>-521455</v>
      </c>
      <c r="AP40" s="312">
        <v>-84983</v>
      </c>
      <c r="AQ40" s="313">
        <v>-69608</v>
      </c>
      <c r="AR40" s="314">
        <v>22.1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303</v>
      </c>
      <c r="AL41" s="1173"/>
      <c r="AM41" s="1173"/>
      <c r="AN41" s="1174"/>
      <c r="AO41" s="312">
        <v>157424</v>
      </c>
      <c r="AP41" s="312">
        <v>25656</v>
      </c>
      <c r="AQ41" s="313">
        <v>33982</v>
      </c>
      <c r="AR41" s="314">
        <v>-24.5</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508</v>
      </c>
      <c r="AN49" s="1163" t="s">
        <v>542</v>
      </c>
      <c r="AO49" s="1164"/>
      <c r="AP49" s="1164"/>
      <c r="AQ49" s="1164"/>
      <c r="AR49" s="1165"/>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543</v>
      </c>
      <c r="AO50" s="329" t="s">
        <v>544</v>
      </c>
      <c r="AP50" s="330" t="s">
        <v>545</v>
      </c>
      <c r="AQ50" s="331" t="s">
        <v>546</v>
      </c>
      <c r="AR50" s="332" t="s">
        <v>547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143695</v>
      </c>
      <c r="AN51" s="334">
        <v>21975</v>
      </c>
      <c r="AO51" s="335">
        <v>-64.7</v>
      </c>
      <c r="AP51" s="336">
        <v>121449</v>
      </c>
      <c r="AQ51" s="337">
        <v>4.5999999999999996</v>
      </c>
      <c r="AR51" s="338">
        <v>-69.3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100372</v>
      </c>
      <c r="AN52" s="342">
        <v>15350</v>
      </c>
      <c r="AO52" s="343">
        <v>-12.9</v>
      </c>
      <c r="AP52" s="344">
        <v>62922</v>
      </c>
      <c r="AQ52" s="345">
        <v>2.2000000000000002</v>
      </c>
      <c r="AR52" s="346">
        <v>-15.1</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153789</v>
      </c>
      <c r="AN53" s="334">
        <v>23996</v>
      </c>
      <c r="AO53" s="335">
        <v>9.1999999999999993</v>
      </c>
      <c r="AP53" s="336">
        <v>145139</v>
      </c>
      <c r="AQ53" s="337">
        <v>19.5</v>
      </c>
      <c r="AR53" s="338">
        <v>-10.3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48621</v>
      </c>
      <c r="AN54" s="342">
        <v>7586</v>
      </c>
      <c r="AO54" s="343">
        <v>-50.6</v>
      </c>
      <c r="AP54" s="344">
        <v>83762</v>
      </c>
      <c r="AQ54" s="345">
        <v>33.1</v>
      </c>
      <c r="AR54" s="346">
        <v>-83.7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493385</v>
      </c>
      <c r="AN55" s="334">
        <v>78241</v>
      </c>
      <c r="AO55" s="335">
        <v>226.1</v>
      </c>
      <c r="AP55" s="336">
        <v>125391</v>
      </c>
      <c r="AQ55" s="337">
        <v>-13.6</v>
      </c>
      <c r="AR55" s="338">
        <v>239.7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233711</v>
      </c>
      <c r="AN56" s="342">
        <v>37062</v>
      </c>
      <c r="AO56" s="343">
        <v>388.6</v>
      </c>
      <c r="AP56" s="344">
        <v>68516</v>
      </c>
      <c r="AQ56" s="345">
        <v>-18.2</v>
      </c>
      <c r="AR56" s="346">
        <v>406.8</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475019</v>
      </c>
      <c r="AN57" s="334">
        <v>76064</v>
      </c>
      <c r="AO57" s="335">
        <v>-2.8</v>
      </c>
      <c r="AP57" s="336">
        <v>138402</v>
      </c>
      <c r="AQ57" s="337">
        <v>10.4</v>
      </c>
      <c r="AR57" s="338">
        <v>-13.2</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235995</v>
      </c>
      <c r="AN58" s="342">
        <v>37789</v>
      </c>
      <c r="AO58" s="343">
        <v>2</v>
      </c>
      <c r="AP58" s="344">
        <v>70652</v>
      </c>
      <c r="AQ58" s="345">
        <v>3.1</v>
      </c>
      <c r="AR58" s="346">
        <v>-1.1000000000000001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649962</v>
      </c>
      <c r="AN59" s="334">
        <v>105926</v>
      </c>
      <c r="AO59" s="335">
        <v>39.299999999999997</v>
      </c>
      <c r="AP59" s="336">
        <v>146367</v>
      </c>
      <c r="AQ59" s="337">
        <v>5.8</v>
      </c>
      <c r="AR59" s="338">
        <v>33.5</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489760</v>
      </c>
      <c r="AN60" s="342">
        <v>79817</v>
      </c>
      <c r="AO60" s="343">
        <v>111.2</v>
      </c>
      <c r="AP60" s="344">
        <v>79441</v>
      </c>
      <c r="AQ60" s="345">
        <v>12.4</v>
      </c>
      <c r="AR60" s="346">
        <v>98.8</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383170</v>
      </c>
      <c r="AN61" s="349">
        <v>61240</v>
      </c>
      <c r="AO61" s="350">
        <v>41.4</v>
      </c>
      <c r="AP61" s="351">
        <v>135350</v>
      </c>
      <c r="AQ61" s="352">
        <v>5.3</v>
      </c>
      <c r="AR61" s="338">
        <v>36.1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221692</v>
      </c>
      <c r="AN62" s="342">
        <v>35521</v>
      </c>
      <c r="AO62" s="343">
        <v>87.7</v>
      </c>
      <c r="AP62" s="344">
        <v>73059</v>
      </c>
      <c r="AQ62" s="345">
        <v>6.5</v>
      </c>
      <c r="AR62" s="346">
        <v>81.2</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B2CsDLsH5vTiA6HYshs1UG8aEueZpHVczHB9Wadg5kosz9w1QVFuYS6y5BLBMnCHb7OZqdtD1f+vkIV/FunFtw==" saltValue="NUmloOX5pp4JV6XWMqxK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verticalCentered="1"/>
  <pageMargins left="0" right="0" top="0" bottom="0" header="0" footer="0"/>
  <pageSetup paperSize="8" scale="90"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election activeCell="AP18" sqref="AY18:BM18"/>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556</v>
      </c>
    </row>
    <row r="121" spans="125:125" ht="13.5" hidden="1" customHeight="1" x14ac:dyDescent="0.2">
      <c r="DU121" s="259"/>
    </row>
  </sheetData>
  <sheetProtection algorithmName="SHA-512" hashValue="G+ikXiL99xgA0wuSVEisSx4XABalPFrs0MQICVXTUjgR+RMsTTCPQeAkk8SiPLlUjl4wQgsN2N9phQwCCOhq7A==" saltValue="FtQNynkRUJQ1iElkF86Y+g==" spinCount="100000" sheet="1" objects="1" scenarios="1"/>
  <dataConsolidate/>
  <phoneticPr fontId="2"/>
  <printOptions horizontalCentered="1" verticalCentered="1"/>
  <pageMargins left="0" right="0" top="0" bottom="0" header="0" footer="0"/>
  <pageSetup paperSize="8" scale="57" orientation="landscape"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election activeCell="AP18" sqref="AY18:BM18"/>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557</v>
      </c>
    </row>
  </sheetData>
  <sheetProtection algorithmName="SHA-512" hashValue="699AC9fuBBn5f6iNjlvEfxDYC7c6H33URv3GHhsJdwtFBB8Mep3wzkWgam1iCQPEEj4HGgjnz8lyJgL/wROXpQ==" saltValue="iSusbQd3EHcpAvZvL7KhzA==" spinCount="100000" sheet="1" objects="1" scenarios="1"/>
  <dataConsolidate/>
  <phoneticPr fontId="2"/>
  <printOptions horizontalCentered="1" verticalCentered="1"/>
  <pageMargins left="0" right="0" top="0" bottom="0" header="0" footer="0"/>
  <pageSetup paperSize="8" scale="57" orientation="landscape"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AP18" sqref="AY18:BM18"/>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175" t="s">
        <v>3</v>
      </c>
      <c r="D47" s="1175"/>
      <c r="E47" s="1176"/>
      <c r="F47" s="11">
        <v>42.76</v>
      </c>
      <c r="G47" s="12">
        <v>43.15</v>
      </c>
      <c r="H47" s="12">
        <v>41.13</v>
      </c>
      <c r="I47" s="12">
        <v>39.06</v>
      </c>
      <c r="J47" s="13">
        <v>42.94</v>
      </c>
    </row>
    <row r="48" spans="2:10" ht="57.75" customHeight="1" x14ac:dyDescent="0.2">
      <c r="B48" s="14"/>
      <c r="C48" s="1177" t="s">
        <v>4</v>
      </c>
      <c r="D48" s="1177"/>
      <c r="E48" s="1178"/>
      <c r="F48" s="15">
        <v>7.08</v>
      </c>
      <c r="G48" s="16">
        <v>6.84</v>
      </c>
      <c r="H48" s="16">
        <v>2.19</v>
      </c>
      <c r="I48" s="16">
        <v>6.49</v>
      </c>
      <c r="J48" s="17">
        <v>6.83</v>
      </c>
    </row>
    <row r="49" spans="2:10" ht="57.75" customHeight="1" thickBot="1" x14ac:dyDescent="0.25">
      <c r="B49" s="18"/>
      <c r="C49" s="1179" t="s">
        <v>5</v>
      </c>
      <c r="D49" s="1179"/>
      <c r="E49" s="1180"/>
      <c r="F49" s="19">
        <v>7.61</v>
      </c>
      <c r="G49" s="20" t="s">
        <v>563</v>
      </c>
      <c r="H49" s="20" t="s">
        <v>564</v>
      </c>
      <c r="I49" s="20">
        <v>3.32</v>
      </c>
      <c r="J49" s="21">
        <v>0.28999999999999998</v>
      </c>
    </row>
    <row r="50" spans="2:10" ht="13.2" x14ac:dyDescent="0.2"/>
  </sheetData>
  <sheetProtection algorithmName="SHA-512" hashValue="W0aEuZiv/j5SbNexg88ki/8RV2sYXXyIS4Ys6WxpyGQTUiKnQyxI3UapWho9IE+tHK7qz/SWPH5QFTbDtxl9fg==" saltValue="+ku3fLEGnclFh0rFHFWzrw==" spinCount="100000" sheet="1" objects="1" scenarios="1"/>
  <mergeCells count="3">
    <mergeCell ref="C47:E47"/>
    <mergeCell ref="C48:E48"/>
    <mergeCell ref="C49:E49"/>
  </mergeCells>
  <phoneticPr fontId="2"/>
  <printOptions horizontalCentered="1" verticalCentered="1"/>
  <pageMargins left="0" right="0" top="0" bottom="0" header="0" footer="0"/>
  <pageSetup paperSize="8" scale="90" orientation="landscape" r:id="rId1"/>
  <headerFooter alignWithMargins="0">
    <oddFooter>&amp;C&amp;P /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AP18" sqref="AY18:BM18"/>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187" t="s">
        <v>565</v>
      </c>
      <c r="D34" s="1187"/>
      <c r="E34" s="1188"/>
      <c r="F34" s="32">
        <v>7.07</v>
      </c>
      <c r="G34" s="33">
        <v>6.83</v>
      </c>
      <c r="H34" s="33">
        <v>2.19</v>
      </c>
      <c r="I34" s="33">
        <v>6.49</v>
      </c>
      <c r="J34" s="34">
        <v>6.83</v>
      </c>
      <c r="K34" s="22"/>
      <c r="L34" s="22"/>
      <c r="M34" s="22"/>
      <c r="N34" s="22"/>
      <c r="O34" s="22"/>
      <c r="P34" s="22"/>
    </row>
    <row r="35" spans="1:16" ht="39" customHeight="1" x14ac:dyDescent="0.2">
      <c r="A35" s="22"/>
      <c r="B35" s="35"/>
      <c r="C35" s="1181" t="s">
        <v>566</v>
      </c>
      <c r="D35" s="1182"/>
      <c r="E35" s="1183"/>
      <c r="F35" s="36">
        <v>0</v>
      </c>
      <c r="G35" s="37">
        <v>1.86</v>
      </c>
      <c r="H35" s="37">
        <v>0.3</v>
      </c>
      <c r="I35" s="37">
        <v>1.1499999999999999</v>
      </c>
      <c r="J35" s="38">
        <v>2.34</v>
      </c>
      <c r="K35" s="22"/>
      <c r="L35" s="22"/>
      <c r="M35" s="22"/>
      <c r="N35" s="22"/>
      <c r="O35" s="22"/>
      <c r="P35" s="22"/>
    </row>
    <row r="36" spans="1:16" ht="39" customHeight="1" x14ac:dyDescent="0.2">
      <c r="A36" s="22"/>
      <c r="B36" s="35"/>
      <c r="C36" s="1181" t="s">
        <v>567</v>
      </c>
      <c r="D36" s="1182"/>
      <c r="E36" s="1183"/>
      <c r="F36" s="36">
        <v>0</v>
      </c>
      <c r="G36" s="37">
        <v>0</v>
      </c>
      <c r="H36" s="37">
        <v>0</v>
      </c>
      <c r="I36" s="37">
        <v>0</v>
      </c>
      <c r="J36" s="38">
        <v>0</v>
      </c>
      <c r="K36" s="22"/>
      <c r="L36" s="22"/>
      <c r="M36" s="22"/>
      <c r="N36" s="22"/>
      <c r="O36" s="22"/>
      <c r="P36" s="22"/>
    </row>
    <row r="37" spans="1:16" ht="39" customHeight="1" x14ac:dyDescent="0.2">
      <c r="A37" s="22"/>
      <c r="B37" s="35"/>
      <c r="C37" s="1181" t="s">
        <v>568</v>
      </c>
      <c r="D37" s="1182"/>
      <c r="E37" s="1183"/>
      <c r="F37" s="36">
        <v>0</v>
      </c>
      <c r="G37" s="37">
        <v>0</v>
      </c>
      <c r="H37" s="37">
        <v>0</v>
      </c>
      <c r="I37" s="37">
        <v>0</v>
      </c>
      <c r="J37" s="38">
        <v>0</v>
      </c>
      <c r="K37" s="22"/>
      <c r="L37" s="22"/>
      <c r="M37" s="22"/>
      <c r="N37" s="22"/>
      <c r="O37" s="22"/>
      <c r="P37" s="22"/>
    </row>
    <row r="38" spans="1:16" ht="39" customHeight="1" x14ac:dyDescent="0.2">
      <c r="A38" s="22"/>
      <c r="B38" s="35"/>
      <c r="C38" s="1181"/>
      <c r="D38" s="1182"/>
      <c r="E38" s="1183"/>
      <c r="F38" s="36"/>
      <c r="G38" s="37"/>
      <c r="H38" s="37"/>
      <c r="I38" s="37"/>
      <c r="J38" s="38"/>
      <c r="K38" s="22"/>
      <c r="L38" s="22"/>
      <c r="M38" s="22"/>
      <c r="N38" s="22"/>
      <c r="O38" s="22"/>
      <c r="P38" s="22"/>
    </row>
    <row r="39" spans="1:16" ht="39" customHeight="1" x14ac:dyDescent="0.2">
      <c r="A39" s="22"/>
      <c r="B39" s="35"/>
      <c r="C39" s="1181"/>
      <c r="D39" s="1182"/>
      <c r="E39" s="1183"/>
      <c r="F39" s="36"/>
      <c r="G39" s="37"/>
      <c r="H39" s="37"/>
      <c r="I39" s="37"/>
      <c r="J39" s="38"/>
      <c r="K39" s="22"/>
      <c r="L39" s="22"/>
      <c r="M39" s="22"/>
      <c r="N39" s="22"/>
      <c r="O39" s="22"/>
      <c r="P39" s="22"/>
    </row>
    <row r="40" spans="1:16" ht="39" customHeight="1" x14ac:dyDescent="0.2">
      <c r="A40" s="22"/>
      <c r="B40" s="35"/>
      <c r="C40" s="1181"/>
      <c r="D40" s="1182"/>
      <c r="E40" s="1183"/>
      <c r="F40" s="36"/>
      <c r="G40" s="37"/>
      <c r="H40" s="37"/>
      <c r="I40" s="37"/>
      <c r="J40" s="38"/>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569</v>
      </c>
      <c r="D42" s="1182"/>
      <c r="E42" s="1183"/>
      <c r="F42" s="36" t="s">
        <v>516</v>
      </c>
      <c r="G42" s="37" t="s">
        <v>516</v>
      </c>
      <c r="H42" s="37" t="s">
        <v>516</v>
      </c>
      <c r="I42" s="37" t="s">
        <v>516</v>
      </c>
      <c r="J42" s="38" t="s">
        <v>516</v>
      </c>
      <c r="K42" s="22"/>
      <c r="L42" s="22"/>
      <c r="M42" s="22"/>
      <c r="N42" s="22"/>
      <c r="O42" s="22"/>
      <c r="P42" s="22"/>
    </row>
    <row r="43" spans="1:16" ht="39" customHeight="1" thickBot="1" x14ac:dyDescent="0.25">
      <c r="A43" s="22"/>
      <c r="B43" s="40"/>
      <c r="C43" s="1184" t="s">
        <v>570</v>
      </c>
      <c r="D43" s="1185"/>
      <c r="E43" s="1186"/>
      <c r="F43" s="41">
        <v>3.54</v>
      </c>
      <c r="G43" s="42">
        <v>4.12</v>
      </c>
      <c r="H43" s="42" t="s">
        <v>516</v>
      </c>
      <c r="I43" s="42" t="s">
        <v>516</v>
      </c>
      <c r="J43" s="43" t="s">
        <v>516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AXakHi8Sg00mfvR3Zsr4ykB+ellb1Hin7UEWmNKeKnbHWJoVQOi/2AfBwNRe3wETMqWV0Dha8mmV3IbOYJbtIg==" saltValue="gedwLeAd1EvbE1QKeayJ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8" scale="86" orientation="landscape" r:id="rId1"/>
  <headerFooter alignWithMargins="0">
    <oddFooter>&amp;C&amp;P /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AP18" sqref="AY18:BM18"/>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189" t="s">
        <v>11</v>
      </c>
      <c r="C45" s="1190"/>
      <c r="D45" s="58"/>
      <c r="E45" s="1195" t="s">
        <v>12</v>
      </c>
      <c r="F45" s="1195"/>
      <c r="G45" s="1195"/>
      <c r="H45" s="1195"/>
      <c r="I45" s="1195"/>
      <c r="J45" s="1196"/>
      <c r="K45" s="59">
        <v>685</v>
      </c>
      <c r="L45" s="60">
        <v>686</v>
      </c>
      <c r="M45" s="60">
        <v>684</v>
      </c>
      <c r="N45" s="60">
        <v>694</v>
      </c>
      <c r="O45" s="61">
        <v>658</v>
      </c>
      <c r="P45" s="48"/>
      <c r="Q45" s="48"/>
      <c r="R45" s="48"/>
      <c r="S45" s="48"/>
      <c r="T45" s="48"/>
      <c r="U45" s="48"/>
    </row>
    <row r="46" spans="1:21" ht="30.75" customHeight="1" x14ac:dyDescent="0.2">
      <c r="A46" s="48"/>
      <c r="B46" s="1191"/>
      <c r="C46" s="1192"/>
      <c r="D46" s="62"/>
      <c r="E46" s="1197" t="s">
        <v>13</v>
      </c>
      <c r="F46" s="1197"/>
      <c r="G46" s="1197"/>
      <c r="H46" s="1197"/>
      <c r="I46" s="1197"/>
      <c r="J46" s="1198"/>
      <c r="K46" s="63" t="s">
        <v>516</v>
      </c>
      <c r="L46" s="64" t="s">
        <v>516</v>
      </c>
      <c r="M46" s="64" t="s">
        <v>516</v>
      </c>
      <c r="N46" s="64" t="s">
        <v>516</v>
      </c>
      <c r="O46" s="65" t="s">
        <v>516</v>
      </c>
      <c r="P46" s="48"/>
      <c r="Q46" s="48"/>
      <c r="R46" s="48"/>
      <c r="S46" s="48"/>
      <c r="T46" s="48"/>
      <c r="U46" s="48"/>
    </row>
    <row r="47" spans="1:21" ht="30.75" customHeight="1" x14ac:dyDescent="0.2">
      <c r="A47" s="48"/>
      <c r="B47" s="1191"/>
      <c r="C47" s="1192"/>
      <c r="D47" s="62"/>
      <c r="E47" s="1197" t="s">
        <v>14</v>
      </c>
      <c r="F47" s="1197"/>
      <c r="G47" s="1197"/>
      <c r="H47" s="1197"/>
      <c r="I47" s="1197"/>
      <c r="J47" s="1198"/>
      <c r="K47" s="63" t="s">
        <v>516</v>
      </c>
      <c r="L47" s="64" t="s">
        <v>516</v>
      </c>
      <c r="M47" s="64" t="s">
        <v>516</v>
      </c>
      <c r="N47" s="64" t="s">
        <v>516</v>
      </c>
      <c r="O47" s="65" t="s">
        <v>516</v>
      </c>
      <c r="P47" s="48"/>
      <c r="Q47" s="48"/>
      <c r="R47" s="48"/>
      <c r="S47" s="48"/>
      <c r="T47" s="48"/>
      <c r="U47" s="48"/>
    </row>
    <row r="48" spans="1:21" ht="30.75" customHeight="1" x14ac:dyDescent="0.2">
      <c r="A48" s="48"/>
      <c r="B48" s="1191"/>
      <c r="C48" s="1192"/>
      <c r="D48" s="62"/>
      <c r="E48" s="1197" t="s">
        <v>15</v>
      </c>
      <c r="F48" s="1197"/>
      <c r="G48" s="1197"/>
      <c r="H48" s="1197"/>
      <c r="I48" s="1197"/>
      <c r="J48" s="1198"/>
      <c r="K48" s="63">
        <v>7</v>
      </c>
      <c r="L48" s="64">
        <v>5</v>
      </c>
      <c r="M48" s="64" t="s">
        <v>516</v>
      </c>
      <c r="N48" s="64" t="s">
        <v>516</v>
      </c>
      <c r="O48" s="65" t="s">
        <v>516</v>
      </c>
      <c r="P48" s="48"/>
      <c r="Q48" s="48"/>
      <c r="R48" s="48"/>
      <c r="S48" s="48"/>
      <c r="T48" s="48"/>
      <c r="U48" s="48"/>
    </row>
    <row r="49" spans="1:21" ht="30.75" customHeight="1" x14ac:dyDescent="0.2">
      <c r="A49" s="48"/>
      <c r="B49" s="1191"/>
      <c r="C49" s="1192"/>
      <c r="D49" s="62"/>
      <c r="E49" s="1197" t="s">
        <v>16</v>
      </c>
      <c r="F49" s="1197"/>
      <c r="G49" s="1197"/>
      <c r="H49" s="1197"/>
      <c r="I49" s="1197"/>
      <c r="J49" s="1198"/>
      <c r="K49" s="63">
        <v>23</v>
      </c>
      <c r="L49" s="64">
        <v>28</v>
      </c>
      <c r="M49" s="64">
        <v>27</v>
      </c>
      <c r="N49" s="64">
        <v>25</v>
      </c>
      <c r="O49" s="65">
        <v>27</v>
      </c>
      <c r="P49" s="48"/>
      <c r="Q49" s="48"/>
      <c r="R49" s="48"/>
      <c r="S49" s="48"/>
      <c r="T49" s="48"/>
      <c r="U49" s="48"/>
    </row>
    <row r="50" spans="1:21" ht="30.75" customHeight="1" x14ac:dyDescent="0.2">
      <c r="A50" s="48"/>
      <c r="B50" s="1191"/>
      <c r="C50" s="1192"/>
      <c r="D50" s="62"/>
      <c r="E50" s="1197" t="s">
        <v>17</v>
      </c>
      <c r="F50" s="1197"/>
      <c r="G50" s="1197"/>
      <c r="H50" s="1197"/>
      <c r="I50" s="1197"/>
      <c r="J50" s="1198"/>
      <c r="K50" s="63" t="s">
        <v>516</v>
      </c>
      <c r="L50" s="64" t="s">
        <v>516</v>
      </c>
      <c r="M50" s="64" t="s">
        <v>516</v>
      </c>
      <c r="N50" s="64" t="s">
        <v>516</v>
      </c>
      <c r="O50" s="65" t="s">
        <v>516</v>
      </c>
      <c r="P50" s="48"/>
      <c r="Q50" s="48"/>
      <c r="R50" s="48"/>
      <c r="S50" s="48"/>
      <c r="T50" s="48"/>
      <c r="U50" s="48"/>
    </row>
    <row r="51" spans="1:21" ht="30.75" customHeight="1" x14ac:dyDescent="0.2">
      <c r="A51" s="48"/>
      <c r="B51" s="1193"/>
      <c r="C51" s="1194"/>
      <c r="D51" s="66"/>
      <c r="E51" s="1197" t="s">
        <v>18</v>
      </c>
      <c r="F51" s="1197"/>
      <c r="G51" s="1197"/>
      <c r="H51" s="1197"/>
      <c r="I51" s="1197"/>
      <c r="J51" s="1198"/>
      <c r="K51" s="63" t="s">
        <v>516</v>
      </c>
      <c r="L51" s="64" t="s">
        <v>516</v>
      </c>
      <c r="M51" s="64" t="s">
        <v>516</v>
      </c>
      <c r="N51" s="64" t="s">
        <v>516</v>
      </c>
      <c r="O51" s="65" t="s">
        <v>516</v>
      </c>
      <c r="P51" s="48"/>
      <c r="Q51" s="48"/>
      <c r="R51" s="48"/>
      <c r="S51" s="48"/>
      <c r="T51" s="48"/>
      <c r="U51" s="48"/>
    </row>
    <row r="52" spans="1:21" ht="30.75" customHeight="1" x14ac:dyDescent="0.2">
      <c r="A52" s="48"/>
      <c r="B52" s="1199" t="s">
        <v>19</v>
      </c>
      <c r="C52" s="1200"/>
      <c r="D52" s="66"/>
      <c r="E52" s="1197" t="s">
        <v>20</v>
      </c>
      <c r="F52" s="1197"/>
      <c r="G52" s="1197"/>
      <c r="H52" s="1197"/>
      <c r="I52" s="1197"/>
      <c r="J52" s="1198"/>
      <c r="K52" s="63">
        <v>557</v>
      </c>
      <c r="L52" s="64">
        <v>562</v>
      </c>
      <c r="M52" s="64">
        <v>553</v>
      </c>
      <c r="N52" s="64">
        <v>552</v>
      </c>
      <c r="O52" s="65">
        <v>527</v>
      </c>
      <c r="P52" s="48"/>
      <c r="Q52" s="48"/>
      <c r="R52" s="48"/>
      <c r="S52" s="48"/>
      <c r="T52" s="48"/>
      <c r="U52" s="48"/>
    </row>
    <row r="53" spans="1:21" ht="30.75" customHeight="1" thickBot="1" x14ac:dyDescent="0.25">
      <c r="A53" s="48"/>
      <c r="B53" s="1201" t="s">
        <v>21</v>
      </c>
      <c r="C53" s="1202"/>
      <c r="D53" s="67"/>
      <c r="E53" s="1203" t="s">
        <v>22</v>
      </c>
      <c r="F53" s="1203"/>
      <c r="G53" s="1203"/>
      <c r="H53" s="1203"/>
      <c r="I53" s="1203"/>
      <c r="J53" s="1204"/>
      <c r="K53" s="68">
        <v>158</v>
      </c>
      <c r="L53" s="69">
        <v>157</v>
      </c>
      <c r="M53" s="69">
        <v>158</v>
      </c>
      <c r="N53" s="69">
        <v>167</v>
      </c>
      <c r="O53" s="70">
        <v>158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571</v>
      </c>
      <c r="P56" s="48"/>
      <c r="Q56" s="48"/>
      <c r="R56" s="48"/>
      <c r="S56" s="48"/>
      <c r="T56" s="48"/>
      <c r="U56" s="48"/>
    </row>
    <row r="57" spans="1:21" ht="31.5" customHeight="1" thickBot="1" x14ac:dyDescent="0.25">
      <c r="A57" s="48"/>
      <c r="B57" s="76"/>
      <c r="C57" s="77"/>
      <c r="D57" s="77"/>
      <c r="E57" s="78"/>
      <c r="F57" s="78"/>
      <c r="G57" s="78"/>
      <c r="H57" s="78"/>
      <c r="I57" s="78"/>
      <c r="J57" s="79" t="s">
        <v>2</v>
      </c>
      <c r="K57" s="80" t="s">
        <v>572</v>
      </c>
      <c r="L57" s="81" t="s">
        <v>573</v>
      </c>
      <c r="M57" s="81" t="s">
        <v>574</v>
      </c>
      <c r="N57" s="81" t="s">
        <v>575</v>
      </c>
      <c r="O57" s="82" t="s">
        <v>576</v>
      </c>
      <c r="P57" s="48"/>
      <c r="Q57" s="48"/>
      <c r="R57" s="48"/>
      <c r="S57" s="48"/>
      <c r="T57" s="48"/>
      <c r="U57" s="48"/>
    </row>
    <row r="58" spans="1:21" ht="31.5" customHeight="1" x14ac:dyDescent="0.2">
      <c r="B58" s="1205" t="s">
        <v>26</v>
      </c>
      <c r="C58" s="1206"/>
      <c r="D58" s="1211" t="s">
        <v>27</v>
      </c>
      <c r="E58" s="1212"/>
      <c r="F58" s="1212"/>
      <c r="G58" s="1212"/>
      <c r="H58" s="1212"/>
      <c r="I58" s="1212"/>
      <c r="J58" s="1213"/>
      <c r="K58" s="83"/>
      <c r="L58" s="84"/>
      <c r="M58" s="84"/>
      <c r="N58" s="84"/>
      <c r="O58" s="85"/>
    </row>
    <row r="59" spans="1:21" ht="31.5" customHeight="1" x14ac:dyDescent="0.2">
      <c r="B59" s="1207"/>
      <c r="C59" s="1208"/>
      <c r="D59" s="1214" t="s">
        <v>28</v>
      </c>
      <c r="E59" s="1215"/>
      <c r="F59" s="1215"/>
      <c r="G59" s="1215"/>
      <c r="H59" s="1215"/>
      <c r="I59" s="1215"/>
      <c r="J59" s="1216"/>
      <c r="K59" s="86"/>
      <c r="L59" s="87"/>
      <c r="M59" s="87"/>
      <c r="N59" s="87"/>
      <c r="O59" s="88"/>
    </row>
    <row r="60" spans="1:21" ht="31.5" customHeight="1" thickBot="1" x14ac:dyDescent="0.25">
      <c r="B60" s="1209"/>
      <c r="C60" s="1210"/>
      <c r="D60" s="1217" t="s">
        <v>29</v>
      </c>
      <c r="E60" s="1218"/>
      <c r="F60" s="1218"/>
      <c r="G60" s="1218"/>
      <c r="H60" s="1218"/>
      <c r="I60" s="1218"/>
      <c r="J60" s="1219"/>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J+uEC3JQww3tPYz5njDgnE2u+lW8NrYrt0Stw45JPcwFuBBDjBfYn4BCMdcCXP2rvmoyzpDGWUEi62UzXPgZg==" saltValue="86Nhea43euQ4Lez5yLY6w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verticalCentered="1"/>
  <pageMargins left="0" right="0" top="0" bottom="0" header="0" footer="0"/>
  <pageSetup paperSize="8" scale="76" orientation="landscape" r:id="rId1"/>
  <headerFooter alignWithMargins="0">
    <oddFooter>&amp;C&amp;P /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AP18" sqref="AY18:BM18"/>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558</v>
      </c>
      <c r="J40" s="103" t="s">
        <v>559</v>
      </c>
      <c r="K40" s="103" t="s">
        <v>560</v>
      </c>
      <c r="L40" s="103" t="s">
        <v>561</v>
      </c>
      <c r="M40" s="104" t="s">
        <v>562</v>
      </c>
    </row>
    <row r="41" spans="2:13" ht="27.75" customHeight="1" x14ac:dyDescent="0.2">
      <c r="B41" s="1220" t="s">
        <v>32</v>
      </c>
      <c r="C41" s="1221"/>
      <c r="D41" s="105"/>
      <c r="E41" s="1226" t="s">
        <v>33</v>
      </c>
      <c r="F41" s="1226"/>
      <c r="G41" s="1226"/>
      <c r="H41" s="1227"/>
      <c r="I41" s="355">
        <v>5354</v>
      </c>
      <c r="J41" s="356">
        <v>4923</v>
      </c>
      <c r="K41" s="356">
        <v>4836</v>
      </c>
      <c r="L41" s="356">
        <v>4794</v>
      </c>
      <c r="M41" s="357">
        <v>4785</v>
      </c>
    </row>
    <row r="42" spans="2:13" ht="27.75" customHeight="1" x14ac:dyDescent="0.2">
      <c r="B42" s="1222"/>
      <c r="C42" s="1223"/>
      <c r="D42" s="106"/>
      <c r="E42" s="1228" t="s">
        <v>34</v>
      </c>
      <c r="F42" s="1228"/>
      <c r="G42" s="1228"/>
      <c r="H42" s="1229"/>
      <c r="I42" s="358" t="s">
        <v>516</v>
      </c>
      <c r="J42" s="359" t="s">
        <v>516</v>
      </c>
      <c r="K42" s="359" t="s">
        <v>516</v>
      </c>
      <c r="L42" s="359" t="s">
        <v>516</v>
      </c>
      <c r="M42" s="360" t="s">
        <v>516</v>
      </c>
    </row>
    <row r="43" spans="2:13" ht="27.75" customHeight="1" x14ac:dyDescent="0.2">
      <c r="B43" s="1222"/>
      <c r="C43" s="1223"/>
      <c r="D43" s="106"/>
      <c r="E43" s="1228" t="s">
        <v>35</v>
      </c>
      <c r="F43" s="1228"/>
      <c r="G43" s="1228"/>
      <c r="H43" s="1229"/>
      <c r="I43" s="358">
        <v>83</v>
      </c>
      <c r="J43" s="359">
        <v>68</v>
      </c>
      <c r="K43" s="359" t="s">
        <v>516</v>
      </c>
      <c r="L43" s="359" t="s">
        <v>516</v>
      </c>
      <c r="M43" s="360" t="s">
        <v>516</v>
      </c>
    </row>
    <row r="44" spans="2:13" ht="27.75" customHeight="1" x14ac:dyDescent="0.2">
      <c r="B44" s="1222"/>
      <c r="C44" s="1223"/>
      <c r="D44" s="106"/>
      <c r="E44" s="1228" t="s">
        <v>36</v>
      </c>
      <c r="F44" s="1228"/>
      <c r="G44" s="1228"/>
      <c r="H44" s="1229"/>
      <c r="I44" s="358">
        <v>427</v>
      </c>
      <c r="J44" s="359">
        <v>389</v>
      </c>
      <c r="K44" s="359">
        <v>353</v>
      </c>
      <c r="L44" s="359">
        <v>939</v>
      </c>
      <c r="M44" s="360">
        <v>872</v>
      </c>
    </row>
    <row r="45" spans="2:13" ht="27.75" customHeight="1" x14ac:dyDescent="0.2">
      <c r="B45" s="1222"/>
      <c r="C45" s="1223"/>
      <c r="D45" s="106"/>
      <c r="E45" s="1228" t="s">
        <v>37</v>
      </c>
      <c r="F45" s="1228"/>
      <c r="G45" s="1228"/>
      <c r="H45" s="1229"/>
      <c r="I45" s="358">
        <v>892</v>
      </c>
      <c r="J45" s="359">
        <v>871</v>
      </c>
      <c r="K45" s="359">
        <v>898</v>
      </c>
      <c r="L45" s="359">
        <v>740</v>
      </c>
      <c r="M45" s="360">
        <v>756</v>
      </c>
    </row>
    <row r="46" spans="2:13" ht="27.75" customHeight="1" x14ac:dyDescent="0.2">
      <c r="B46" s="1222"/>
      <c r="C46" s="1223"/>
      <c r="D46" s="107"/>
      <c r="E46" s="1228" t="s">
        <v>38</v>
      </c>
      <c r="F46" s="1228"/>
      <c r="G46" s="1228"/>
      <c r="H46" s="1229"/>
      <c r="I46" s="358" t="s">
        <v>516</v>
      </c>
      <c r="J46" s="359" t="s">
        <v>516</v>
      </c>
      <c r="K46" s="359" t="s">
        <v>516</v>
      </c>
      <c r="L46" s="359" t="s">
        <v>516</v>
      </c>
      <c r="M46" s="360" t="s">
        <v>516</v>
      </c>
    </row>
    <row r="47" spans="2:13" ht="27.75" customHeight="1" x14ac:dyDescent="0.2">
      <c r="B47" s="1222"/>
      <c r="C47" s="1223"/>
      <c r="D47" s="108"/>
      <c r="E47" s="1230" t="s">
        <v>39</v>
      </c>
      <c r="F47" s="1231"/>
      <c r="G47" s="1231"/>
      <c r="H47" s="1232"/>
      <c r="I47" s="358" t="s">
        <v>516</v>
      </c>
      <c r="J47" s="359" t="s">
        <v>516</v>
      </c>
      <c r="K47" s="359" t="s">
        <v>516</v>
      </c>
      <c r="L47" s="359" t="s">
        <v>516</v>
      </c>
      <c r="M47" s="360" t="s">
        <v>516</v>
      </c>
    </row>
    <row r="48" spans="2:13" ht="27.75" customHeight="1" x14ac:dyDescent="0.2">
      <c r="B48" s="1222"/>
      <c r="C48" s="1223"/>
      <c r="D48" s="106"/>
      <c r="E48" s="1228" t="s">
        <v>40</v>
      </c>
      <c r="F48" s="1228"/>
      <c r="G48" s="1228"/>
      <c r="H48" s="1229"/>
      <c r="I48" s="358" t="s">
        <v>516</v>
      </c>
      <c r="J48" s="359" t="s">
        <v>516</v>
      </c>
      <c r="K48" s="359" t="s">
        <v>516</v>
      </c>
      <c r="L48" s="359" t="s">
        <v>516</v>
      </c>
      <c r="M48" s="360" t="s">
        <v>516</v>
      </c>
    </row>
    <row r="49" spans="2:13" ht="27.75" customHeight="1" x14ac:dyDescent="0.2">
      <c r="B49" s="1224"/>
      <c r="C49" s="1225"/>
      <c r="D49" s="106"/>
      <c r="E49" s="1228" t="s">
        <v>41</v>
      </c>
      <c r="F49" s="1228"/>
      <c r="G49" s="1228"/>
      <c r="H49" s="1229"/>
      <c r="I49" s="358" t="s">
        <v>516</v>
      </c>
      <c r="J49" s="359" t="s">
        <v>516</v>
      </c>
      <c r="K49" s="359" t="s">
        <v>516</v>
      </c>
      <c r="L49" s="359" t="s">
        <v>516</v>
      </c>
      <c r="M49" s="360" t="s">
        <v>516</v>
      </c>
    </row>
    <row r="50" spans="2:13" ht="27.75" customHeight="1" x14ac:dyDescent="0.2">
      <c r="B50" s="1233" t="s">
        <v>42</v>
      </c>
      <c r="C50" s="1234"/>
      <c r="D50" s="109"/>
      <c r="E50" s="1228" t="s">
        <v>43</v>
      </c>
      <c r="F50" s="1228"/>
      <c r="G50" s="1228"/>
      <c r="H50" s="1229"/>
      <c r="I50" s="358">
        <v>3171</v>
      </c>
      <c r="J50" s="359">
        <v>3631</v>
      </c>
      <c r="K50" s="359">
        <v>3925</v>
      </c>
      <c r="L50" s="359">
        <v>4164</v>
      </c>
      <c r="M50" s="360">
        <v>4611</v>
      </c>
    </row>
    <row r="51" spans="2:13" ht="27.75" customHeight="1" x14ac:dyDescent="0.2">
      <c r="B51" s="1222"/>
      <c r="C51" s="1223"/>
      <c r="D51" s="106"/>
      <c r="E51" s="1228" t="s">
        <v>44</v>
      </c>
      <c r="F51" s="1228"/>
      <c r="G51" s="1228"/>
      <c r="H51" s="1229"/>
      <c r="I51" s="358">
        <v>56</v>
      </c>
      <c r="J51" s="359">
        <v>46</v>
      </c>
      <c r="K51" s="359">
        <v>39</v>
      </c>
      <c r="L51" s="359">
        <v>33</v>
      </c>
      <c r="M51" s="360">
        <v>28</v>
      </c>
    </row>
    <row r="52" spans="2:13" ht="27.75" customHeight="1" x14ac:dyDescent="0.2">
      <c r="B52" s="1224"/>
      <c r="C52" s="1225"/>
      <c r="D52" s="106"/>
      <c r="E52" s="1228" t="s">
        <v>45</v>
      </c>
      <c r="F52" s="1228"/>
      <c r="G52" s="1228"/>
      <c r="H52" s="1229"/>
      <c r="I52" s="358">
        <v>4347</v>
      </c>
      <c r="J52" s="359">
        <v>3984</v>
      </c>
      <c r="K52" s="359">
        <v>3875</v>
      </c>
      <c r="L52" s="359">
        <v>3796</v>
      </c>
      <c r="M52" s="360">
        <v>3722</v>
      </c>
    </row>
    <row r="53" spans="2:13" ht="27.75" customHeight="1" thickBot="1" x14ac:dyDescent="0.25">
      <c r="B53" s="1235" t="s">
        <v>46</v>
      </c>
      <c r="C53" s="1236"/>
      <c r="D53" s="110"/>
      <c r="E53" s="1237" t="s">
        <v>47</v>
      </c>
      <c r="F53" s="1237"/>
      <c r="G53" s="1237"/>
      <c r="H53" s="1238"/>
      <c r="I53" s="361">
        <v>-817</v>
      </c>
      <c r="J53" s="362">
        <v>-1409</v>
      </c>
      <c r="K53" s="362">
        <v>-1752</v>
      </c>
      <c r="L53" s="362">
        <v>-1520</v>
      </c>
      <c r="M53" s="363">
        <v>-1948</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UgWP7xxrZQCmqZ/8MH9VmJisdrX9XJMKiw/M8c65dGRoBqRp9rh/m5xEYpOeonu4zgCNSvN30s5EQMzaPu0b1Q==" saltValue="6TaiSC9WO1ao+PfC/2ga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verticalCentered="1"/>
  <pageMargins left="0" right="0" top="0" bottom="0" header="0" footer="0"/>
  <pageSetup paperSize="8" scale="86" orientation="landscape" r:id="rId1"/>
  <headerFooter alignWithMargins="0">
    <oddFooter>&amp;C&amp;P /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AP18" sqref="AY18:BM18"/>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560</v>
      </c>
      <c r="G54" s="119" t="s">
        <v>561</v>
      </c>
      <c r="H54" s="120" t="s">
        <v>562</v>
      </c>
    </row>
    <row r="55" spans="2:8" ht="52.5" customHeight="1" x14ac:dyDescent="0.2">
      <c r="B55" s="121"/>
      <c r="C55" s="1247" t="s">
        <v>50</v>
      </c>
      <c r="D55" s="1247"/>
      <c r="E55" s="1248"/>
      <c r="F55" s="122">
        <v>1064</v>
      </c>
      <c r="G55" s="122">
        <v>1064</v>
      </c>
      <c r="H55" s="123">
        <v>1155</v>
      </c>
    </row>
    <row r="56" spans="2:8" ht="52.5" customHeight="1" x14ac:dyDescent="0.2">
      <c r="B56" s="124"/>
      <c r="C56" s="1249" t="s">
        <v>51</v>
      </c>
      <c r="D56" s="1249"/>
      <c r="E56" s="1250"/>
      <c r="F56" s="125">
        <v>324</v>
      </c>
      <c r="G56" s="125">
        <v>294</v>
      </c>
      <c r="H56" s="126">
        <v>475</v>
      </c>
    </row>
    <row r="57" spans="2:8" ht="53.25" customHeight="1" x14ac:dyDescent="0.2">
      <c r="B57" s="124"/>
      <c r="C57" s="1251" t="s">
        <v>52</v>
      </c>
      <c r="D57" s="1251"/>
      <c r="E57" s="1252"/>
      <c r="F57" s="127">
        <v>2537</v>
      </c>
      <c r="G57" s="127">
        <v>2805</v>
      </c>
      <c r="H57" s="128">
        <v>2980</v>
      </c>
    </row>
    <row r="58" spans="2:8" ht="45.75" customHeight="1" x14ac:dyDescent="0.2">
      <c r="B58" s="129"/>
      <c r="C58" s="1239" t="s">
        <v>587</v>
      </c>
      <c r="D58" s="1240"/>
      <c r="E58" s="1241"/>
      <c r="F58" s="130">
        <v>1603</v>
      </c>
      <c r="G58" s="130">
        <v>1905</v>
      </c>
      <c r="H58" s="131">
        <v>2093</v>
      </c>
    </row>
    <row r="59" spans="2:8" ht="45.75" customHeight="1" x14ac:dyDescent="0.2">
      <c r="B59" s="129"/>
      <c r="C59" s="1239" t="s">
        <v>591</v>
      </c>
      <c r="D59" s="1240"/>
      <c r="E59" s="1241"/>
      <c r="F59" s="130">
        <v>259</v>
      </c>
      <c r="G59" s="130">
        <v>251</v>
      </c>
      <c r="H59" s="131">
        <v>240</v>
      </c>
    </row>
    <row r="60" spans="2:8" ht="45.75" customHeight="1" x14ac:dyDescent="0.2">
      <c r="B60" s="129"/>
      <c r="C60" s="1239" t="s">
        <v>590</v>
      </c>
      <c r="D60" s="1240"/>
      <c r="E60" s="1241"/>
      <c r="F60" s="130">
        <v>228</v>
      </c>
      <c r="G60" s="130">
        <v>229</v>
      </c>
      <c r="H60" s="131">
        <v>230</v>
      </c>
    </row>
    <row r="61" spans="2:8" ht="45.75" customHeight="1" x14ac:dyDescent="0.2">
      <c r="B61" s="129"/>
      <c r="C61" s="1239" t="s">
        <v>588</v>
      </c>
      <c r="D61" s="1240"/>
      <c r="E61" s="1241"/>
      <c r="F61" s="130">
        <v>212</v>
      </c>
      <c r="G61" s="130">
        <v>214</v>
      </c>
      <c r="H61" s="131">
        <v>215</v>
      </c>
    </row>
    <row r="62" spans="2:8" ht="45.75" customHeight="1" thickBot="1" x14ac:dyDescent="0.25">
      <c r="B62" s="132"/>
      <c r="C62" s="1242" t="s">
        <v>589</v>
      </c>
      <c r="D62" s="1243"/>
      <c r="E62" s="1244"/>
      <c r="F62" s="133">
        <v>113</v>
      </c>
      <c r="G62" s="133">
        <v>104</v>
      </c>
      <c r="H62" s="134">
        <v>101</v>
      </c>
    </row>
    <row r="63" spans="2:8" ht="52.5" customHeight="1" thickBot="1" x14ac:dyDescent="0.25">
      <c r="B63" s="135"/>
      <c r="C63" s="1245" t="s">
        <v>53</v>
      </c>
      <c r="D63" s="1245"/>
      <c r="E63" s="1246"/>
      <c r="F63" s="136">
        <v>3925</v>
      </c>
      <c r="G63" s="136">
        <v>4164</v>
      </c>
      <c r="H63" s="137">
        <v>4611</v>
      </c>
    </row>
    <row r="64" spans="2:8" ht="13.2" x14ac:dyDescent="0.2"/>
  </sheetData>
  <sheetProtection algorithmName="SHA-512" hashValue="Nw8/PUy2YL/fabZm+SkgHvFPlfdPceDkt2eJSMa5DVb27wItBK62LqkoGJveMqjW9xfHwPxeMwTRMsutjcF2mA==" saltValue="kojHJoSkUXWLj5iztzd4/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26001-F2CA-4842-AC28-69751EF2493E}">
  <sheetPr>
    <pageSetUpPr fitToPage="1"/>
  </sheetPr>
  <dimension ref="A1:DE85"/>
  <sheetViews>
    <sheetView showGridLines="0" zoomScale="90" zoomScaleNormal="90" zoomScaleSheetLayoutView="55" workbookViewId="0">
      <selection activeCell="AP18" sqref="AY18:BM18"/>
    </sheetView>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592</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593</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53" t="s">
        <v>594</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ht="13.2" x14ac:dyDescent="0.2">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ht="13.2" x14ac:dyDescent="0.2">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ht="13.2" x14ac:dyDescent="0.2">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ht="13.2" x14ac:dyDescent="0.2">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595</v>
      </c>
    </row>
    <row r="50" spans="1:109" ht="13.2" x14ac:dyDescent="0.2">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558</v>
      </c>
      <c r="BQ50" s="1266"/>
      <c r="BR50" s="1266"/>
      <c r="BS50" s="1266"/>
      <c r="BT50" s="1266"/>
      <c r="BU50" s="1266"/>
      <c r="BV50" s="1266"/>
      <c r="BW50" s="1266"/>
      <c r="BX50" s="1266" t="s">
        <v>559</v>
      </c>
      <c r="BY50" s="1266"/>
      <c r="BZ50" s="1266"/>
      <c r="CA50" s="1266"/>
      <c r="CB50" s="1266"/>
      <c r="CC50" s="1266"/>
      <c r="CD50" s="1266"/>
      <c r="CE50" s="1266"/>
      <c r="CF50" s="1266" t="s">
        <v>560</v>
      </c>
      <c r="CG50" s="1266"/>
      <c r="CH50" s="1266"/>
      <c r="CI50" s="1266"/>
      <c r="CJ50" s="1266"/>
      <c r="CK50" s="1266"/>
      <c r="CL50" s="1266"/>
      <c r="CM50" s="1266"/>
      <c r="CN50" s="1266" t="s">
        <v>561</v>
      </c>
      <c r="CO50" s="1266"/>
      <c r="CP50" s="1266"/>
      <c r="CQ50" s="1266"/>
      <c r="CR50" s="1266"/>
      <c r="CS50" s="1266"/>
      <c r="CT50" s="1266"/>
      <c r="CU50" s="1266"/>
      <c r="CV50" s="1266" t="s">
        <v>562</v>
      </c>
      <c r="CW50" s="1266"/>
      <c r="CX50" s="1266"/>
      <c r="CY50" s="1266"/>
      <c r="CZ50" s="1266"/>
      <c r="DA50" s="1266"/>
      <c r="DB50" s="1266"/>
      <c r="DC50" s="1266"/>
    </row>
    <row r="51" spans="1:109" ht="13.5" customHeight="1" x14ac:dyDescent="0.2">
      <c r="B51" s="372"/>
      <c r="G51" s="1272"/>
      <c r="H51" s="1272"/>
      <c r="I51" s="1270"/>
      <c r="J51" s="1270"/>
      <c r="K51" s="1268"/>
      <c r="L51" s="1268"/>
      <c r="M51" s="1268"/>
      <c r="N51" s="1268"/>
      <c r="AM51" s="381"/>
      <c r="AN51" s="1269" t="s">
        <v>596</v>
      </c>
      <c r="AO51" s="1269"/>
      <c r="AP51" s="1269"/>
      <c r="AQ51" s="1269"/>
      <c r="AR51" s="1269"/>
      <c r="AS51" s="1269"/>
      <c r="AT51" s="1269"/>
      <c r="AU51" s="1269"/>
      <c r="AV51" s="1269"/>
      <c r="AW51" s="1269"/>
      <c r="AX51" s="1269"/>
      <c r="AY51" s="1269"/>
      <c r="AZ51" s="1269"/>
      <c r="BA51" s="1269"/>
      <c r="BB51" s="1269" t="s">
        <v>597</v>
      </c>
      <c r="BC51" s="1269"/>
      <c r="BD51" s="1269"/>
      <c r="BE51" s="1269"/>
      <c r="BF51" s="1269"/>
      <c r="BG51" s="1269"/>
      <c r="BH51" s="1269"/>
      <c r="BI51" s="1269"/>
      <c r="BJ51" s="1269"/>
      <c r="BK51" s="1269"/>
      <c r="BL51" s="1269"/>
      <c r="BM51" s="1269"/>
      <c r="BN51" s="1269"/>
      <c r="BO51" s="1269"/>
      <c r="BP51" s="1267"/>
      <c r="BQ51" s="1267"/>
      <c r="BR51" s="1267"/>
      <c r="BS51" s="1267"/>
      <c r="BT51" s="1267"/>
      <c r="BU51" s="1267"/>
      <c r="BV51" s="1267"/>
      <c r="BW51" s="1267"/>
      <c r="BX51" s="1267"/>
      <c r="BY51" s="1267"/>
      <c r="BZ51" s="1267"/>
      <c r="CA51" s="1267"/>
      <c r="CB51" s="1267"/>
      <c r="CC51" s="1267"/>
      <c r="CD51" s="1267"/>
      <c r="CE51" s="1267"/>
      <c r="CF51" s="1267"/>
      <c r="CG51" s="1267"/>
      <c r="CH51" s="1267"/>
      <c r="CI51" s="1267"/>
      <c r="CJ51" s="1267"/>
      <c r="CK51" s="1267"/>
      <c r="CL51" s="1267"/>
      <c r="CM51" s="1267"/>
      <c r="CN51" s="1267"/>
      <c r="CO51" s="1267"/>
      <c r="CP51" s="1267"/>
      <c r="CQ51" s="1267"/>
      <c r="CR51" s="1267"/>
      <c r="CS51" s="1267"/>
      <c r="CT51" s="1267"/>
      <c r="CU51" s="1267"/>
      <c r="CV51" s="1267"/>
      <c r="CW51" s="1267"/>
      <c r="CX51" s="1267"/>
      <c r="CY51" s="1267"/>
      <c r="CZ51" s="1267"/>
      <c r="DA51" s="1267"/>
      <c r="DB51" s="1267"/>
      <c r="DC51" s="1267"/>
    </row>
    <row r="52" spans="1:109" ht="13.2" x14ac:dyDescent="0.2">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ht="13.2" x14ac:dyDescent="0.2">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598</v>
      </c>
      <c r="BC53" s="1269"/>
      <c r="BD53" s="1269"/>
      <c r="BE53" s="1269"/>
      <c r="BF53" s="1269"/>
      <c r="BG53" s="1269"/>
      <c r="BH53" s="1269"/>
      <c r="BI53" s="1269"/>
      <c r="BJ53" s="1269"/>
      <c r="BK53" s="1269"/>
      <c r="BL53" s="1269"/>
      <c r="BM53" s="1269"/>
      <c r="BN53" s="1269"/>
      <c r="BO53" s="1269"/>
      <c r="BP53" s="1267">
        <v>57</v>
      </c>
      <c r="BQ53" s="1267"/>
      <c r="BR53" s="1267"/>
      <c r="BS53" s="1267"/>
      <c r="BT53" s="1267"/>
      <c r="BU53" s="1267"/>
      <c r="BV53" s="1267"/>
      <c r="BW53" s="1267"/>
      <c r="BX53" s="1267">
        <v>59.4</v>
      </c>
      <c r="BY53" s="1267"/>
      <c r="BZ53" s="1267"/>
      <c r="CA53" s="1267"/>
      <c r="CB53" s="1267"/>
      <c r="CC53" s="1267"/>
      <c r="CD53" s="1267"/>
      <c r="CE53" s="1267"/>
      <c r="CF53" s="1267">
        <v>63.1</v>
      </c>
      <c r="CG53" s="1267"/>
      <c r="CH53" s="1267"/>
      <c r="CI53" s="1267"/>
      <c r="CJ53" s="1267"/>
      <c r="CK53" s="1267"/>
      <c r="CL53" s="1267"/>
      <c r="CM53" s="1267"/>
      <c r="CN53" s="1267">
        <v>60.7</v>
      </c>
      <c r="CO53" s="1267"/>
      <c r="CP53" s="1267"/>
      <c r="CQ53" s="1267"/>
      <c r="CR53" s="1267"/>
      <c r="CS53" s="1267"/>
      <c r="CT53" s="1267"/>
      <c r="CU53" s="1267"/>
      <c r="CV53" s="1267">
        <v>61.1</v>
      </c>
      <c r="CW53" s="1267"/>
      <c r="CX53" s="1267"/>
      <c r="CY53" s="1267"/>
      <c r="CZ53" s="1267"/>
      <c r="DA53" s="1267"/>
      <c r="DB53" s="1267"/>
      <c r="DC53" s="1267"/>
    </row>
    <row r="54" spans="1:109" ht="13.2" x14ac:dyDescent="0.2">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ht="13.2" x14ac:dyDescent="0.2">
      <c r="A55" s="380"/>
      <c r="B55" s="372"/>
      <c r="G55" s="1262"/>
      <c r="H55" s="1262"/>
      <c r="I55" s="1262"/>
      <c r="J55" s="1262"/>
      <c r="K55" s="1268"/>
      <c r="L55" s="1268"/>
      <c r="M55" s="1268"/>
      <c r="N55" s="1268"/>
      <c r="AN55" s="1266" t="s">
        <v>599</v>
      </c>
      <c r="AO55" s="1266"/>
      <c r="AP55" s="1266"/>
      <c r="AQ55" s="1266"/>
      <c r="AR55" s="1266"/>
      <c r="AS55" s="1266"/>
      <c r="AT55" s="1266"/>
      <c r="AU55" s="1266"/>
      <c r="AV55" s="1266"/>
      <c r="AW55" s="1266"/>
      <c r="AX55" s="1266"/>
      <c r="AY55" s="1266"/>
      <c r="AZ55" s="1266"/>
      <c r="BA55" s="1266"/>
      <c r="BB55" s="1269" t="s">
        <v>597</v>
      </c>
      <c r="BC55" s="1269"/>
      <c r="BD55" s="1269"/>
      <c r="BE55" s="1269"/>
      <c r="BF55" s="1269"/>
      <c r="BG55" s="1269"/>
      <c r="BH55" s="1269"/>
      <c r="BI55" s="1269"/>
      <c r="BJ55" s="1269"/>
      <c r="BK55" s="1269"/>
      <c r="BL55" s="1269"/>
      <c r="BM55" s="1269"/>
      <c r="BN55" s="1269"/>
      <c r="BO55" s="1269"/>
      <c r="BP55" s="1267">
        <v>7.6</v>
      </c>
      <c r="BQ55" s="1267"/>
      <c r="BR55" s="1267"/>
      <c r="BS55" s="1267"/>
      <c r="BT55" s="1267"/>
      <c r="BU55" s="1267"/>
      <c r="BV55" s="1267"/>
      <c r="BW55" s="1267"/>
      <c r="BX55" s="1267">
        <v>3</v>
      </c>
      <c r="BY55" s="1267"/>
      <c r="BZ55" s="1267"/>
      <c r="CA55" s="1267"/>
      <c r="CB55" s="1267"/>
      <c r="CC55" s="1267"/>
      <c r="CD55" s="1267"/>
      <c r="CE55" s="1267"/>
      <c r="CF55" s="1267">
        <v>3.4</v>
      </c>
      <c r="CG55" s="1267"/>
      <c r="CH55" s="1267"/>
      <c r="CI55" s="1267"/>
      <c r="CJ55" s="1267"/>
      <c r="CK55" s="1267"/>
      <c r="CL55" s="1267"/>
      <c r="CM55" s="1267"/>
      <c r="CN55" s="1267">
        <v>0</v>
      </c>
      <c r="CO55" s="1267"/>
      <c r="CP55" s="1267"/>
      <c r="CQ55" s="1267"/>
      <c r="CR55" s="1267"/>
      <c r="CS55" s="1267"/>
      <c r="CT55" s="1267"/>
      <c r="CU55" s="1267"/>
      <c r="CV55" s="1267">
        <v>0</v>
      </c>
      <c r="CW55" s="1267"/>
      <c r="CX55" s="1267"/>
      <c r="CY55" s="1267"/>
      <c r="CZ55" s="1267"/>
      <c r="DA55" s="1267"/>
      <c r="DB55" s="1267"/>
      <c r="DC55" s="1267"/>
    </row>
    <row r="56" spans="1:109" ht="13.2" x14ac:dyDescent="0.2">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ht="13.2" x14ac:dyDescent="0.2">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598</v>
      </c>
      <c r="BC57" s="1269"/>
      <c r="BD57" s="1269"/>
      <c r="BE57" s="1269"/>
      <c r="BF57" s="1269"/>
      <c r="BG57" s="1269"/>
      <c r="BH57" s="1269"/>
      <c r="BI57" s="1269"/>
      <c r="BJ57" s="1269"/>
      <c r="BK57" s="1269"/>
      <c r="BL57" s="1269"/>
      <c r="BM57" s="1269"/>
      <c r="BN57" s="1269"/>
      <c r="BO57" s="1269"/>
      <c r="BP57" s="1267">
        <v>63.4</v>
      </c>
      <c r="BQ57" s="1267"/>
      <c r="BR57" s="1267"/>
      <c r="BS57" s="1267"/>
      <c r="BT57" s="1267"/>
      <c r="BU57" s="1267"/>
      <c r="BV57" s="1267"/>
      <c r="BW57" s="1267"/>
      <c r="BX57" s="1267">
        <v>63.3</v>
      </c>
      <c r="BY57" s="1267"/>
      <c r="BZ57" s="1267"/>
      <c r="CA57" s="1267"/>
      <c r="CB57" s="1267"/>
      <c r="CC57" s="1267"/>
      <c r="CD57" s="1267"/>
      <c r="CE57" s="1267"/>
      <c r="CF57" s="1267">
        <v>62.8</v>
      </c>
      <c r="CG57" s="1267"/>
      <c r="CH57" s="1267"/>
      <c r="CI57" s="1267"/>
      <c r="CJ57" s="1267"/>
      <c r="CK57" s="1267"/>
      <c r="CL57" s="1267"/>
      <c r="CM57" s="1267"/>
      <c r="CN57" s="1267">
        <v>62.6</v>
      </c>
      <c r="CO57" s="1267"/>
      <c r="CP57" s="1267"/>
      <c r="CQ57" s="1267"/>
      <c r="CR57" s="1267"/>
      <c r="CS57" s="1267"/>
      <c r="CT57" s="1267"/>
      <c r="CU57" s="1267"/>
      <c r="CV57" s="1267">
        <v>63</v>
      </c>
      <c r="CW57" s="1267"/>
      <c r="CX57" s="1267"/>
      <c r="CY57" s="1267"/>
      <c r="CZ57" s="1267"/>
      <c r="DA57" s="1267"/>
      <c r="DB57" s="1267"/>
      <c r="DC57" s="1267"/>
      <c r="DD57" s="385"/>
      <c r="DE57" s="384"/>
    </row>
    <row r="58" spans="1:109" s="380" customFormat="1" ht="13.2" x14ac:dyDescent="0.2">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600</v>
      </c>
    </row>
    <row r="64" spans="1:109" ht="13.2" x14ac:dyDescent="0.2">
      <c r="B64" s="372"/>
      <c r="G64" s="379"/>
      <c r="I64" s="392"/>
      <c r="J64" s="392"/>
      <c r="K64" s="392"/>
      <c r="L64" s="392"/>
      <c r="M64" s="392"/>
      <c r="N64" s="393"/>
      <c r="AM64" s="379"/>
      <c r="AN64" s="379" t="s">
        <v>593</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53" t="s">
        <v>601</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ht="13.2" x14ac:dyDescent="0.2">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ht="13.2" x14ac:dyDescent="0.2">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ht="13.2" x14ac:dyDescent="0.2">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ht="13.2" x14ac:dyDescent="0.2">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595</v>
      </c>
    </row>
    <row r="72" spans="2:107" ht="13.2" x14ac:dyDescent="0.2">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558</v>
      </c>
      <c r="BQ72" s="1266"/>
      <c r="BR72" s="1266"/>
      <c r="BS72" s="1266"/>
      <c r="BT72" s="1266"/>
      <c r="BU72" s="1266"/>
      <c r="BV72" s="1266"/>
      <c r="BW72" s="1266"/>
      <c r="BX72" s="1266" t="s">
        <v>559</v>
      </c>
      <c r="BY72" s="1266"/>
      <c r="BZ72" s="1266"/>
      <c r="CA72" s="1266"/>
      <c r="CB72" s="1266"/>
      <c r="CC72" s="1266"/>
      <c r="CD72" s="1266"/>
      <c r="CE72" s="1266"/>
      <c r="CF72" s="1266" t="s">
        <v>560</v>
      </c>
      <c r="CG72" s="1266"/>
      <c r="CH72" s="1266"/>
      <c r="CI72" s="1266"/>
      <c r="CJ72" s="1266"/>
      <c r="CK72" s="1266"/>
      <c r="CL72" s="1266"/>
      <c r="CM72" s="1266"/>
      <c r="CN72" s="1266" t="s">
        <v>561</v>
      </c>
      <c r="CO72" s="1266"/>
      <c r="CP72" s="1266"/>
      <c r="CQ72" s="1266"/>
      <c r="CR72" s="1266"/>
      <c r="CS72" s="1266"/>
      <c r="CT72" s="1266"/>
      <c r="CU72" s="1266"/>
      <c r="CV72" s="1266" t="s">
        <v>562</v>
      </c>
      <c r="CW72" s="1266"/>
      <c r="CX72" s="1266"/>
      <c r="CY72" s="1266"/>
      <c r="CZ72" s="1266"/>
      <c r="DA72" s="1266"/>
      <c r="DB72" s="1266"/>
      <c r="DC72" s="1266"/>
    </row>
    <row r="73" spans="2:107" ht="13.2" x14ac:dyDescent="0.2">
      <c r="B73" s="372"/>
      <c r="G73" s="1272"/>
      <c r="H73" s="1272"/>
      <c r="I73" s="1272"/>
      <c r="J73" s="1272"/>
      <c r="K73" s="1273"/>
      <c r="L73" s="1273"/>
      <c r="M73" s="1273"/>
      <c r="N73" s="1273"/>
      <c r="AM73" s="381"/>
      <c r="AN73" s="1269" t="s">
        <v>596</v>
      </c>
      <c r="AO73" s="1269"/>
      <c r="AP73" s="1269"/>
      <c r="AQ73" s="1269"/>
      <c r="AR73" s="1269"/>
      <c r="AS73" s="1269"/>
      <c r="AT73" s="1269"/>
      <c r="AU73" s="1269"/>
      <c r="AV73" s="1269"/>
      <c r="AW73" s="1269"/>
      <c r="AX73" s="1269"/>
      <c r="AY73" s="1269"/>
      <c r="AZ73" s="1269"/>
      <c r="BA73" s="1269"/>
      <c r="BB73" s="1269" t="s">
        <v>597</v>
      </c>
      <c r="BC73" s="1269"/>
      <c r="BD73" s="1269"/>
      <c r="BE73" s="1269"/>
      <c r="BF73" s="1269"/>
      <c r="BG73" s="1269"/>
      <c r="BH73" s="1269"/>
      <c r="BI73" s="1269"/>
      <c r="BJ73" s="1269"/>
      <c r="BK73" s="1269"/>
      <c r="BL73" s="1269"/>
      <c r="BM73" s="1269"/>
      <c r="BN73" s="1269"/>
      <c r="BO73" s="1269"/>
      <c r="BP73" s="1267"/>
      <c r="BQ73" s="1267"/>
      <c r="BR73" s="1267"/>
      <c r="BS73" s="1267"/>
      <c r="BT73" s="1267"/>
      <c r="BU73" s="1267"/>
      <c r="BV73" s="1267"/>
      <c r="BW73" s="1267"/>
      <c r="BX73" s="1267"/>
      <c r="BY73" s="1267"/>
      <c r="BZ73" s="1267"/>
      <c r="CA73" s="1267"/>
      <c r="CB73" s="1267"/>
      <c r="CC73" s="1267"/>
      <c r="CD73" s="1267"/>
      <c r="CE73" s="1267"/>
      <c r="CF73" s="1267"/>
      <c r="CG73" s="1267"/>
      <c r="CH73" s="1267"/>
      <c r="CI73" s="1267"/>
      <c r="CJ73" s="1267"/>
      <c r="CK73" s="1267"/>
      <c r="CL73" s="1267"/>
      <c r="CM73" s="1267"/>
      <c r="CN73" s="1267"/>
      <c r="CO73" s="1267"/>
      <c r="CP73" s="1267"/>
      <c r="CQ73" s="1267"/>
      <c r="CR73" s="1267"/>
      <c r="CS73" s="1267"/>
      <c r="CT73" s="1267"/>
      <c r="CU73" s="1267"/>
      <c r="CV73" s="1267"/>
      <c r="CW73" s="1267"/>
      <c r="CX73" s="1267"/>
      <c r="CY73" s="1267"/>
      <c r="CZ73" s="1267"/>
      <c r="DA73" s="1267"/>
      <c r="DB73" s="1267"/>
      <c r="DC73" s="1267"/>
    </row>
    <row r="74" spans="2:107" ht="13.2" x14ac:dyDescent="0.2">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ht="13.2" x14ac:dyDescent="0.2">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602</v>
      </c>
      <c r="BC75" s="1269"/>
      <c r="BD75" s="1269"/>
      <c r="BE75" s="1269"/>
      <c r="BF75" s="1269"/>
      <c r="BG75" s="1269"/>
      <c r="BH75" s="1269"/>
      <c r="BI75" s="1269"/>
      <c r="BJ75" s="1269"/>
      <c r="BK75" s="1269"/>
      <c r="BL75" s="1269"/>
      <c r="BM75" s="1269"/>
      <c r="BN75" s="1269"/>
      <c r="BO75" s="1269"/>
      <c r="BP75" s="1267">
        <v>6.5</v>
      </c>
      <c r="BQ75" s="1267"/>
      <c r="BR75" s="1267"/>
      <c r="BS75" s="1267"/>
      <c r="BT75" s="1267"/>
      <c r="BU75" s="1267"/>
      <c r="BV75" s="1267"/>
      <c r="BW75" s="1267"/>
      <c r="BX75" s="1267">
        <v>7.8</v>
      </c>
      <c r="BY75" s="1267"/>
      <c r="BZ75" s="1267"/>
      <c r="CA75" s="1267"/>
      <c r="CB75" s="1267"/>
      <c r="CC75" s="1267"/>
      <c r="CD75" s="1267"/>
      <c r="CE75" s="1267"/>
      <c r="CF75" s="1267">
        <v>8</v>
      </c>
      <c r="CG75" s="1267"/>
      <c r="CH75" s="1267"/>
      <c r="CI75" s="1267"/>
      <c r="CJ75" s="1267"/>
      <c r="CK75" s="1267"/>
      <c r="CL75" s="1267"/>
      <c r="CM75" s="1267"/>
      <c r="CN75" s="1267">
        <v>7.8</v>
      </c>
      <c r="CO75" s="1267"/>
      <c r="CP75" s="1267"/>
      <c r="CQ75" s="1267"/>
      <c r="CR75" s="1267"/>
      <c r="CS75" s="1267"/>
      <c r="CT75" s="1267"/>
      <c r="CU75" s="1267"/>
      <c r="CV75" s="1267">
        <v>7.5</v>
      </c>
      <c r="CW75" s="1267"/>
      <c r="CX75" s="1267"/>
      <c r="CY75" s="1267"/>
      <c r="CZ75" s="1267"/>
      <c r="DA75" s="1267"/>
      <c r="DB75" s="1267"/>
      <c r="DC75" s="1267"/>
    </row>
    <row r="76" spans="2:107" ht="13.2" x14ac:dyDescent="0.2">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ht="13.2" x14ac:dyDescent="0.2">
      <c r="B77" s="372"/>
      <c r="G77" s="1262"/>
      <c r="H77" s="1262"/>
      <c r="I77" s="1262"/>
      <c r="J77" s="1262"/>
      <c r="K77" s="1273"/>
      <c r="L77" s="1273"/>
      <c r="M77" s="1273"/>
      <c r="N77" s="1273"/>
      <c r="AN77" s="1266" t="s">
        <v>599</v>
      </c>
      <c r="AO77" s="1266"/>
      <c r="AP77" s="1266"/>
      <c r="AQ77" s="1266"/>
      <c r="AR77" s="1266"/>
      <c r="AS77" s="1266"/>
      <c r="AT77" s="1266"/>
      <c r="AU77" s="1266"/>
      <c r="AV77" s="1266"/>
      <c r="AW77" s="1266"/>
      <c r="AX77" s="1266"/>
      <c r="AY77" s="1266"/>
      <c r="AZ77" s="1266"/>
      <c r="BA77" s="1266"/>
      <c r="BB77" s="1269" t="s">
        <v>597</v>
      </c>
      <c r="BC77" s="1269"/>
      <c r="BD77" s="1269"/>
      <c r="BE77" s="1269"/>
      <c r="BF77" s="1269"/>
      <c r="BG77" s="1269"/>
      <c r="BH77" s="1269"/>
      <c r="BI77" s="1269"/>
      <c r="BJ77" s="1269"/>
      <c r="BK77" s="1269"/>
      <c r="BL77" s="1269"/>
      <c r="BM77" s="1269"/>
      <c r="BN77" s="1269"/>
      <c r="BO77" s="1269"/>
      <c r="BP77" s="1267">
        <v>7.6</v>
      </c>
      <c r="BQ77" s="1267"/>
      <c r="BR77" s="1267"/>
      <c r="BS77" s="1267"/>
      <c r="BT77" s="1267"/>
      <c r="BU77" s="1267"/>
      <c r="BV77" s="1267"/>
      <c r="BW77" s="1267"/>
      <c r="BX77" s="1267">
        <v>3</v>
      </c>
      <c r="BY77" s="1267"/>
      <c r="BZ77" s="1267"/>
      <c r="CA77" s="1267"/>
      <c r="CB77" s="1267"/>
      <c r="CC77" s="1267"/>
      <c r="CD77" s="1267"/>
      <c r="CE77" s="1267"/>
      <c r="CF77" s="1267">
        <v>3.4</v>
      </c>
      <c r="CG77" s="1267"/>
      <c r="CH77" s="1267"/>
      <c r="CI77" s="1267"/>
      <c r="CJ77" s="1267"/>
      <c r="CK77" s="1267"/>
      <c r="CL77" s="1267"/>
      <c r="CM77" s="1267"/>
      <c r="CN77" s="1267">
        <v>0</v>
      </c>
      <c r="CO77" s="1267"/>
      <c r="CP77" s="1267"/>
      <c r="CQ77" s="1267"/>
      <c r="CR77" s="1267"/>
      <c r="CS77" s="1267"/>
      <c r="CT77" s="1267"/>
      <c r="CU77" s="1267"/>
      <c r="CV77" s="1267">
        <v>0</v>
      </c>
      <c r="CW77" s="1267"/>
      <c r="CX77" s="1267"/>
      <c r="CY77" s="1267"/>
      <c r="CZ77" s="1267"/>
      <c r="DA77" s="1267"/>
      <c r="DB77" s="1267"/>
      <c r="DC77" s="1267"/>
    </row>
    <row r="78" spans="2:107" ht="13.2" x14ac:dyDescent="0.2">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ht="13.2" x14ac:dyDescent="0.2">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602</v>
      </c>
      <c r="BC79" s="1269"/>
      <c r="BD79" s="1269"/>
      <c r="BE79" s="1269"/>
      <c r="BF79" s="1269"/>
      <c r="BG79" s="1269"/>
      <c r="BH79" s="1269"/>
      <c r="BI79" s="1269"/>
      <c r="BJ79" s="1269"/>
      <c r="BK79" s="1269"/>
      <c r="BL79" s="1269"/>
      <c r="BM79" s="1269"/>
      <c r="BN79" s="1269"/>
      <c r="BO79" s="1269"/>
      <c r="BP79" s="1267">
        <v>8.6</v>
      </c>
      <c r="BQ79" s="1267"/>
      <c r="BR79" s="1267"/>
      <c r="BS79" s="1267"/>
      <c r="BT79" s="1267"/>
      <c r="BU79" s="1267"/>
      <c r="BV79" s="1267"/>
      <c r="BW79" s="1267"/>
      <c r="BX79" s="1267">
        <v>8.8000000000000007</v>
      </c>
      <c r="BY79" s="1267"/>
      <c r="BZ79" s="1267"/>
      <c r="CA79" s="1267"/>
      <c r="CB79" s="1267"/>
      <c r="CC79" s="1267"/>
      <c r="CD79" s="1267"/>
      <c r="CE79" s="1267"/>
      <c r="CF79" s="1267">
        <v>8.8000000000000007</v>
      </c>
      <c r="CG79" s="1267"/>
      <c r="CH79" s="1267"/>
      <c r="CI79" s="1267"/>
      <c r="CJ79" s="1267"/>
      <c r="CK79" s="1267"/>
      <c r="CL79" s="1267"/>
      <c r="CM79" s="1267"/>
      <c r="CN79" s="1267">
        <v>8.3000000000000007</v>
      </c>
      <c r="CO79" s="1267"/>
      <c r="CP79" s="1267"/>
      <c r="CQ79" s="1267"/>
      <c r="CR79" s="1267"/>
      <c r="CS79" s="1267"/>
      <c r="CT79" s="1267"/>
      <c r="CU79" s="1267"/>
      <c r="CV79" s="1267">
        <v>8.1</v>
      </c>
      <c r="CW79" s="1267"/>
      <c r="CX79" s="1267"/>
      <c r="CY79" s="1267"/>
      <c r="CZ79" s="1267"/>
      <c r="DA79" s="1267"/>
      <c r="DB79" s="1267"/>
      <c r="DC79" s="1267"/>
    </row>
    <row r="80" spans="2:107" ht="13.2" x14ac:dyDescent="0.2">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c4RVd96hQ6Zj2cZQC/K38Met2k6HbABDkZNf7zuxIq1+7q18omcQRo0gZipcZgdJLmCamY/DSDkbUhDBM33LOg==" saltValue="xk6Fu3mylfUToBIreRN9e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9D641-472E-4B25-B1A2-26DB36BAFD59}">
  <sheetPr>
    <pageSetUpPr fitToPage="1"/>
  </sheetPr>
  <dimension ref="A1:DR125"/>
  <sheetViews>
    <sheetView showGridLines="0" zoomScale="80" zoomScaleNormal="80" zoomScaleSheetLayoutView="70" workbookViewId="0">
      <selection activeCell="AP18" sqref="AY18:BM18"/>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505</v>
      </c>
    </row>
  </sheetData>
  <sheetProtection algorithmName="SHA-512" hashValue="+iKAEvfo3N21vG/Lz5QRQwVLxXNipWx0TcNYd9vcVksohyZH9ys5FrzORVvn3HKPqDpAVm7dmk2m/E0nIMXrLQ==" saltValue="DkDZRQICVa7meeZFxv7mlA==" spinCount="100000" sheet="1" objects="1" scenarios="1"/>
  <dataConsolidate/>
  <phoneticPr fontId="2"/>
  <printOptions horizontalCentered="1" verticalCentered="1"/>
  <pageMargins left="0" right="0" top="0.19685039370078741" bottom="0" header="0.39370078740157483" footer="0"/>
  <pageSetup paperSize="8" scale="51"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6E5DE-CBFA-4913-A471-F4FA41263408}">
  <sheetPr>
    <pageSetUpPr fitToPage="1"/>
  </sheetPr>
  <dimension ref="A1:DR125"/>
  <sheetViews>
    <sheetView showGridLines="0" zoomScale="80" zoomScaleNormal="80" zoomScaleSheetLayoutView="55" workbookViewId="0">
      <selection activeCell="AP18" sqref="AY18:BM18"/>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505</v>
      </c>
    </row>
  </sheetData>
  <sheetProtection algorithmName="SHA-512" hashValue="lyy+kgIc1w0kelh+Q6QLTWIwTfnMcwRd00cICvrKJpI3J9gYduBE1P0J3VQydWvrCtRUbLKohgo0Mj7I9a+HHw==" saltValue="w8HjuzyytGP3o/vlByxmwQ==" spinCount="100000" sheet="1" objects="1" scenarios="1"/>
  <dataConsolidate/>
  <phoneticPr fontId="2"/>
  <printOptions horizontalCentered="1" verticalCentered="1"/>
  <pageMargins left="0" right="0" top="0.19685039370078741" bottom="0" header="0.39370078740157483" footer="0"/>
  <pageSetup paperSize="8" scale="51"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555</v>
      </c>
      <c r="G2" s="151"/>
      <c r="H2" s="152"/>
    </row>
    <row r="3" spans="1:8" x14ac:dyDescent="0.2">
      <c r="A3" s="148" t="s">
        <v>548</v>
      </c>
      <c r="B3" s="153"/>
      <c r="C3" s="154"/>
      <c r="D3" s="155">
        <v>21975</v>
      </c>
      <c r="E3" s="156"/>
      <c r="F3" s="157">
        <v>121449</v>
      </c>
      <c r="G3" s="158"/>
      <c r="H3" s="159"/>
    </row>
    <row r="4" spans="1:8" x14ac:dyDescent="0.2">
      <c r="A4" s="160"/>
      <c r="B4" s="161"/>
      <c r="C4" s="162"/>
      <c r="D4" s="163">
        <v>15350</v>
      </c>
      <c r="E4" s="164"/>
      <c r="F4" s="165">
        <v>62922</v>
      </c>
      <c r="G4" s="166"/>
      <c r="H4" s="167"/>
    </row>
    <row r="5" spans="1:8" x14ac:dyDescent="0.2">
      <c r="A5" s="148" t="s">
        <v>550</v>
      </c>
      <c r="B5" s="153"/>
      <c r="C5" s="154"/>
      <c r="D5" s="155">
        <v>23996</v>
      </c>
      <c r="E5" s="156"/>
      <c r="F5" s="157">
        <v>145139</v>
      </c>
      <c r="G5" s="158"/>
      <c r="H5" s="159"/>
    </row>
    <row r="6" spans="1:8" x14ac:dyDescent="0.2">
      <c r="A6" s="160"/>
      <c r="B6" s="161"/>
      <c r="C6" s="162"/>
      <c r="D6" s="163">
        <v>7586</v>
      </c>
      <c r="E6" s="164"/>
      <c r="F6" s="165">
        <v>83762</v>
      </c>
      <c r="G6" s="166"/>
      <c r="H6" s="167"/>
    </row>
    <row r="7" spans="1:8" x14ac:dyDescent="0.2">
      <c r="A7" s="148" t="s">
        <v>551</v>
      </c>
      <c r="B7" s="153"/>
      <c r="C7" s="154"/>
      <c r="D7" s="155">
        <v>78241</v>
      </c>
      <c r="E7" s="156"/>
      <c r="F7" s="157">
        <v>125391</v>
      </c>
      <c r="G7" s="158"/>
      <c r="H7" s="159"/>
    </row>
    <row r="8" spans="1:8" x14ac:dyDescent="0.2">
      <c r="A8" s="160"/>
      <c r="B8" s="161"/>
      <c r="C8" s="162"/>
      <c r="D8" s="163">
        <v>37062</v>
      </c>
      <c r="E8" s="164"/>
      <c r="F8" s="165">
        <v>68516</v>
      </c>
      <c r="G8" s="166"/>
      <c r="H8" s="167"/>
    </row>
    <row r="9" spans="1:8" x14ac:dyDescent="0.2">
      <c r="A9" s="148" t="s">
        <v>552</v>
      </c>
      <c r="B9" s="153"/>
      <c r="C9" s="154"/>
      <c r="D9" s="155">
        <v>76064</v>
      </c>
      <c r="E9" s="156"/>
      <c r="F9" s="157">
        <v>138402</v>
      </c>
      <c r="G9" s="158"/>
      <c r="H9" s="159"/>
    </row>
    <row r="10" spans="1:8" x14ac:dyDescent="0.2">
      <c r="A10" s="160"/>
      <c r="B10" s="161"/>
      <c r="C10" s="162"/>
      <c r="D10" s="163">
        <v>37789</v>
      </c>
      <c r="E10" s="164"/>
      <c r="F10" s="165">
        <v>70652</v>
      </c>
      <c r="G10" s="166"/>
      <c r="H10" s="167"/>
    </row>
    <row r="11" spans="1:8" x14ac:dyDescent="0.2">
      <c r="A11" s="148" t="s">
        <v>553</v>
      </c>
      <c r="B11" s="153"/>
      <c r="C11" s="154"/>
      <c r="D11" s="155">
        <v>105926</v>
      </c>
      <c r="E11" s="156"/>
      <c r="F11" s="157">
        <v>146367</v>
      </c>
      <c r="G11" s="158"/>
      <c r="H11" s="159"/>
    </row>
    <row r="12" spans="1:8" x14ac:dyDescent="0.2">
      <c r="A12" s="160"/>
      <c r="B12" s="161"/>
      <c r="C12" s="168"/>
      <c r="D12" s="163">
        <v>79817</v>
      </c>
      <c r="E12" s="164"/>
      <c r="F12" s="165">
        <v>79441</v>
      </c>
      <c r="G12" s="166"/>
      <c r="H12" s="167"/>
    </row>
    <row r="13" spans="1:8" x14ac:dyDescent="0.2">
      <c r="A13" s="148"/>
      <c r="B13" s="153"/>
      <c r="C13" s="169"/>
      <c r="D13" s="170">
        <v>61240</v>
      </c>
      <c r="E13" s="171"/>
      <c r="F13" s="172">
        <v>135350</v>
      </c>
      <c r="G13" s="173"/>
      <c r="H13" s="159"/>
    </row>
    <row r="14" spans="1:8" x14ac:dyDescent="0.2">
      <c r="A14" s="160"/>
      <c r="B14" s="161"/>
      <c r="C14" s="162"/>
      <c r="D14" s="163">
        <v>35521</v>
      </c>
      <c r="E14" s="164"/>
      <c r="F14" s="165">
        <v>73059</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7.08</v>
      </c>
      <c r="C19" s="174">
        <f>ROUND(VALUE(SUBSTITUTE(実質収支比率等に係る経年分析!G$48,"▲","-")),2)</f>
        <v>6.84</v>
      </c>
      <c r="D19" s="174">
        <f>ROUND(VALUE(SUBSTITUTE(実質収支比率等に係る経年分析!H$48,"▲","-")),2)</f>
        <v>2.19</v>
      </c>
      <c r="E19" s="174">
        <f>ROUND(VALUE(SUBSTITUTE(実質収支比率等に係る経年分析!I$48,"▲","-")),2)</f>
        <v>6.49</v>
      </c>
      <c r="F19" s="174">
        <f>ROUND(VALUE(SUBSTITUTE(実質収支比率等に係る経年分析!J$48,"▲","-")),2)</f>
        <v>6.83</v>
      </c>
    </row>
    <row r="20" spans="1:11" x14ac:dyDescent="0.2">
      <c r="A20" s="174" t="s">
        <v>57</v>
      </c>
      <c r="B20" s="174">
        <f>ROUND(VALUE(SUBSTITUTE(実質収支比率等に係る経年分析!F$47,"▲","-")),2)</f>
        <v>42.76</v>
      </c>
      <c r="C20" s="174">
        <f>ROUND(VALUE(SUBSTITUTE(実質収支比率等に係る経年分析!G$47,"▲","-")),2)</f>
        <v>43.15</v>
      </c>
      <c r="D20" s="174">
        <f>ROUND(VALUE(SUBSTITUTE(実質収支比率等に係る経年分析!H$47,"▲","-")),2)</f>
        <v>41.13</v>
      </c>
      <c r="E20" s="174">
        <f>ROUND(VALUE(SUBSTITUTE(実質収支比率等に係る経年分析!I$47,"▲","-")),2)</f>
        <v>39.06</v>
      </c>
      <c r="F20" s="174">
        <f>ROUND(VALUE(SUBSTITUTE(実質収支比率等に係る経年分析!J$47,"▲","-")),2)</f>
        <v>42.94</v>
      </c>
    </row>
    <row r="21" spans="1:11" x14ac:dyDescent="0.2">
      <c r="A21" s="174" t="s">
        <v>58</v>
      </c>
      <c r="B21" s="174">
        <f>IF(ISNUMBER(VALUE(SUBSTITUTE(実質収支比率等に係る経年分析!F$49,"▲","-"))),ROUND(VALUE(SUBSTITUTE(実質収支比率等に係る経年分析!F$49,"▲","-")),2),NA())</f>
        <v>7.61</v>
      </c>
      <c r="C21" s="174">
        <f>IF(ISNUMBER(VALUE(SUBSTITUTE(実質収支比率等に係る経年分析!G$49,"▲","-"))),ROUND(VALUE(SUBSTITUTE(実質収支比率等に係る経年分析!G$49,"▲","-")),2),NA())</f>
        <v>-4.08</v>
      </c>
      <c r="D21" s="174">
        <f>IF(ISNUMBER(VALUE(SUBSTITUTE(実質収支比率等に係る経年分析!H$49,"▲","-"))),ROUND(VALUE(SUBSTITUTE(実質収支比率等に係る経年分析!H$49,"▲","-")),2),NA())</f>
        <v>-7.79</v>
      </c>
      <c r="E21" s="174">
        <f>IF(ISNUMBER(VALUE(SUBSTITUTE(実質収支比率等に係る経年分析!I$49,"▲","-"))),ROUND(VALUE(SUBSTITUTE(実質収支比率等に係る経年分析!I$49,"▲","-")),2),NA())</f>
        <v>3.32</v>
      </c>
      <c r="F21" s="174">
        <f>IF(ISNUMBER(VALUE(SUBSTITUTE(実質収支比率等に係る経年分析!J$49,"▲","-"))),ROUND(VALUE(SUBSTITUTE(実質収支比率等に係る経年分析!J$49,"▲","-")),2),NA())</f>
        <v>0.28999999999999998</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3.54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4.12</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e">
        <f>IF(連結実質赤字比率に係る赤字・黒字の構成分析!C$38="",NA(),連結実質赤字比率に係る赤字・黒字の構成分析!C$38)</f>
        <v>#N/A</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#VALUE!</v>
      </c>
      <c r="K32" s="175" t="e">
        <f>IF(ROUND(VALUE(SUBSTITUTE(連結実質赤字比率に係る赤字・黒字の構成分析!J$38,"▲", "-")), 2) &gt;= 0, ABS(ROUND(VALUE(SUBSTITUTE(連結実質赤字比率に係る赤字・黒字の構成分析!J$38,"▲", "-")), 2)), NA())</f>
        <v>#VALUE!</v>
      </c>
    </row>
    <row r="33" spans="1:16" x14ac:dyDescent="0.2">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v>
      </c>
    </row>
    <row r="34" spans="1:16" x14ac:dyDescent="0.2">
      <c r="A34" s="175" t="str">
        <f>IF(連結実質赤字比率に係る赤字・黒字の構成分析!C$36="",NA(),連結実質赤字比率に係る赤字・黒字の構成分析!C$36)</f>
        <v>灌漑用水ポンプ施設維持管理事業特別会計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v>
      </c>
    </row>
    <row r="35" spans="1:16" x14ac:dyDescent="0.2">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1.86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1.1499999999999999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2.34</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7.07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6.83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2.19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6.49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6.83</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557</v>
      </c>
      <c r="E42" s="176"/>
      <c r="F42" s="176"/>
      <c r="G42" s="176">
        <f>'実質公債費比率（分子）の構造'!L$52</f>
        <v>562</v>
      </c>
      <c r="H42" s="176"/>
      <c r="I42" s="176"/>
      <c r="J42" s="176">
        <f>'実質公債費比率（分子）の構造'!M$52</f>
        <v>553</v>
      </c>
      <c r="K42" s="176"/>
      <c r="L42" s="176"/>
      <c r="M42" s="176">
        <f>'実質公債費比率（分子）の構造'!N$52</f>
        <v>552</v>
      </c>
      <c r="N42" s="176"/>
      <c r="O42" s="176"/>
      <c r="P42" s="176">
        <f>'実質公債費比率（分子）の構造'!O$52</f>
        <v>527</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23</v>
      </c>
      <c r="C45" s="176"/>
      <c r="D45" s="176"/>
      <c r="E45" s="176">
        <f>'実質公債費比率（分子）の構造'!L$49</f>
        <v>28</v>
      </c>
      <c r="F45" s="176"/>
      <c r="G45" s="176"/>
      <c r="H45" s="176">
        <f>'実質公債費比率（分子）の構造'!M$49</f>
        <v>27</v>
      </c>
      <c r="I45" s="176"/>
      <c r="J45" s="176"/>
      <c r="K45" s="176">
        <f>'実質公債費比率（分子）の構造'!N$49</f>
        <v>25</v>
      </c>
      <c r="L45" s="176"/>
      <c r="M45" s="176"/>
      <c r="N45" s="176">
        <f>'実質公債費比率（分子）の構造'!O$49</f>
        <v>27</v>
      </c>
      <c r="O45" s="176"/>
      <c r="P45" s="176"/>
    </row>
    <row r="46" spans="1:16" x14ac:dyDescent="0.2">
      <c r="A46" s="176" t="s">
        <v>69</v>
      </c>
      <c r="B46" s="176">
        <f>'実質公債費比率（分子）の構造'!K$48</f>
        <v>7</v>
      </c>
      <c r="C46" s="176"/>
      <c r="D46" s="176"/>
      <c r="E46" s="176">
        <f>'実質公債費比率（分子）の構造'!L$48</f>
        <v>5</v>
      </c>
      <c r="F46" s="176"/>
      <c r="G46" s="176"/>
      <c r="H46" s="176" t="str">
        <f>'実質公債費比率（分子）の構造'!M$48</f>
        <v>-</v>
      </c>
      <c r="I46" s="176"/>
      <c r="J46" s="176"/>
      <c r="K46" s="176" t="str">
        <f>'実質公債費比率（分子）の構造'!N$48</f>
        <v>-</v>
      </c>
      <c r="L46" s="176"/>
      <c r="M46" s="176"/>
      <c r="N46" s="176" t="str">
        <f>'実質公債費比率（分子）の構造'!O$48</f>
        <v>-</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685</v>
      </c>
      <c r="C49" s="176"/>
      <c r="D49" s="176"/>
      <c r="E49" s="176">
        <f>'実質公債費比率（分子）の構造'!L$45</f>
        <v>686</v>
      </c>
      <c r="F49" s="176"/>
      <c r="G49" s="176"/>
      <c r="H49" s="176">
        <f>'実質公債費比率（分子）の構造'!M$45</f>
        <v>684</v>
      </c>
      <c r="I49" s="176"/>
      <c r="J49" s="176"/>
      <c r="K49" s="176">
        <f>'実質公債費比率（分子）の構造'!N$45</f>
        <v>694</v>
      </c>
      <c r="L49" s="176"/>
      <c r="M49" s="176"/>
      <c r="N49" s="176">
        <f>'実質公債費比率（分子）の構造'!O$45</f>
        <v>658</v>
      </c>
      <c r="O49" s="176"/>
      <c r="P49" s="176"/>
    </row>
    <row r="50" spans="1:16" x14ac:dyDescent="0.2">
      <c r="A50" s="176" t="s">
        <v>73</v>
      </c>
      <c r="B50" s="176" t="e">
        <f>NA()</f>
        <v>#N/A</v>
      </c>
      <c r="C50" s="176">
        <f>IF(ISNUMBER('実質公債費比率（分子）の構造'!K$53),'実質公債費比率（分子）の構造'!K$53,NA())</f>
        <v>158</v>
      </c>
      <c r="D50" s="176" t="e">
        <f>NA()</f>
        <v>#N/A</v>
      </c>
      <c r="E50" s="176" t="e">
        <f>NA()</f>
        <v>#N/A</v>
      </c>
      <c r="F50" s="176">
        <f>IF(ISNUMBER('実質公債費比率（分子）の構造'!L$53),'実質公債費比率（分子）の構造'!L$53,NA())</f>
        <v>157</v>
      </c>
      <c r="G50" s="176" t="e">
        <f>NA()</f>
        <v>#N/A</v>
      </c>
      <c r="H50" s="176" t="e">
        <f>NA()</f>
        <v>#N/A</v>
      </c>
      <c r="I50" s="176">
        <f>IF(ISNUMBER('実質公債費比率（分子）の構造'!M$53),'実質公債費比率（分子）の構造'!M$53,NA())</f>
        <v>158</v>
      </c>
      <c r="J50" s="176" t="e">
        <f>NA()</f>
        <v>#N/A</v>
      </c>
      <c r="K50" s="176" t="e">
        <f>NA()</f>
        <v>#N/A</v>
      </c>
      <c r="L50" s="176">
        <f>IF(ISNUMBER('実質公債費比率（分子）の構造'!N$53),'実質公債費比率（分子）の構造'!N$53,NA())</f>
        <v>167</v>
      </c>
      <c r="M50" s="176" t="e">
        <f>NA()</f>
        <v>#N/A</v>
      </c>
      <c r="N50" s="176" t="e">
        <f>NA()</f>
        <v>#N/A</v>
      </c>
      <c r="O50" s="176">
        <f>IF(ISNUMBER('実質公債費比率（分子）の構造'!O$53),'実質公債費比率（分子）の構造'!O$53,NA())</f>
        <v>158</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4347</v>
      </c>
      <c r="E56" s="175"/>
      <c r="F56" s="175"/>
      <c r="G56" s="175">
        <f>'将来負担比率（分子）の構造'!J$52</f>
        <v>3984</v>
      </c>
      <c r="H56" s="175"/>
      <c r="I56" s="175"/>
      <c r="J56" s="175">
        <f>'将来負担比率（分子）の構造'!K$52</f>
        <v>3875</v>
      </c>
      <c r="K56" s="175"/>
      <c r="L56" s="175"/>
      <c r="M56" s="175">
        <f>'将来負担比率（分子）の構造'!L$52</f>
        <v>3796</v>
      </c>
      <c r="N56" s="175"/>
      <c r="O56" s="175"/>
      <c r="P56" s="175">
        <f>'将来負担比率（分子）の構造'!M$52</f>
        <v>3722</v>
      </c>
    </row>
    <row r="57" spans="1:16" x14ac:dyDescent="0.2">
      <c r="A57" s="175" t="s">
        <v>44</v>
      </c>
      <c r="B57" s="175"/>
      <c r="C57" s="175"/>
      <c r="D57" s="175">
        <f>'将来負担比率（分子）の構造'!I$51</f>
        <v>56</v>
      </c>
      <c r="E57" s="175"/>
      <c r="F57" s="175"/>
      <c r="G57" s="175">
        <f>'将来負担比率（分子）の構造'!J$51</f>
        <v>46</v>
      </c>
      <c r="H57" s="175"/>
      <c r="I57" s="175"/>
      <c r="J57" s="175">
        <f>'将来負担比率（分子）の構造'!K$51</f>
        <v>39</v>
      </c>
      <c r="K57" s="175"/>
      <c r="L57" s="175"/>
      <c r="M57" s="175">
        <f>'将来負担比率（分子）の構造'!L$51</f>
        <v>33</v>
      </c>
      <c r="N57" s="175"/>
      <c r="O57" s="175"/>
      <c r="P57" s="175">
        <f>'将来負担比率（分子）の構造'!M$51</f>
        <v>28</v>
      </c>
    </row>
    <row r="58" spans="1:16" x14ac:dyDescent="0.2">
      <c r="A58" s="175" t="s">
        <v>43</v>
      </c>
      <c r="B58" s="175"/>
      <c r="C58" s="175"/>
      <c r="D58" s="175">
        <f>'将来負担比率（分子）の構造'!I$50</f>
        <v>3171</v>
      </c>
      <c r="E58" s="175"/>
      <c r="F58" s="175"/>
      <c r="G58" s="175">
        <f>'将来負担比率（分子）の構造'!J$50</f>
        <v>3631</v>
      </c>
      <c r="H58" s="175"/>
      <c r="I58" s="175"/>
      <c r="J58" s="175">
        <f>'将来負担比率（分子）の構造'!K$50</f>
        <v>3925</v>
      </c>
      <c r="K58" s="175"/>
      <c r="L58" s="175"/>
      <c r="M58" s="175">
        <f>'将来負担比率（分子）の構造'!L$50</f>
        <v>4164</v>
      </c>
      <c r="N58" s="175"/>
      <c r="O58" s="175"/>
      <c r="P58" s="175">
        <f>'将来負担比率（分子）の構造'!M$50</f>
        <v>4611</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892</v>
      </c>
      <c r="C62" s="175"/>
      <c r="D62" s="175"/>
      <c r="E62" s="175">
        <f>'将来負担比率（分子）の構造'!J$45</f>
        <v>871</v>
      </c>
      <c r="F62" s="175"/>
      <c r="G62" s="175"/>
      <c r="H62" s="175">
        <f>'将来負担比率（分子）の構造'!K$45</f>
        <v>898</v>
      </c>
      <c r="I62" s="175"/>
      <c r="J62" s="175"/>
      <c r="K62" s="175">
        <f>'将来負担比率（分子）の構造'!L$45</f>
        <v>740</v>
      </c>
      <c r="L62" s="175"/>
      <c r="M62" s="175"/>
      <c r="N62" s="175">
        <f>'将来負担比率（分子）の構造'!M$45</f>
        <v>756</v>
      </c>
      <c r="O62" s="175"/>
      <c r="P62" s="175"/>
    </row>
    <row r="63" spans="1:16" x14ac:dyDescent="0.2">
      <c r="A63" s="175" t="s">
        <v>36</v>
      </c>
      <c r="B63" s="175">
        <f>'将来負担比率（分子）の構造'!I$44</f>
        <v>427</v>
      </c>
      <c r="C63" s="175"/>
      <c r="D63" s="175"/>
      <c r="E63" s="175">
        <f>'将来負担比率（分子）の構造'!J$44</f>
        <v>389</v>
      </c>
      <c r="F63" s="175"/>
      <c r="G63" s="175"/>
      <c r="H63" s="175">
        <f>'将来負担比率（分子）の構造'!K$44</f>
        <v>353</v>
      </c>
      <c r="I63" s="175"/>
      <c r="J63" s="175"/>
      <c r="K63" s="175">
        <f>'将来負担比率（分子）の構造'!L$44</f>
        <v>939</v>
      </c>
      <c r="L63" s="175"/>
      <c r="M63" s="175"/>
      <c r="N63" s="175">
        <f>'将来負担比率（分子）の構造'!M$44</f>
        <v>872</v>
      </c>
      <c r="O63" s="175"/>
      <c r="P63" s="175"/>
    </row>
    <row r="64" spans="1:16" x14ac:dyDescent="0.2">
      <c r="A64" s="175" t="s">
        <v>35</v>
      </c>
      <c r="B64" s="175">
        <f>'将来負担比率（分子）の構造'!I$43</f>
        <v>83</v>
      </c>
      <c r="C64" s="175"/>
      <c r="D64" s="175"/>
      <c r="E64" s="175">
        <f>'将来負担比率（分子）の構造'!J$43</f>
        <v>68</v>
      </c>
      <c r="F64" s="175"/>
      <c r="G64" s="175"/>
      <c r="H64" s="175" t="str">
        <f>'将来負担比率（分子）の構造'!K$43</f>
        <v>-</v>
      </c>
      <c r="I64" s="175"/>
      <c r="J64" s="175"/>
      <c r="K64" s="175" t="str">
        <f>'将来負担比率（分子）の構造'!L$43</f>
        <v>-</v>
      </c>
      <c r="L64" s="175"/>
      <c r="M64" s="175"/>
      <c r="N64" s="175" t="str">
        <f>'将来負担比率（分子）の構造'!M$43</f>
        <v>-</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5354</v>
      </c>
      <c r="C66" s="175"/>
      <c r="D66" s="175"/>
      <c r="E66" s="175">
        <f>'将来負担比率（分子）の構造'!J$41</f>
        <v>4923</v>
      </c>
      <c r="F66" s="175"/>
      <c r="G66" s="175"/>
      <c r="H66" s="175">
        <f>'将来負担比率（分子）の構造'!K$41</f>
        <v>4836</v>
      </c>
      <c r="I66" s="175"/>
      <c r="J66" s="175"/>
      <c r="K66" s="175">
        <f>'将来負担比率（分子）の構造'!L$41</f>
        <v>4794</v>
      </c>
      <c r="L66" s="175"/>
      <c r="M66" s="175"/>
      <c r="N66" s="175">
        <f>'将来負担比率（分子）の構造'!M$41</f>
        <v>4785</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1064</v>
      </c>
      <c r="C72" s="179">
        <f>基金残高に係る経年分析!G55</f>
        <v>1064</v>
      </c>
      <c r="D72" s="179">
        <f>基金残高に係る経年分析!H55</f>
        <v>1155</v>
      </c>
    </row>
    <row r="73" spans="1:16" x14ac:dyDescent="0.2">
      <c r="A73" s="178" t="s">
        <v>80</v>
      </c>
      <c r="B73" s="179">
        <f>基金残高に係る経年分析!F56</f>
        <v>324</v>
      </c>
      <c r="C73" s="179">
        <f>基金残高に係る経年分析!G56</f>
        <v>294</v>
      </c>
      <c r="D73" s="179">
        <f>基金残高に係る経年分析!H56</f>
        <v>475</v>
      </c>
    </row>
    <row r="74" spans="1:16" x14ac:dyDescent="0.2">
      <c r="A74" s="178" t="s">
        <v>81</v>
      </c>
      <c r="B74" s="179">
        <f>基金残高に係る経年分析!F57</f>
        <v>2537</v>
      </c>
      <c r="C74" s="179">
        <f>基金残高に係る経年分析!G57</f>
        <v>2805</v>
      </c>
      <c r="D74" s="179">
        <f>基金残高に係る経年分析!H57</f>
        <v>2980</v>
      </c>
    </row>
  </sheetData>
  <sheetProtection algorithmName="SHA-512" hashValue="gP/M73SWBQd//YBLgxdADmF7XNTFIk479hMoCsWuA3oOK/GRuHfU1xz2I+qXo9tp0AjM3Y1HPGbAC9g3DGewhg==" saltValue="OZ8tlBmzU733uFY+8p8VZ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久我　由美（市町支援課）</cp:lastModifiedBy>
  <cp:lastPrinted>2024-09-26T08:45:59Z</cp:lastPrinted>
  <dcterms:created xsi:type="dcterms:W3CDTF">2024-02-05T03:32:14Z</dcterms:created>
  <dcterms:modified xsi:type="dcterms:W3CDTF">2024-09-26T08:46:19Z</dcterms:modified>
  <cp:category/>
</cp:coreProperties>
</file>