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44B107CC-BFEA-48A1-98C2-AD1D548596C8}"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C35" i="10"/>
  <c r="BE34" i="10"/>
  <c r="U34" i="10"/>
  <c r="C34" i="10"/>
  <c r="U35" i="10" l="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alcChain>
</file>

<file path=xl/sharedStrings.xml><?xml version="1.0" encoding="utf-8"?>
<sst xmlns="http://schemas.openxmlformats.org/spreadsheetml/2006/main" count="1051" uniqueCount="598">
  <si>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</si>
  <si>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</si>
  <si>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</si>
  <si>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</si>
  <si>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</si>
  <si>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</si>
  <si>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</si>
  <si>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</si>
  <si>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</si>
  <si>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</si>
  <si>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</si>
  <si>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</si>
  <si>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</si>
  <si>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</si>
  <si>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</si>
  <si>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</si>
  <si>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</si>
  <si>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</si>
  <si>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</si>
  <si>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</si>
  <si>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</si>
  <si>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</si>
  <si>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</si>
  <si>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</si>
  <si>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</si>
  <si>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</si>
  <si>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</si>
  <si>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</si>
  <si>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</si>
  <si>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</si>
  <si>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</si>
  <si>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</si>
  <si>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</si>
  <si>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</si>
  <si>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</si>
  <si>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</si>
  <si>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</si>
  <si>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</si>
  <si>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</si>
  <si>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</si>
  <si>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</si>
  <si>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</si>
  <si>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</si>
  <si>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</si>
  <si>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</si>
  <si>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</si>
  <si>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</si>
  <si>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</si>
  <si>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</si>
  <si>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</si>
  <si>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</si>
  <si>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</si>
  <si>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</si>
  <si>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</si>
  <si>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</si>
  <si>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</si>
  <si>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</si>
  <si>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</si>
  <si>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</si>
  <si>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</si>
  <si>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</si>
  <si>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</si>
  <si>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</si>
  <si>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</si>
  <si>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</si>
  <si>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</si>
  <si>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</si>
  <si>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</si>
  <si>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</si>
  <si>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</si>
  <si>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</si>
  <si>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</si>
  <si>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</si>
  <si>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</si>
  <si>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</si>
  <si>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</si>
  <si>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</si>
  <si>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</si>
  <si>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</si>
  <si>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</si>
  <si>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</si>
  <si>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</si>
  <si>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</si>
  <si>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</si>
  <si>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</si>
  <si>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</si>
  <si>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</si>
  <si>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</si>
  <si>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</si>
  <si>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</si>
  <si>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</si>
  <si>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</si>
  <si>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</si>
  <si>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</si>
  <si>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</si>
  <si>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</si>
  <si>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</si>
  <si>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</si>
  <si>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</si>
  <si>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</si>
  <si>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</si>
  <si>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</si>
  <si>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</si>
  <si>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</si>
  <si>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</si>
  <si>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</si>
  <si>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</si>
  <si>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</si>
  <si>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</si>
  <si>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</si>
  <si>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</si>
  <si>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</si>
  <si>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</si>
  <si>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</si>
  <si>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</si>
  <si>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</si>
  <si>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</si>
  <si>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</si>
  <si>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</si>
  <si>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</si>
  <si>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</si>
  <si>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</si>
  <si>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</si>
  <si>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</si>
  <si>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</si>
  <si>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</si>
  <si>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</si>
  <si>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</si>
  <si>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</si>
  <si>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</si>
  <si>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</si>
  <si>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</si>
  <si>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</si>
  <si>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</si>
  <si>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</si>
  <si>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</si>
  <si>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</si>
  <si>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</si>
  <si>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</si>
  <si>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</si>
  <si>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</si>
  <si>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</si>
  <si>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</si>
  <si>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</si>
  <si>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</si>
  <si>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</si>
  <si>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</si>
  <si>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</si>
  <si>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</si>
  <si>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</si>
  <si>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</si>
  <si>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</si>
  <si>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</si>
  <si>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</si>
  <si>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</si>
  <si>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</si>
  <si>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</si>
  <si>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</si>
  <si>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</si>
  <si>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</si>
  <si>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</si>
  <si>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</si>
  <si>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</si>
  <si>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</si>
  <si>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</si>
  <si>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</si>
  <si>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</si>
  <si>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</si>
  <si>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</si>
  <si>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</si>
  <si>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</si>
  <si>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</si>
  <si>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</si>
  <si>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</si>
  <si>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</si>
  <si>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</si>
  <si>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</si>
  <si>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</si>
  <si>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</si>
  <si>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</si>
  <si>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</si>
  <si>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</si>
  <si>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</si>
  <si>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</si>
  <si>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</si>
  <si>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</si>
  <si>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</si>
  <si>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</si>
  <si>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</si>
  <si>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</si>
  <si>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</si>
  <si>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</si>
  <si>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</si>
  <si>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</si>
  <si>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</si>
  <si>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</si>
  <si>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</si>
  <si>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</si>
  <si>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</si>
  <si>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</si>
  <si>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</si>
  <si>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</si>
  <si>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</si>
  <si>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</si>
  <si>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</si>
  <si>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</si>
  <si>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</si>
  <si>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</si>
  <si>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</si>
  <si>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</si>
  <si>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</si>
  <si>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</si>
  <si>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</si>
  <si>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</si>
  <si>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</si>
  <si>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</si>
  <si>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佐賀県鹿島市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</si>
  <si>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</si>
  <si>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</si>
  <si>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</si>
  <si>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</si>
  <si>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</si>
  <si>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</si>
  <si>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</si>
  <si>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</si>
  <si>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</si>
  <si>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</si>
  <si>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</si>
  <si>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</si>
  <si>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</si>
  <si>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</si>
  <si>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</si>
  <si>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</si>
  <si>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</si>
  <si>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</si>
  <si>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</si>
  <si>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</si>
  <si>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</si>
  <si>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</si>
  <si>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</si>
  <si>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</si>
  <si>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</si>
  <si>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</si>
  <si>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</si>
  <si>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</si>
  <si>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</si>
  <si>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</si>
  <si>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</si>
  <si>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</si>
  <si>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</si>
  <si>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</si>
  <si>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</si>
  <si>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</si>
  <si>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</si>
  <si>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</si>
  <si>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</si>
  <si>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</si>
  <si>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</si>
  <si>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</si>
  <si>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</si>
  <si>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</si>
  <si>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</si>
  <si>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</si>
  <si>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</si>
  <si>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</si>
  <si>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</si>
  <si>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</si>
  <si>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</si>
  <si>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</si>
  <si>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</si>
  <si>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</si>
  <si>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</si>
  <si>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</si>
  <si>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</si>
  <si>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</si>
  <si>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</si>
  <si>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</si>
  <si>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</si>
  <si>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</si>
  <si>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</si>
  <si>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</si>
  <si>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</si>
  <si>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</si>
  <si>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</si>
  <si>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</si>
  <si>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</si>
  <si>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</si>
  <si>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</si>
  <si>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</si>
  <si>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</si>
  <si>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</si>
  <si>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</si>
  <si>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</si>
  <si>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</si>
  <si>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</si>
  <si>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</si>
  <si>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</si>
  <si>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</si>
  <si>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</si>
  <si>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</si>
  <si>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</si>
  <si>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</si>
  <si>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</si>
  <si>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</si>
  <si>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</si>
  <si>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</si>
  <si>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</si>
  <si>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</si>
  <si>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</si>
  <si>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</si>
  <si>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</si>
  <si>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</si>
  <si>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</si>
  <si>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</si>
  <si>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</si>
  <si>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</si>
  <si>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</si>
  <si>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</si>
  <si>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</si>
  <si>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</si>
  <si>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</si>
  <si>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</si>
  <si>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</si>
  <si>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</si>
  <si>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</si>
  <si>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</si>
  <si>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</si>
  <si>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</si>
  <si>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</si>
  <si>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</si>
  <si>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</si>
  <si>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</si>
  <si>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</si>
  <si>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</si>
  <si>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</si>
  <si>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</si>
  <si>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</si>
  <si>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</si>
  <si>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</si>
  <si>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</si>
  <si>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</si>
  <si>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</si>
  <si>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</si>
  <si>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</si>
  <si>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</si>
  <si>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</si>
  <si>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</si>
  <si>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</si>
  <si>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</si>
  <si>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</si>
  <si>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</si>
  <si>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</si>
  <si>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</si>
  <si>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</si>
  <si>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</si>
  <si>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</si>
  <si>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</si>
  <si>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</si>
  <si>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</si>
  <si>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</si>
  <si>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</si>
  <si>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</si>
  <si>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</si>
  <si>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</si>
  <si>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</si>
  <si>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</si>
  <si>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</si>
  <si>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</si>
  <si>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</si>
  <si>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佐賀県鹿島市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</si>
  <si>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</si>
  <si>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</si>
  <si>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</si>
  <si>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</si>
  <si>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</si>
  <si>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</si>
  <si>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</si>
  <si>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</si>
  <si>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</si>
  <si>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</si>
  <si>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</si>
  <si>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</si>
  <si>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</si>
  <si>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</si>
  <si>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</si>
  <si>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</si>
  <si>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</si>
  <si>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</si>
  <si>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</si>
  <si>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</si>
  <si>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</si>
  <si>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</si>
  <si>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</si>
  <si>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</si>
  <si>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</si>
  <si>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</si>
  <si>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</si>
  <si>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</si>
  <si>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</si>
  <si>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</si>
  <si>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</si>
  <si>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</si>
  <si>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</si>
  <si>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</si>
  <si>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</si>
  <si>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</si>
  <si>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</si>
  <si>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</si>
  <si>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</si>
  <si>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</si>
  <si>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</si>
  <si>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</si>
  <si>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</si>
  <si>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</si>
  <si>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</si>
  <si>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</si>
  <si>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</si>
  <si>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</si>
  <si>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</si>
  <si>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</si>
  <si>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</si>
  <si>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</si>
  <si>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</si>
  <si>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</si>
  <si>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</si>
  <si>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</si>
  <si>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</si>
  <si>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</si>
  <si>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</si>
  <si>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</si>
  <si>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</si>
  <si>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</si>
  <si>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</si>
  <si>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</si>
  <si>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</si>
  <si>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</si>
  <si>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</si>
  <si>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</si>
  <si>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</si>
  <si>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</si>
  <si>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</si>
  <si>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</si>
  <si>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</si>
  <si>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</si>
  <si>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</si>
  <si>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</si>
  <si>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</si>
  <si>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</si>
  <si>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</si>
  <si>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</si>
  <si>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</si>
  <si>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</si>
  <si>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</si>
  <si>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</si>
  <si>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</si>
  <si>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</si>
  <si>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</si>
  <si>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</si>
  <si>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</si>
  <si>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</si>
  <si>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</si>
  <si>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</si>
  <si>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</si>
  <si>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</si>
  <si>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</si>
  <si>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</si>
  <si>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</si>
  <si>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</si>
  <si>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</si>
  <si>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</si>
  <si>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鹿島市下水道事業会計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</si>
  <si>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</si>
  <si>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</si>
  <si>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鹿島市水道事業会計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</si>
  <si>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</si>
  <si>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</si>
  <si>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</si>
  <si>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</si>
  <si>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</si>
  <si>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</si>
  <si>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</si>
  <si>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</si>
  <si>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</si>
  <si>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</si>
  <si>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</si>
  <si>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</si>
  <si>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</si>
  <si>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</si>
  <si>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</si>
  <si>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</si>
  <si>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</si>
  <si>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</si>
  <si>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</si>
  <si>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</si>
  <si>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</si>
  <si>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</si>
  <si>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</si>
  <si>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</si>
  <si>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</si>
  <si>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</si>
  <si>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</si>
  <si>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</si>
  <si>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</si>
  <si>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</si>
  <si>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</si>
  <si>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</si>
  <si>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</si>
  <si>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</si>
  <si>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</si>
  <si>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</si>
  <si>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</si>
  <si>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</si>
  <si>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</si>
  <si>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</si>
  <si>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</si>
  <si>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</si>
  <si>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</si>
  <si>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</si>
  <si>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</si>
  <si>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</si>
  <si>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</si>
  <si>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</si>
  <si>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</si>
  <si>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</si>
  <si>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</si>
  <si>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</si>
  <si>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</si>
  <si>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</si>
  <si>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</si>
  <si>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</si>
  <si>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</si>
  <si>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</si>
  <si>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</si>
  <si>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</si>
  <si>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</si>
  <si>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</si>
  <si>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</si>
  <si>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</si>
  <si>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</si>
  <si>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</si>
  <si>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</si>
  <si>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</si>
  <si>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</si>
  <si>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</si>
  <si>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</si>
  <si>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</si>
  <si>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</si>
  <si>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</si>
  <si>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</si>
  <si>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</si>
  <si>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</si>
  <si>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</si>
  <si>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</si>
  <si>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</si>
  <si>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</si>
  <si>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</si>
  <si>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</si>
  <si>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</si>
  <si>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</si>
  <si>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4.64</t>
  </si>
  <si>
    <t>▲ 2.65</t>
  </si>
  <si>
    <t>水道事業会計</t>
  </si>
  <si>
    <t>一般会計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</si>
  <si>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</si>
  <si>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</si>
  <si>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</si>
  <si>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</si>
  <si>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</si>
  <si>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</si>
  <si>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</si>
  <si>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</si>
  <si>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</si>
  <si>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</si>
  <si>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</si>
  <si>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</si>
  <si>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鹿島・藤津地区衛生施設組合</t>
    <rPh sb="0" eb="2">
      <t>カシマ</t>
    </rPh>
    <rPh sb="3" eb="5">
      <t>フジツ</t>
    </rPh>
    <rPh sb="5" eb="7">
      <t>チク</t>
    </rPh>
    <rPh sb="7" eb="9">
      <t>エイセイ</t>
    </rPh>
    <rPh sb="9" eb="11">
      <t>シセツ</t>
    </rPh>
    <rPh sb="11" eb="13">
      <t>クミアイ</t>
    </rPh>
    <phoneticPr fontId="2"/>
  </si>
  <si>
    <t>杵藤地区広域市町村圏組合</t>
    <rPh sb="0" eb="1">
      <t>キネ</t>
    </rPh>
    <rPh sb="1" eb="2">
      <t>フジ</t>
    </rPh>
    <rPh sb="2" eb="4">
      <t>チク</t>
    </rPh>
    <rPh sb="4" eb="6">
      <t>コウイキ</t>
    </rPh>
    <rPh sb="6" eb="9">
      <t>シチョウソン</t>
    </rPh>
    <rPh sb="9" eb="10">
      <t>ケン</t>
    </rPh>
    <rPh sb="10" eb="12">
      <t>クミアイ</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</si>
  <si>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</si>
  <si>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佐賀県市町総合事務組合</t>
    <rPh sb="0" eb="3">
      <t>サガケン</t>
    </rPh>
    <rPh sb="3" eb="5">
      <t>シマチ</t>
    </rPh>
    <rPh sb="5" eb="7">
      <t>ソウゴウ</t>
    </rPh>
    <rPh sb="7" eb="9">
      <t>ジム</t>
    </rPh>
    <rPh sb="9" eb="11">
      <t>クミアイ</t>
    </rPh>
    <phoneticPr fontId="2"/>
  </si>
  <si>
    <t>佐賀県西部広域環境組合</t>
    <rPh sb="0" eb="3">
      <t>サガケン</t>
    </rPh>
    <rPh sb="3" eb="5">
      <t>セイブ</t>
    </rPh>
    <rPh sb="5" eb="7">
      <t>コウイキ</t>
    </rPh>
    <rPh sb="7" eb="9">
      <t>カンキョウ</t>
    </rPh>
    <rPh sb="9" eb="11">
      <t>クミアイ</t>
    </rPh>
    <phoneticPr fontId="2"/>
  </si>
  <si>
    <t>鹿島市土地開発公社</t>
    <rPh sb="0" eb="3">
      <t>カシマシ</t>
    </rPh>
    <rPh sb="3" eb="5">
      <t>トチ</t>
    </rPh>
    <rPh sb="5" eb="7">
      <t>カイハツ</t>
    </rPh>
    <rPh sb="7" eb="9">
      <t>コウシャ</t>
    </rPh>
    <phoneticPr fontId="2"/>
  </si>
  <si>
    <t>◯</t>
    <phoneticPr fontId="2"/>
  </si>
  <si>
    <t>ふるさと納税基金</t>
    <rPh sb="4" eb="8">
      <t>ノウゼイキキン</t>
    </rPh>
    <phoneticPr fontId="5"/>
  </si>
  <si>
    <t>公共施設建設基金</t>
    <rPh sb="0" eb="8">
      <t>コウキョウシセツケンセツキキン</t>
    </rPh>
    <phoneticPr fontId="2"/>
  </si>
  <si>
    <t>地域福祉基金</t>
    <rPh sb="0" eb="6">
      <t>チイキフクシキキン</t>
    </rPh>
    <phoneticPr fontId="2"/>
  </si>
  <si>
    <t>ふるさと人材育成支援基金</t>
    <rPh sb="4" eb="6">
      <t>ジンザイ</t>
    </rPh>
    <rPh sb="6" eb="8">
      <t>イクセイ</t>
    </rPh>
    <rPh sb="8" eb="10">
      <t>シエン</t>
    </rPh>
    <rPh sb="10" eb="12">
      <t>キキン</t>
    </rPh>
    <phoneticPr fontId="5"/>
  </si>
  <si>
    <t>ふるさと創生基金</t>
    <rPh sb="4" eb="6">
      <t>ソウセイ</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</si>
  <si>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</si>
  <si>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</si>
  <si>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将来負担比率は、近年、更新を行う施設や新たな施設整備等を行ってきたことに伴う地方債残高の増などにより、類似団体より高い傾向にある。
類似団体より低く推移してきた有形固定資産減価償却率は逓増することが見込まれる。
予防保全による長寿命化等を図っていくこととしている投資的事業については、計画的な実施、平準化など工夫した取組が必要となる。</t>
    <rPh sb="59" eb="61">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</si>
  <si>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</si>
  <si>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</si>
  <si>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</si>
  <si>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</si>
  <si>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</si>
  <si>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</si>
  <si>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将来負担比率は、近年、更新を行う施設や新たな施設整備等を行ってきたことに伴う地方債残高の増などにより、類似団体より高い傾向にある。
実質公債費比率は近年の大型投資事業実施に伴う公債費の償還が始まっており、今は類似団体より低い実質公債費比率も上昇する見込みである。</t>
    <rPh sb="59" eb="61">
      <t>ケイコウ</t>
    </rPh>
    <rPh sb="66" eb="68">
      <t>ジッシツ</t>
    </rPh>
    <rPh sb="68" eb="73">
      <t>コウサイヒヒリツ</t>
    </rPh>
    <rPh sb="74" eb="76">
      <t>キンネン</t>
    </rPh>
    <rPh sb="92" eb="94">
      <t>ショウカン</t>
    </rPh>
    <rPh sb="95" eb="96">
      <t>ハジ</t>
    </rPh>
    <rPh sb="102" eb="103">
      <t>イマ</t>
    </rPh>
    <rPh sb="104" eb="108">
      <t>ルイジダンタイ</t>
    </rPh>
    <rPh sb="110" eb="111">
      <t>ヒク</t>
    </rPh>
    <rPh sb="120" eb="122">
      <t>ジョウショウ</t>
    </rPh>
    <rPh sb="124" eb="126">
      <t>ミコミ</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</si>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</sst>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5E2F7B5-04A5-4377-BFAD-BFF5858211C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C27E-4B48-B19E-B353F7EA02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73853</c:v>
                </c:pt>
                <c:pt idx="1">
                  <c:v>68689</c:v>
                </c:pt>
                <c:pt idx="2">
                  <c:v>62443</c:v>
                </c:pt>
                <c:pt idx="3">
                  <c:v>99607</c:v>
                </c:pt>
                <c:pt idx="4">
                  <c:v>85850</c:v>
                </c:pt>
              </c:numCache>
            </c:numRef>
          </c:val>
          <c:smooth val="0"/>
          <c:extLst>
            <c:ext xmlns:c16="http://schemas.microsoft.com/office/drawing/2014/chart" uri="{C3380CC4-5D6E-409C-BE32-E72D297353CC}">
              <c16:uniqueId val="{00000001-C27E-4B48-B19E-B353F7EA02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4.9400000000000004</c:v>
                </c:pt>
                <c:pt idx="1">
                  <c:v>3.69</c:v>
                </c:pt>
                <c:pt idx="2">
                  <c:v>3.47</c:v>
                </c:pt>
                <c:pt idx="3">
                  <c:v>4.03</c:v>
                </c:pt>
                <c:pt idx="4">
                  <c:v>6.16</c:v>
                </c:pt>
              </c:numCache>
            </c:numRef>
          </c:val>
          <c:extLst>
            <c:ext xmlns:c16="http://schemas.microsoft.com/office/drawing/2014/chart" uri="{C3380CC4-5D6E-409C-BE32-E72D297353CC}">
              <c16:uniqueId val="{00000000-5D29-4DC4-9CD5-30F4940752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18.59</c:v>
                </c:pt>
                <c:pt idx="1">
                  <c:v>15.21</c:v>
                </c:pt>
                <c:pt idx="2">
                  <c:v>12.45</c:v>
                </c:pt>
                <c:pt idx="3">
                  <c:v>14.17</c:v>
                </c:pt>
                <c:pt idx="4">
                  <c:v>15.03</c:v>
                </c:pt>
              </c:numCache>
            </c:numRef>
          </c:val>
          <c:extLst>
            <c:ext xmlns:c16="http://schemas.microsoft.com/office/drawing/2014/chart" uri="{C3380CC4-5D6E-409C-BE32-E72D297353CC}">
              <c16:uniqueId val="{00000001-5D29-4DC4-9CD5-30F4940752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0.13</c:v>
                </c:pt>
                <c:pt idx="1">
                  <c:v>-4.6399999999999997</c:v>
                </c:pt>
                <c:pt idx="2">
                  <c:v>-2.65</c:v>
                </c:pt>
                <c:pt idx="3">
                  <c:v>2.99</c:v>
                </c:pt>
                <c:pt idx="4">
                  <c:v>2.4500000000000002</c:v>
                </c:pt>
              </c:numCache>
            </c:numRef>
          </c:val>
          <c:smooth val="0"/>
          <c:extLst>
            <c:ext xmlns:c16="http://schemas.microsoft.com/office/drawing/2014/chart" uri="{C3380CC4-5D6E-409C-BE32-E72D297353CC}">
              <c16:uniqueId val="{00000002-5D29-4DC4-9CD5-30F4940752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0.96</c:v>
                </c:pt>
                <c:pt idx="2">
                  <c:v>#N/A</c:v>
                </c:pt>
                <c:pt idx="3">
                  <c:v>0.61</c:v>
                </c:pt>
                <c:pt idx="4">
                  <c:v>0</c:v>
                </c:pt>
                <c:pt idx="5">
                  <c:v>0</c:v>
                </c:pt>
                <c:pt idx="6">
                  <c:v>0</c:v>
                </c:pt>
                <c:pt idx="7">
                  <c:v>0</c:v>
                </c:pt>
                <c:pt idx="8">
                  <c:v>0</c:v>
                </c:pt>
                <c:pt idx="9">
                  <c:v>0</c:v>
                </c:pt>
              </c:numCache>
            </c:numRef>
          </c:val>
          <c:extLst>
            <c:ext xmlns:c16="http://schemas.microsoft.com/office/drawing/2014/chart" uri="{C3380CC4-5D6E-409C-BE32-E72D297353CC}">
              <c16:uniqueId val="{00000000-B550-4E68-BF6B-958CA6C969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50-4E68-BF6B-958CA6C969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550-4E68-BF6B-958CA6C9694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550-4E68-BF6B-958CA6C9694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550-4E68-BF6B-958CA6C9694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0.03</c:v>
                </c:pt>
                <c:pt idx="8">
                  <c:v>#N/A</c:v>
                </c:pt>
                <c:pt idx="9">
                  <c:v>0.02</c:v>
                </c:pt>
              </c:numCache>
            </c:numRef>
          </c:val>
          <c:extLst>
            <c:ext xmlns:c16="http://schemas.microsoft.com/office/drawing/2014/chart" uri="{C3380CC4-5D6E-409C-BE32-E72D297353CC}">
              <c16:uniqueId val="{00000005-B550-4E68-BF6B-958CA6C9694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1.23</c:v>
                </c:pt>
                <c:pt idx="2">
                  <c:v>#N/A</c:v>
                </c:pt>
                <c:pt idx="3">
                  <c:v>0.3</c:v>
                </c:pt>
                <c:pt idx="4">
                  <c:v>#N/A</c:v>
                </c:pt>
                <c:pt idx="5">
                  <c:v>0.61</c:v>
                </c:pt>
                <c:pt idx="6">
                  <c:v>#N/A</c:v>
                </c:pt>
                <c:pt idx="7">
                  <c:v>2.06</c:v>
                </c:pt>
                <c:pt idx="8">
                  <c:v>#N/A</c:v>
                </c:pt>
                <c:pt idx="9">
                  <c:v>1.0900000000000001</c:v>
                </c:pt>
              </c:numCache>
            </c:numRef>
          </c:val>
          <c:extLst>
            <c:ext xmlns:c16="http://schemas.microsoft.com/office/drawing/2014/chart" uri="{C3380CC4-5D6E-409C-BE32-E72D297353CC}">
              <c16:uniqueId val="{00000006-B550-4E68-BF6B-958CA6C9694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2.29</c:v>
                </c:pt>
                <c:pt idx="6">
                  <c:v>#N/A</c:v>
                </c:pt>
                <c:pt idx="7">
                  <c:v>2.65</c:v>
                </c:pt>
                <c:pt idx="8">
                  <c:v>#N/A</c:v>
                </c:pt>
                <c:pt idx="9">
                  <c:v>3.66</c:v>
                </c:pt>
              </c:numCache>
            </c:numRef>
          </c:val>
          <c:extLst>
            <c:ext xmlns:c16="http://schemas.microsoft.com/office/drawing/2014/chart" uri="{C3380CC4-5D6E-409C-BE32-E72D297353CC}">
              <c16:uniqueId val="{00000007-B550-4E68-BF6B-958CA6C969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4.9400000000000004</c:v>
                </c:pt>
                <c:pt idx="2">
                  <c:v>#N/A</c:v>
                </c:pt>
                <c:pt idx="3">
                  <c:v>3.68</c:v>
                </c:pt>
                <c:pt idx="4">
                  <c:v>#N/A</c:v>
                </c:pt>
                <c:pt idx="5">
                  <c:v>3.46</c:v>
                </c:pt>
                <c:pt idx="6">
                  <c:v>#N/A</c:v>
                </c:pt>
                <c:pt idx="7">
                  <c:v>4.03</c:v>
                </c:pt>
                <c:pt idx="8">
                  <c:v>#N/A</c:v>
                </c:pt>
                <c:pt idx="9">
                  <c:v>6.16</c:v>
                </c:pt>
              </c:numCache>
            </c:numRef>
          </c:val>
          <c:extLst>
            <c:ext xmlns:c16="http://schemas.microsoft.com/office/drawing/2014/chart" uri="{C3380CC4-5D6E-409C-BE32-E72D297353CC}">
              <c16:uniqueId val="{00000008-B550-4E68-BF6B-958CA6C9694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8.2100000000000009</c:v>
                </c:pt>
                <c:pt idx="2">
                  <c:v>#N/A</c:v>
                </c:pt>
                <c:pt idx="3">
                  <c:v>9.92</c:v>
                </c:pt>
                <c:pt idx="4">
                  <c:v>#N/A</c:v>
                </c:pt>
                <c:pt idx="5">
                  <c:v>11.15</c:v>
                </c:pt>
                <c:pt idx="6">
                  <c:v>#N/A</c:v>
                </c:pt>
                <c:pt idx="7">
                  <c:v>10.82</c:v>
                </c:pt>
                <c:pt idx="8">
                  <c:v>#N/A</c:v>
                </c:pt>
                <c:pt idx="9">
                  <c:v>11.83</c:v>
                </c:pt>
              </c:numCache>
            </c:numRef>
          </c:val>
          <c:extLst>
            <c:ext xmlns:c16="http://schemas.microsoft.com/office/drawing/2014/chart" uri="{C3380CC4-5D6E-409C-BE32-E72D297353CC}">
              <c16:uniqueId val="{00000009-B550-4E68-BF6B-958CA6C969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869</c:v>
                </c:pt>
                <c:pt idx="5">
                  <c:v>879</c:v>
                </c:pt>
                <c:pt idx="8">
                  <c:v>836</c:v>
                </c:pt>
                <c:pt idx="11">
                  <c:v>822</c:v>
                </c:pt>
                <c:pt idx="14">
                  <c:v>828</c:v>
                </c:pt>
              </c:numCache>
            </c:numRef>
          </c:val>
          <c:extLst>
            <c:ext xmlns:c16="http://schemas.microsoft.com/office/drawing/2014/chart" uri="{C3380CC4-5D6E-409C-BE32-E72D297353CC}">
              <c16:uniqueId val="{00000000-C40E-4303-B14A-3DC5AB0463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0E-4303-B14A-3DC5AB0463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0E-4303-B14A-3DC5AB0463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112</c:v>
                </c:pt>
                <c:pt idx="3">
                  <c:v>116</c:v>
                </c:pt>
                <c:pt idx="6">
                  <c:v>121</c:v>
                </c:pt>
                <c:pt idx="9">
                  <c:v>112</c:v>
                </c:pt>
                <c:pt idx="12">
                  <c:v>110</c:v>
                </c:pt>
              </c:numCache>
            </c:numRef>
          </c:val>
          <c:extLst>
            <c:ext xmlns:c16="http://schemas.microsoft.com/office/drawing/2014/chart" uri="{C3380CC4-5D6E-409C-BE32-E72D297353CC}">
              <c16:uniqueId val="{00000003-C40E-4303-B14A-3DC5AB0463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484</c:v>
                </c:pt>
                <c:pt idx="3">
                  <c:v>482</c:v>
                </c:pt>
                <c:pt idx="6">
                  <c:v>324</c:v>
                </c:pt>
                <c:pt idx="9">
                  <c:v>313</c:v>
                </c:pt>
                <c:pt idx="12">
                  <c:v>369</c:v>
                </c:pt>
              </c:numCache>
            </c:numRef>
          </c:val>
          <c:extLst>
            <c:ext xmlns:c16="http://schemas.microsoft.com/office/drawing/2014/chart" uri="{C3380CC4-5D6E-409C-BE32-E72D297353CC}">
              <c16:uniqueId val="{00000004-C40E-4303-B14A-3DC5AB0463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0E-4303-B14A-3DC5AB0463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0E-4303-B14A-3DC5AB0463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777</c:v>
                </c:pt>
                <c:pt idx="3">
                  <c:v>895</c:v>
                </c:pt>
                <c:pt idx="6">
                  <c:v>909</c:v>
                </c:pt>
                <c:pt idx="9">
                  <c:v>942</c:v>
                </c:pt>
                <c:pt idx="12">
                  <c:v>1005</c:v>
                </c:pt>
              </c:numCache>
            </c:numRef>
          </c:val>
          <c:extLst>
            <c:ext xmlns:c16="http://schemas.microsoft.com/office/drawing/2014/chart" uri="{C3380CC4-5D6E-409C-BE32-E72D297353CC}">
              <c16:uniqueId val="{00000007-C40E-4303-B14A-3DC5AB0463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504</c:v>
                </c:pt>
                <c:pt idx="2">
                  <c:v>#N/A</c:v>
                </c:pt>
                <c:pt idx="3">
                  <c:v>#N/A</c:v>
                </c:pt>
                <c:pt idx="4">
                  <c:v>614</c:v>
                </c:pt>
                <c:pt idx="5">
                  <c:v>#N/A</c:v>
                </c:pt>
                <c:pt idx="6">
                  <c:v>#N/A</c:v>
                </c:pt>
                <c:pt idx="7">
                  <c:v>518</c:v>
                </c:pt>
                <c:pt idx="8">
                  <c:v>#N/A</c:v>
                </c:pt>
                <c:pt idx="9">
                  <c:v>#N/A</c:v>
                </c:pt>
                <c:pt idx="10">
                  <c:v>545</c:v>
                </c:pt>
                <c:pt idx="11">
                  <c:v>#N/A</c:v>
                </c:pt>
                <c:pt idx="12">
                  <c:v>#N/A</c:v>
                </c:pt>
                <c:pt idx="13">
                  <c:v>656</c:v>
                </c:pt>
                <c:pt idx="14">
                  <c:v>#N/A</c:v>
                </c:pt>
              </c:numCache>
            </c:numRef>
          </c:val>
          <c:smooth val="0"/>
          <c:extLst>
            <c:ext xmlns:c16="http://schemas.microsoft.com/office/drawing/2014/chart" uri="{C3380CC4-5D6E-409C-BE32-E72D297353CC}">
              <c16:uniqueId val="{00000008-C40E-4303-B14A-3DC5AB0463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10154</c:v>
                </c:pt>
                <c:pt idx="5">
                  <c:v>10058</c:v>
                </c:pt>
                <c:pt idx="8">
                  <c:v>10221</c:v>
                </c:pt>
                <c:pt idx="11">
                  <c:v>10938</c:v>
                </c:pt>
                <c:pt idx="14">
                  <c:v>10946</c:v>
                </c:pt>
              </c:numCache>
            </c:numRef>
          </c:val>
          <c:extLst>
            <c:ext xmlns:c16="http://schemas.microsoft.com/office/drawing/2014/chart" uri="{C3380CC4-5D6E-409C-BE32-E72D297353CC}">
              <c16:uniqueId val="{00000000-0919-4793-9DA5-5E20F9684F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521</c:v>
                </c:pt>
                <c:pt idx="5">
                  <c:v>530</c:v>
                </c:pt>
                <c:pt idx="8">
                  <c:v>519</c:v>
                </c:pt>
                <c:pt idx="11">
                  <c:v>508</c:v>
                </c:pt>
                <c:pt idx="14">
                  <c:v>467</c:v>
                </c:pt>
              </c:numCache>
            </c:numRef>
          </c:val>
          <c:extLst>
            <c:ext xmlns:c16="http://schemas.microsoft.com/office/drawing/2014/chart" uri="{C3380CC4-5D6E-409C-BE32-E72D297353CC}">
              <c16:uniqueId val="{00000001-0919-4793-9DA5-5E20F9684F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3244</c:v>
                </c:pt>
                <c:pt idx="5">
                  <c:v>3223</c:v>
                </c:pt>
                <c:pt idx="8">
                  <c:v>3234</c:v>
                </c:pt>
                <c:pt idx="11">
                  <c:v>3752</c:v>
                </c:pt>
                <c:pt idx="14">
                  <c:v>3618</c:v>
                </c:pt>
              </c:numCache>
            </c:numRef>
          </c:val>
          <c:extLst>
            <c:ext xmlns:c16="http://schemas.microsoft.com/office/drawing/2014/chart" uri="{C3380CC4-5D6E-409C-BE32-E72D297353CC}">
              <c16:uniqueId val="{00000002-0919-4793-9DA5-5E20F9684F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19-4793-9DA5-5E20F9684F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19-4793-9DA5-5E20F9684F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19-4793-9DA5-5E20F9684F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1853</c:v>
                </c:pt>
                <c:pt idx="3">
                  <c:v>1897</c:v>
                </c:pt>
                <c:pt idx="6">
                  <c:v>1792</c:v>
                </c:pt>
                <c:pt idx="9">
                  <c:v>1743</c:v>
                </c:pt>
                <c:pt idx="12">
                  <c:v>1661</c:v>
                </c:pt>
              </c:numCache>
            </c:numRef>
          </c:val>
          <c:extLst>
            <c:ext xmlns:c16="http://schemas.microsoft.com/office/drawing/2014/chart" uri="{C3380CC4-5D6E-409C-BE32-E72D297353CC}">
              <c16:uniqueId val="{00000006-0919-4793-9DA5-5E20F9684F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1592</c:v>
                </c:pt>
                <c:pt idx="3">
                  <c:v>1445</c:v>
                </c:pt>
                <c:pt idx="6">
                  <c:v>1295</c:v>
                </c:pt>
                <c:pt idx="9">
                  <c:v>1240</c:v>
                </c:pt>
                <c:pt idx="12">
                  <c:v>1231</c:v>
                </c:pt>
              </c:numCache>
            </c:numRef>
          </c:val>
          <c:extLst>
            <c:ext xmlns:c16="http://schemas.microsoft.com/office/drawing/2014/chart" uri="{C3380CC4-5D6E-409C-BE32-E72D297353CC}">
              <c16:uniqueId val="{00000007-0919-4793-9DA5-5E20F9684F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5172</c:v>
                </c:pt>
                <c:pt idx="3">
                  <c:v>4923</c:v>
                </c:pt>
                <c:pt idx="6">
                  <c:v>5113</c:v>
                </c:pt>
                <c:pt idx="9">
                  <c:v>4837</c:v>
                </c:pt>
                <c:pt idx="12">
                  <c:v>4867</c:v>
                </c:pt>
              </c:numCache>
            </c:numRef>
          </c:val>
          <c:extLst>
            <c:ext xmlns:c16="http://schemas.microsoft.com/office/drawing/2014/chart" uri="{C3380CC4-5D6E-409C-BE32-E72D297353CC}">
              <c16:uniqueId val="{00000008-0919-4793-9DA5-5E20F9684F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482</c:v>
                </c:pt>
                <c:pt idx="3">
                  <c:v>468</c:v>
                </c:pt>
                <c:pt idx="6">
                  <c:v>453</c:v>
                </c:pt>
                <c:pt idx="9">
                  <c:v>438</c:v>
                </c:pt>
                <c:pt idx="12">
                  <c:v>423</c:v>
                </c:pt>
              </c:numCache>
            </c:numRef>
          </c:val>
          <c:extLst>
            <c:ext xmlns:c16="http://schemas.microsoft.com/office/drawing/2014/chart" uri="{C3380CC4-5D6E-409C-BE32-E72D297353CC}">
              <c16:uniqueId val="{00000009-0919-4793-9DA5-5E20F9684F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10922</c:v>
                </c:pt>
                <c:pt idx="3">
                  <c:v>11205</c:v>
                </c:pt>
                <c:pt idx="6">
                  <c:v>11369</c:v>
                </c:pt>
                <c:pt idx="9">
                  <c:v>12340</c:v>
                </c:pt>
                <c:pt idx="12">
                  <c:v>12978</c:v>
                </c:pt>
              </c:numCache>
            </c:numRef>
          </c:val>
          <c:extLst>
            <c:ext xmlns:c16="http://schemas.microsoft.com/office/drawing/2014/chart" uri="{C3380CC4-5D6E-409C-BE32-E72D297353CC}">
              <c16:uniqueId val="{0000000A-0919-4793-9DA5-5E20F9684F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6102</c:v>
                </c:pt>
                <c:pt idx="2">
                  <c:v>#N/A</c:v>
                </c:pt>
                <c:pt idx="3">
                  <c:v>#N/A</c:v>
                </c:pt>
                <c:pt idx="4">
                  <c:v>6127</c:v>
                </c:pt>
                <c:pt idx="5">
                  <c:v>#N/A</c:v>
                </c:pt>
                <c:pt idx="6">
                  <c:v>#N/A</c:v>
                </c:pt>
                <c:pt idx="7">
                  <c:v>6047</c:v>
                </c:pt>
                <c:pt idx="8">
                  <c:v>#N/A</c:v>
                </c:pt>
                <c:pt idx="9">
                  <c:v>#N/A</c:v>
                </c:pt>
                <c:pt idx="10">
                  <c:v>5400</c:v>
                </c:pt>
                <c:pt idx="11">
                  <c:v>#N/A</c:v>
                </c:pt>
                <c:pt idx="12">
                  <c:v>#N/A</c:v>
                </c:pt>
                <c:pt idx="13">
                  <c:v>6130</c:v>
                </c:pt>
                <c:pt idx="14">
                  <c:v>#N/A</c:v>
                </c:pt>
              </c:numCache>
            </c:numRef>
          </c:val>
          <c:smooth val="0"/>
          <c:extLst>
            <c:ext xmlns:c16="http://schemas.microsoft.com/office/drawing/2014/chart" uri="{C3380CC4-5D6E-409C-BE32-E72D297353CC}">
              <c16:uniqueId val="{0000000B-0919-4793-9DA5-5E20F9684F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904</c:v>
                </c:pt>
                <c:pt idx="1">
                  <c:v>1077</c:v>
                </c:pt>
                <c:pt idx="2">
                  <c:v>1110</c:v>
                </c:pt>
              </c:numCache>
            </c:numRef>
          </c:val>
          <c:extLst>
            <c:ext xmlns:c16="http://schemas.microsoft.com/office/drawing/2014/chart" uri="{C3380CC4-5D6E-409C-BE32-E72D297353CC}">
              <c16:uniqueId val="{00000000-9A8C-4DA3-8E20-136152F2DA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185</c:v>
                </c:pt>
                <c:pt idx="1">
                  <c:v>289</c:v>
                </c:pt>
                <c:pt idx="2">
                  <c:v>289</c:v>
                </c:pt>
              </c:numCache>
            </c:numRef>
          </c:val>
          <c:extLst>
            <c:ext xmlns:c16="http://schemas.microsoft.com/office/drawing/2014/chart" uri="{C3380CC4-5D6E-409C-BE32-E72D297353CC}">
              <c16:uniqueId val="{00000001-9A8C-4DA3-8E20-136152F2DA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1829</c:v>
                </c:pt>
                <c:pt idx="1">
                  <c:v>2068</c:v>
                </c:pt>
                <c:pt idx="2">
                  <c:v>1901</c:v>
                </c:pt>
              </c:numCache>
            </c:numRef>
          </c:val>
          <c:extLst>
            <c:ext xmlns:c16="http://schemas.microsoft.com/office/drawing/2014/chart" uri="{C3380CC4-5D6E-409C-BE32-E72D297353CC}">
              <c16:uniqueId val="{00000002-9A8C-4DA3-8E20-136152F2DA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{9D295705-7D70-4A69-B5B5-1E4470FE9409}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9D3-4108-90ED-5BBDAF21F7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{E1831A79-BC00-48A6-B6E3-64F5DEC08B23}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D3-4108-90ED-5BBDAF21F7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{C15A72C9-31FB-4A1C-B277-FEEE27F68BDF}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D3-4108-90ED-5BBDAF21F7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{2CF9F726-8208-4DC1-98AA-152FEBA6A6C4}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D3-4108-90ED-5BBDAF21F7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{A70E4498-8073-4E62-A91A-C71425CC5241}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D3-4108-90ED-5BBDAF21F7F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{6748B99F-C0C1-4BFE-B8FE-936F46897D3F}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9D3-4108-90ED-5BBDAF21F7F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{E954679C-E59E-4570-B49D-CF7DAB09E7ED}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9D3-4108-90ED-5BBDAF21F7F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{30C0B54B-9EBF-4601-812C-7304FB0AF0A5}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9D3-4108-90ED-5BBDAF21F7F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{64A89F42-8E07-41BF-838F-85E4D16AE841}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9D3-4108-90ED-5BBDAF21F7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60.6</c:v>
                </c:pt>
                <c:pt idx="16">
                  <c:v>61.9</c:v>
                </c:pt>
                <c:pt idx="24">
                  <c:v>63.2</c:v>
                </c:pt>
                <c:pt idx="32">
                  <c:v>64.400000000000006</c:v>
                </c:pt>
              </c:numCache>
            </c:numRef>
          </c:xVal>
          <c:yVal>
            <c:numRef>
              <c:f>公会計指標分析・財政指標組合せ分析表!$BP$51:$DC$51</c:f>
              <c:numCache>
                <c:formatCode>#,##0.0;"▲ "#,##0.0</c:formatCode>
                <c:ptCount val="40"/>
                <c:pt idx="0">
                  <c:v>97.2</c:v>
                </c:pt>
                <c:pt idx="8">
                  <c:v>97.8</c:v>
                </c:pt>
                <c:pt idx="16">
                  <c:v>94.1</c:v>
                </c:pt>
                <c:pt idx="24">
                  <c:v>79.599999999999994</c:v>
                </c:pt>
                <c:pt idx="32">
                  <c:v>93.5</c:v>
                </c:pt>
              </c:numCache>
            </c:numRef>
          </c:yVal>
          <c:smooth val="0"/>
          <c:extLst>
            <c:ext xmlns:c16="http://schemas.microsoft.com/office/drawing/2014/chart" uri="{C3380CC4-5D6E-409C-BE32-E72D297353CC}">
              <c16:uniqueId val="{00000009-29D3-4108-90ED-5BBDAF21F7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08985768674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{A2B9DE3C-DB83-477C-9076-092860979E03}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9D3-4108-90ED-5BBDAF21F7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{7BFC4C5A-6AD4-4250-BAAD-ED17994FB7F7}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D3-4108-90ED-5BBDAF21F7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{D6637A34-FA80-4BF9-B2F1-2FE87409687D}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D3-4108-90ED-5BBDAF21F7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{AFF2A192-CEE9-4384-B669-AE7B8D462127}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D3-4108-90ED-5BBDAF21F7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{9A5D3282-4A0E-43A1-B9B7-E858A32B8018}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D3-4108-90ED-5BBDAF21F7F7}"/>
                </c:ext>
              </c:extLst>
            </c:dLbl>
            <c:dLbl>
              <c:idx val="8"/>
              <c:layout>
                <c:manualLayout>
                  <c:x val="-3.50108612621197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{A1B2DC3A-3E51-482C-A47F-068C6CEBD11F}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9D3-4108-90ED-5BBDAF21F7F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{FE769170-2872-4C7A-BEBD-7D04F44431F1}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9D3-4108-90ED-5BBDAF21F7F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{2A962050-7535-4599-839E-06C4343C5312}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9D3-4108-90ED-5BBDAF21F7F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{FACE04C9-DC74-4446-9784-3D5D2E21B305}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9D3-4108-90ED-5BBDAF21F7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9D3-4108-90ED-5BBDAF21F7F7}"/>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{6F8EF0DC-998A-4837-AB17-14F0A8B2235A}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EEF-4324-B86D-E1EF055489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{054BFD5E-6A91-4E66-BB09-F3DE6F37445A}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EF-4324-B86D-E1EF055489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{F0A373BF-E569-466D-BEF9-35E3DA65753D}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EF-4324-B86D-E1EF055489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{1F643573-2101-42B3-AD9B-04871FA07EFB}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EF-4324-B86D-E1EF055489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{72B4C510-B94E-4944-8829-585303F4AB61}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EF-4324-B86D-E1EF055489A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{AAED1724-BF68-4B44-99BB-7ECF1C18BF5C}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EEF-4324-B86D-E1EF055489AC}"/>
                </c:ext>
              </c:extLst>
            </c:dLbl>
            <c:dLbl>
              <c:idx val="16"/>
              <c:layout>
                <c:manualLayout>
                  <c:x val="-4.4905057365901176E-2"/>
                  <c:y val="-4.544364812279146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{48FCD8AC-8945-4F23-B711-443E725E3223}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EEF-4324-B86D-E1EF055489A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{54DC9504-D48A-4EC2-8B70-1BD4C09BF331}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EEF-4324-B86D-E1EF055489AC}"/>
                </c:ext>
              </c:extLst>
            </c:dLbl>
            <c:dLbl>
              <c:idx val="32"/>
              <c:layout>
                <c:manualLayout>
                  <c:x val="-1.8235628084250059E-2"/>
                  <c:y val="-7.938964605279651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{50831023-1F8A-49B0-AA02-112A15704D84}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EEF-4324-B86D-E1EF055489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7.9</c:v>
                </c:pt>
                <c:pt idx="16">
                  <c:v>8.6</c:v>
                </c:pt>
                <c:pt idx="24">
                  <c:v>8.6</c:v>
                </c:pt>
                <c:pt idx="32">
                  <c:v>8.6</c:v>
                </c:pt>
              </c:numCache>
            </c:numRef>
          </c:xVal>
          <c:yVal>
            <c:numRef>
              <c:f>公会計指標分析・財政指標組合せ分析表!$BP$73:$DC$73</c:f>
              <c:numCache>
                <c:formatCode>#,##0.0;"▲ "#,##0.0</c:formatCode>
                <c:ptCount val="40"/>
                <c:pt idx="0">
                  <c:v>97.2</c:v>
                </c:pt>
                <c:pt idx="8">
                  <c:v>97.8</c:v>
                </c:pt>
                <c:pt idx="16">
                  <c:v>94.1</c:v>
                </c:pt>
                <c:pt idx="24">
                  <c:v>79.599999999999994</c:v>
                </c:pt>
                <c:pt idx="32">
                  <c:v>93.5</c:v>
                </c:pt>
              </c:numCache>
            </c:numRef>
          </c:yVal>
          <c:smooth val="0"/>
          <c:extLst>
            <c:ext xmlns:c16="http://schemas.microsoft.com/office/drawing/2014/chart" uri="{C3380CC4-5D6E-409C-BE32-E72D297353CC}">
              <c16:uniqueId val="{00000009-0EEF-4324-B86D-E1EF055489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7.776625497377576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{B739D732-D3B3-4D2E-9A4B-977CE375DCDA}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EEF-4324-B86D-E1EF055489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{C8C98DA2-99C7-4C66-A36A-D9E90D25249E}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EF-4324-B86D-E1EF055489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{8413ECB7-3222-4A4C-AF3B-83BDDE584B8F}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EF-4324-B86D-E1EF055489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{0BE874F8-A2DC-40C7-A04D-6CE12D822484}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EF-4324-B86D-E1EF055489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{BD99E656-DF4F-48FE-BFCE-57CE8F8609AA}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EF-4324-B86D-E1EF055489AC}"/>
                </c:ext>
              </c:extLst>
            </c:dLbl>
            <c:dLbl>
              <c:idx val="8"/>
              <c:layout>
                <c:manualLayout>
                  <c:x val="-2.876601570038324E-2"/>
                  <c:y val="-4.706703920181221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{55C14FCD-848F-496B-8534-9F9C6BD03640}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EEF-4324-B86D-E1EF055489A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{6C2AF395-0BB7-4806-8792-1AB939EEAF80}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EEF-4324-B86D-E1EF055489A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{B3F10686-5E5D-487C-BF10-9402F9117522}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EEF-4324-B86D-E1EF055489A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{8139D322-EB1D-4511-B26E-F70D4939B7AC}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EEF-4324-B86D-E1EF055489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0EEF-4324-B86D-E1EF055489A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27,914
27,722
112.12
17,065,466
16,424,645
454,989
7,382,099
12,978,115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ポイント上昇し、令和元年度・令和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年度と同値の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類似団体平均を上回る状況で推移しているが、佐賀県平均を下回っているため、今後も歳出抑制を図るとともに、自主財源の確保に努める。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27940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148590</xdr:rowOff>
    </xdr:from>
    <xdr:to>
      <xdr:col>7</xdr:col>
      <xdr:colOff>31750</xdr:colOff>
      <xdr:row>41</xdr:row>
      <xdr:rowOff>78740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88917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比率増の主な要因として、普通交付税や臨時財政対策債の減などにより経常一般財源が減少したこと、また歳出面では、小中学校空調設備事業の償還開始や辺地事業債の償還額増加に伴う公債費の増、原油価格高騰による光熱水費の増加やアフターコロナにおける各種研修・活動等の増加による旅費の増に伴う物件費の増など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今後も人件費や公債費の増が見込まれるため、事業の適正化を図り経常経費の圧縮に努める。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69306</xdr:rowOff>
    </xdr:from>
    <xdr:to>
      <xdr:col>23</xdr:col>
      <xdr:colOff>133350</xdr:colOff>
      <xdr:row>60</xdr:row>
      <xdr:rowOff>49530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84856"/>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69306</xdr:rowOff>
    </xdr:from>
    <xdr:to>
      <xdr:col>19</xdr:col>
      <xdr:colOff>133350</xdr:colOff>
      <xdr:row>60</xdr:row>
      <xdr:rowOff>149497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84856"/>
          <a:ext cx="8890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149497</xdr:rowOff>
    </xdr:from>
    <xdr:to>
      <xdr:col>15</xdr:col>
      <xdr:colOff>82550</xdr:colOff>
      <xdr:row>61</xdr:row>
      <xdr:rowOff>22860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3649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142603</xdr:rowOff>
    </xdr:from>
    <xdr:to>
      <xdr:col>11</xdr:col>
      <xdr:colOff>31750</xdr:colOff>
      <xdr:row>61</xdr:row>
      <xdr:rowOff>22860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296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18506</xdr:rowOff>
    </xdr:from>
    <xdr:to>
      <xdr:col>19</xdr:col>
      <xdr:colOff>184150</xdr:colOff>
      <xdr:row>59</xdr:row>
      <xdr:rowOff>120106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130283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98697</xdr:rowOff>
    </xdr:from>
    <xdr:to>
      <xdr:col>15</xdr:col>
      <xdr:colOff>133350</xdr:colOff>
      <xdr:row>61</xdr:row>
      <xdr:rowOff>28847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13624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91803</xdr:rowOff>
    </xdr:from>
    <xdr:to>
      <xdr:col>7</xdr:col>
      <xdr:colOff>31750</xdr:colOff>
      <xdr:row>61</xdr:row>
      <xdr:rowOff>21953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6730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円の増となった。主な要因としては、会計年度任用職員の報酬や職員手当の増、原油価格高騰による光熱水費の増などが影響している。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なお、類似団体平均及び佐賀県平均を下回っており、適正な範囲で推移していると思われるが、今後も効率的な行財政運営に資するため圧縮に努める。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104184</xdr:rowOff>
    </xdr:from>
    <xdr:to>
      <xdr:col>23</xdr:col>
      <xdr:colOff>133350</xdr:colOff>
      <xdr:row>81</xdr:row>
      <xdr:rowOff>106087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91634"/>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99583</xdr:rowOff>
    </xdr:from>
    <xdr:to>
      <xdr:col>19</xdr:col>
      <xdr:colOff>133350</xdr:colOff>
      <xdr:row>81</xdr:row>
      <xdr:rowOff>104184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87033"/>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82347</xdr:rowOff>
    </xdr:from>
    <xdr:to>
      <xdr:col>15</xdr:col>
      <xdr:colOff>82550</xdr:colOff>
      <xdr:row>81</xdr:row>
      <xdr:rowOff>99583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6979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72637</xdr:rowOff>
    </xdr:from>
    <xdr:to>
      <xdr:col>11</xdr:col>
      <xdr:colOff>31750</xdr:colOff>
      <xdr:row>81</xdr:row>
      <xdr:rowOff>82347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60087"/>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55287</xdr:rowOff>
    </xdr:from>
    <xdr:to>
      <xdr:col>23</xdr:col>
      <xdr:colOff>184150</xdr:colOff>
      <xdr:row>81</xdr:row>
      <xdr:rowOff>156887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148014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53384</xdr:rowOff>
    </xdr:from>
    <xdr:to>
      <xdr:col>19</xdr:col>
      <xdr:colOff>184150</xdr:colOff>
      <xdr:row>81</xdr:row>
      <xdr:rowOff>154984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165161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0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48783</xdr:rowOff>
    </xdr:from>
    <xdr:to>
      <xdr:col>15</xdr:col>
      <xdr:colOff>133350</xdr:colOff>
      <xdr:row>81</xdr:row>
      <xdr:rowOff>150383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160560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0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31547</xdr:rowOff>
    </xdr:from>
    <xdr:to>
      <xdr:col>11</xdr:col>
      <xdr:colOff>82550</xdr:colOff>
      <xdr:row>81</xdr:row>
      <xdr:rowOff>133147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143324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21837</xdr:rowOff>
    </xdr:from>
    <xdr:to>
      <xdr:col>7</xdr:col>
      <xdr:colOff>31750</xdr:colOff>
      <xdr:row>81</xdr:row>
      <xdr:rowOff>123437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133614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7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全国市平均より下回っている。類似団体内平均値とほぼ同値で推移しているため、今後も国や他自治体、民間企業等の給与を考慮しながら、人件費の抑制を図るとともに、給与水準の適正化に努める。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168628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0608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86</xdr:row>
      <xdr:rowOff>168628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155222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これまでの行財政改革プランに基づいた定員管理（定員削減計画）により、類似団体内平均及び佐賀県平均を大きく下回る値で推移しており、今後も職員の資質向上を図りながら定員管理に努める。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108615</xdr:rowOff>
    </xdr:from>
    <xdr:to>
      <xdr:col>81</xdr:col>
      <xdr:colOff>44450</xdr:colOff>
      <xdr:row>58</xdr:row>
      <xdr:rowOff>122404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05271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99423</xdr:rowOff>
    </xdr:from>
    <xdr:to>
      <xdr:col>77</xdr:col>
      <xdr:colOff>44450</xdr:colOff>
      <xdr:row>58</xdr:row>
      <xdr:rowOff>108615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04352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89081</xdr:rowOff>
    </xdr:from>
    <xdr:to>
      <xdr:col>72</xdr:col>
      <xdr:colOff>203200</xdr:colOff>
      <xdr:row>58</xdr:row>
      <xdr:rowOff>99423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0331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86783</xdr:rowOff>
    </xdr:from>
    <xdr:to>
      <xdr:col>68</xdr:col>
      <xdr:colOff>152400</xdr:colOff>
      <xdr:row>58</xdr:row>
      <xdr:rowOff>89081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03088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71604</xdr:rowOff>
    </xdr:from>
    <xdr:to>
      <xdr:col>81</xdr:col>
      <xdr:colOff>95250</xdr:colOff>
      <xdr:row>59</xdr:row>
      <xdr:rowOff>1754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0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164331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3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57815</xdr:rowOff>
    </xdr:from>
    <xdr:to>
      <xdr:col>77</xdr:col>
      <xdr:colOff>95250</xdr:colOff>
      <xdr:row>58</xdr:row>
      <xdr:rowOff>159415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0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169592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77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48623</xdr:rowOff>
    </xdr:from>
    <xdr:to>
      <xdr:col>73</xdr:col>
      <xdr:colOff>44450</xdr:colOff>
      <xdr:row>58</xdr:row>
      <xdr:rowOff>150223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160400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38281</xdr:rowOff>
    </xdr:from>
    <xdr:to>
      <xdr:col>68</xdr:col>
      <xdr:colOff>203200</xdr:colOff>
      <xdr:row>58</xdr:row>
      <xdr:rowOff>139881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150058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35983</xdr:rowOff>
    </xdr:from>
    <xdr:to>
      <xdr:col>64</xdr:col>
      <xdr:colOff>152400</xdr:colOff>
      <xdr:row>58</xdr:row>
      <xdr:rowOff>137583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147760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前年度から増減なしとなった。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佐賀県平均を上回っているものの、類似団体内平均より下回っており、概ね適正な数値で推移している。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9948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53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9948</xdr:rowOff>
    </xdr:from>
    <xdr:to>
      <xdr:col>77</xdr:col>
      <xdr:colOff>44450</xdr:colOff>
      <xdr:row>37</xdr:row>
      <xdr:rowOff>9948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53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37</xdr:row>
      <xdr:rowOff>9948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395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36</xdr:row>
      <xdr:rowOff>167322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1740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130598</xdr:rowOff>
    </xdr:from>
    <xdr:to>
      <xdr:col>77</xdr:col>
      <xdr:colOff>95250</xdr:colOff>
      <xdr:row>37</xdr:row>
      <xdr:rowOff>60748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130598</xdr:rowOff>
    </xdr:from>
    <xdr:to>
      <xdr:col>73</xdr:col>
      <xdr:colOff>44450</xdr:colOff>
      <xdr:row>37</xdr:row>
      <xdr:rowOff>60748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94403</xdr:rowOff>
    </xdr:from>
    <xdr:to>
      <xdr:col>64</xdr:col>
      <xdr:colOff>152400</xdr:colOff>
      <xdr:row>37</xdr:row>
      <xdr:rowOff>24553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34730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ポイントの増となった。主な要因は、地方債現在高の増や、標準財政規模の減が挙げられる。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今後も、大型投資事業に伴う地方債残高の増などが見込まれるため、計画的な事業実施や地方債の発行抑制など、将来世代に負担を先送りしない財政運営を図る。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137287</xdr:rowOff>
    </xdr:from>
    <xdr:to>
      <xdr:col>81</xdr:col>
      <xdr:colOff>44450</xdr:colOff>
      <xdr:row>18</xdr:row>
      <xdr:rowOff>49689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051937"/>
          <a:ext cx="8382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137287</xdr:rowOff>
    </xdr:from>
    <xdr:to>
      <xdr:col>77</xdr:col>
      <xdr:colOff>44450</xdr:colOff>
      <xdr:row>18</xdr:row>
      <xdr:rowOff>53308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51937"/>
          <a:ext cx="889000" cy="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53308</xdr:rowOff>
    </xdr:from>
    <xdr:to>
      <xdr:col>72</xdr:col>
      <xdr:colOff>203200</xdr:colOff>
      <xdr:row>18</xdr:row>
      <xdr:rowOff>75629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39408"/>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72009</xdr:rowOff>
    </xdr:from>
    <xdr:to>
      <xdr:col>68</xdr:col>
      <xdr:colOff>152400</xdr:colOff>
      <xdr:row>18</xdr:row>
      <xdr:rowOff>75629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5810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170339</xdr:rowOff>
    </xdr:from>
    <xdr:to>
      <xdr:col>81</xdr:col>
      <xdr:colOff>95250</xdr:colOff>
      <xdr:row>18</xdr:row>
      <xdr:rowOff>100489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142416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5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86487</xdr:rowOff>
    </xdr:from>
    <xdr:to>
      <xdr:col>77</xdr:col>
      <xdr:colOff>95250</xdr:colOff>
      <xdr:row>18</xdr:row>
      <xdr:rowOff>16637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1414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8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2508</xdr:rowOff>
    </xdr:from>
    <xdr:to>
      <xdr:col>73</xdr:col>
      <xdr:colOff>44450</xdr:colOff>
      <xdr:row>18</xdr:row>
      <xdr:rowOff>104108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88885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7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24829</xdr:rowOff>
    </xdr:from>
    <xdr:to>
      <xdr:col>68</xdr:col>
      <xdr:colOff>203200</xdr:colOff>
      <xdr:row>18</xdr:row>
      <xdr:rowOff>126429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111205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9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21209</xdr:rowOff>
    </xdr:from>
    <xdr:to>
      <xdr:col>64</xdr:col>
      <xdr:colOff>152400</xdr:colOff>
      <xdr:row>18</xdr:row>
      <xdr:rowOff>122809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107586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27,914
27,722
112.12
17,065,466
16,424,645
454,989
7,382,099
12,978,115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職員手当、会計年度任用職員報酬などの増が影響し、前年度比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全国平均・佐賀県平均を下回っており、今後も適正な人員配置を行い人件費の抑制に努める。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ポイントの増となった。主な要因としては、原油価格高騰による光熱水費の増や鑑定評価業務委託料の増などが挙げられる。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近年は、物価高騰により施設の維持管理経費など物件費が増加傾向にあるため、より一層の経常経費削減に努める。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994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99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124279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51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17</xdr:row>
      <xdr:rowOff>156936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8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ポイント減となった。主な要因としては、児童手当や医療費助成事業の減が挙げられる。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類似団体内平均及び佐賀県平均を上回って推移している背景には、当市には幼稚園（市の経費としては保育所等より安価）が少なく、保育所又は認定こども園を利用する割合が高いことなど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今後も扶助費は高止まりすると見込んでおり、国県補助制度の拡大などを要望しながら健全な財政運営を図る。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120650</xdr:rowOff>
    </xdr:from>
    <xdr:to>
      <xdr:col>24</xdr:col>
      <xdr:colOff>25400</xdr:colOff>
      <xdr:row>59</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36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133350</xdr:rowOff>
    </xdr:from>
    <xdr:to>
      <xdr:col>19</xdr:col>
      <xdr:colOff>187325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4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61</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99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61</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3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69850</xdr:rowOff>
    </xdr:from>
    <xdr:to>
      <xdr:col>24</xdr:col>
      <xdr:colOff>76200</xdr:colOff>
      <xdr:row>60</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127000</xdr:rowOff>
    </xdr:from>
    <xdr:to>
      <xdr:col>11</xdr:col>
      <xdr:colOff>60325</xdr:colOff>
      <xdr:row>61</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普通交付税などの歳入経常一般財源の減が影響し、前年度比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ポイントの増となった。（その他の歳出経常一般財源も減となっている。）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1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60</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44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27940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148590</xdr:rowOff>
    </xdr:from>
    <xdr:to>
      <xdr:col>65</xdr:col>
      <xdr:colOff>53975</xdr:colOff>
      <xdr:row>60</xdr:row>
      <xdr:rowOff>78740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63517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ポイント増となった。要因としては、消防事業に係る一部事務組合への負担金の増が挙げられる。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また、負担金を含め毎年約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億円程度の補助を行っている下水道事業について、より効率性、採算性を求め、補助金圧縮につながるよう努めたい。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50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50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37</xdr:row>
      <xdr:rowOff>170434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489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ポイント増となったが、類似団体内平均及び佐賀県平均を大きく下回り適正な水準で推移している。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今後、大型投資事業実施に伴う地方債の償還開始により、公債費が上昇することが見込まれるため、新たな投資事業や地方債発行の抑制に努める。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48895</xdr:rowOff>
    </xdr:from>
    <xdr:to>
      <xdr:col>24</xdr:col>
      <xdr:colOff>25400</xdr:colOff>
      <xdr:row>74</xdr:row>
      <xdr:rowOff>75565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361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48895</xdr:rowOff>
    </xdr:from>
    <xdr:to>
      <xdr:col>19</xdr:col>
      <xdr:colOff>187325</xdr:colOff>
      <xdr:row>74</xdr:row>
      <xdr:rowOff>56515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361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56515</xdr:rowOff>
    </xdr:from>
    <xdr:to>
      <xdr:col>15</xdr:col>
      <xdr:colOff>98425</xdr:colOff>
      <xdr:row>74</xdr:row>
      <xdr:rowOff>56515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4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24130</xdr:rowOff>
    </xdr:from>
    <xdr:to>
      <xdr:col>11</xdr:col>
      <xdr:colOff>9525</xdr:colOff>
      <xdr:row>74</xdr:row>
      <xdr:rowOff>56515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11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24765</xdr:rowOff>
    </xdr:from>
    <xdr:to>
      <xdr:col>24</xdr:col>
      <xdr:colOff>76200</xdr:colOff>
      <xdr:row>74</xdr:row>
      <xdr:rowOff>126365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104792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169545</xdr:rowOff>
    </xdr:from>
    <xdr:to>
      <xdr:col>20</xdr:col>
      <xdr:colOff>38100</xdr:colOff>
      <xdr:row>74</xdr:row>
      <xdr:rowOff>99695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109872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5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xdr:rowOff>
    </xdr:from>
    <xdr:to>
      <xdr:col>15</xdr:col>
      <xdr:colOff>149225</xdr:colOff>
      <xdr:row>74</xdr:row>
      <xdr:rowOff>107315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117492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5715</xdr:rowOff>
    </xdr:from>
    <xdr:to>
      <xdr:col>11</xdr:col>
      <xdr:colOff>60325</xdr:colOff>
      <xdr:row>74</xdr:row>
      <xdr:rowOff>107315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117492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144780</xdr:rowOff>
    </xdr:from>
    <xdr:to>
      <xdr:col>6</xdr:col>
      <xdr:colOff>171450</xdr:colOff>
      <xdr:row>74</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上記「その他」と同様、普通交付税などの経常一般財源が減少したことにより前年度比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各分析欄にも記載しているとおり、今後も効率的な行財政運営に努め、財政基盤の安定化を図る。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897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79</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89787"/>
          <a:ext cx="889000" cy="3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79</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6052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120142</xdr:rowOff>
    </xdr:from>
    <xdr:to>
      <xdr:col>69</xdr:col>
      <xdr:colOff>92075</xdr:colOff>
      <xdr:row>79</xdr:row>
      <xdr:rowOff>129287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69342</xdr:rowOff>
    </xdr:from>
    <xdr:to>
      <xdr:col>69</xdr:col>
      <xdr:colOff>142875</xdr:colOff>
      <xdr:row>79</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164864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93635</xdr:rowOff>
    </xdr:from>
    <xdr:to>
      <xdr:col>29</xdr:col>
      <xdr:colOff>127000</xdr:colOff>
      <xdr:row>18</xdr:row>
      <xdr:rowOff>131594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7360"/>
          <a:ext cx="647700" cy="37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106067</xdr:rowOff>
    </xdr:from>
    <xdr:to>
      <xdr:col>26</xdr:col>
      <xdr:colOff>50800</xdr:colOff>
      <xdr:row>18</xdr:row>
      <xdr:rowOff>131594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39792"/>
          <a:ext cx="6985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106067</xdr:rowOff>
    </xdr:from>
    <xdr:to>
      <xdr:col>22</xdr:col>
      <xdr:colOff>114300</xdr:colOff>
      <xdr:row>18</xdr:row>
      <xdr:rowOff>147585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39792"/>
          <a:ext cx="698500" cy="4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147585</xdr:rowOff>
    </xdr:from>
    <xdr:to>
      <xdr:col>18</xdr:col>
      <xdr:colOff>177800</xdr:colOff>
      <xdr:row>18</xdr:row>
      <xdr:rowOff>165067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1310"/>
          <a:ext cx="698500" cy="17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42835</xdr:rowOff>
    </xdr:from>
    <xdr:to>
      <xdr:col>29</xdr:col>
      <xdr:colOff>177800</xdr:colOff>
      <xdr:row>18</xdr:row>
      <xdr:rowOff>144435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14912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80794</xdr:rowOff>
    </xdr:from>
    <xdr:to>
      <xdr:col>26</xdr:col>
      <xdr:colOff>101600</xdr:colOff>
      <xdr:row>19</xdr:row>
      <xdr:rowOff>10944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167171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55267</xdr:rowOff>
    </xdr:from>
    <xdr:to>
      <xdr:col>22</xdr:col>
      <xdr:colOff>165100</xdr:colOff>
      <xdr:row>18</xdr:row>
      <xdr:rowOff>156867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141644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96785</xdr:rowOff>
    </xdr:from>
    <xdr:to>
      <xdr:col>19</xdr:col>
      <xdr:colOff>38100</xdr:colOff>
      <xdr:row>19</xdr:row>
      <xdr:rowOff>26935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114267</xdr:rowOff>
    </xdr:from>
    <xdr:to>
      <xdr:col>15</xdr:col>
      <xdr:colOff>101600</xdr:colOff>
      <xdr:row>19</xdr:row>
      <xdr:rowOff>44417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29194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342433</xdr:rowOff>
    </xdr:from>
    <xdr:to>
      <xdr:col>29</xdr:col>
      <xdr:colOff>127000</xdr:colOff>
      <xdr:row>38</xdr:row>
      <xdr:rowOff>15577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67133"/>
          <a:ext cx="647700" cy="1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15577</xdr:rowOff>
    </xdr:from>
    <xdr:to>
      <xdr:col>26</xdr:col>
      <xdr:colOff>50800</xdr:colOff>
      <xdr:row>38</xdr:row>
      <xdr:rowOff>19981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83177"/>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8101</xdr:rowOff>
    </xdr:from>
    <xdr:to>
      <xdr:col>22</xdr:col>
      <xdr:colOff>114300</xdr:colOff>
      <xdr:row>38</xdr:row>
      <xdr:rowOff>19981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75701"/>
          <a:ext cx="698500" cy="1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8101</xdr:rowOff>
    </xdr:from>
    <xdr:to>
      <xdr:col>18</xdr:col>
      <xdr:colOff>177800</xdr:colOff>
      <xdr:row>38</xdr:row>
      <xdr:rowOff>23448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75701"/>
          <a:ext cx="698500" cy="1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291633</xdr:rowOff>
    </xdr:from>
    <xdr:to>
      <xdr:col>29</xdr:col>
      <xdr:colOff>177800</xdr:colOff>
      <xdr:row>38</xdr:row>
      <xdr:rowOff>50333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6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263710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307677</xdr:rowOff>
    </xdr:from>
    <xdr:to>
      <xdr:col>26</xdr:col>
      <xdr:colOff>101600</xdr:colOff>
      <xdr:row>38</xdr:row>
      <xdr:rowOff>66377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51154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312081</xdr:rowOff>
    </xdr:from>
    <xdr:to>
      <xdr:col>22</xdr:col>
      <xdr:colOff>165100</xdr:colOff>
      <xdr:row>38</xdr:row>
      <xdr:rowOff>70781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55558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300201</xdr:rowOff>
    </xdr:from>
    <xdr:to>
      <xdr:col>19</xdr:col>
      <xdr:colOff>38100</xdr:colOff>
      <xdr:row>38</xdr:row>
      <xdr:rowOff>58901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2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43678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315548</xdr:rowOff>
    </xdr:from>
    <xdr:to>
      <xdr:col>15</xdr:col>
      <xdr:colOff>101600</xdr:colOff>
      <xdr:row>38</xdr:row>
      <xdr:rowOff>74248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59025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27,914
27,722
112.12
17,065,466
16,424,645
454,989
7,382,099
12,978,115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78765</xdr:rowOff>
    </xdr:from>
    <xdr:to>
      <xdr:col>24</xdr:col>
      <xdr:colOff>63500</xdr:colOff>
      <xdr:row>37</xdr:row>
      <xdr:rowOff>118453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2415"/>
          <a:ext cx="838200" cy="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118453</xdr:rowOff>
    </xdr:from>
    <xdr:to>
      <xdr:col>19</xdr:col>
      <xdr:colOff>177800</xdr:colOff>
      <xdr:row>37</xdr:row>
      <xdr:rowOff>128372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2103"/>
          <a:ext cx="8890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128372</xdr:rowOff>
    </xdr:from>
    <xdr:to>
      <xdr:col>15</xdr:col>
      <xdr:colOff>50800</xdr:colOff>
      <xdr:row>38</xdr:row>
      <xdr:rowOff>90348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2022"/>
          <a:ext cx="8890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57214</xdr:rowOff>
    </xdr:from>
    <xdr:to>
      <xdr:col>10</xdr:col>
      <xdr:colOff>114300</xdr:colOff>
      <xdr:row>38</xdr:row>
      <xdr:rowOff>90348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2314"/>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27965</xdr:rowOff>
    </xdr:from>
    <xdr:to>
      <xdr:col>24</xdr:col>
      <xdr:colOff>114300</xdr:colOff>
      <xdr:row>37</xdr:row>
      <xdr:rowOff>129565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67653</xdr:rowOff>
    </xdr:from>
    <xdr:to>
      <xdr:col>20</xdr:col>
      <xdr:colOff>38100</xdr:colOff>
      <xdr:row>37</xdr:row>
      <xdr:rowOff>169253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160380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77572</xdr:rowOff>
    </xdr:from>
    <xdr:to>
      <xdr:col>15</xdr:col>
      <xdr:colOff>101600</xdr:colOff>
      <xdr:row>38</xdr:row>
      <xdr:rowOff>7722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170298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39548</xdr:rowOff>
    </xdr:from>
    <xdr:to>
      <xdr:col>10</xdr:col>
      <xdr:colOff>165100</xdr:colOff>
      <xdr:row>38</xdr:row>
      <xdr:rowOff>141148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132275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6414</xdr:rowOff>
    </xdr:from>
    <xdr:to>
      <xdr:col>6</xdr:col>
      <xdr:colOff>38100</xdr:colOff>
      <xdr:row>38</xdr:row>
      <xdr:rowOff>108014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99141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91364</xdr:rowOff>
    </xdr:from>
    <xdr:to>
      <xdr:col>24</xdr:col>
      <xdr:colOff>63500</xdr:colOff>
      <xdr:row>58</xdr:row>
      <xdr:rowOff>92965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35464"/>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91364</xdr:rowOff>
    </xdr:from>
    <xdr:to>
      <xdr:col>19</xdr:col>
      <xdr:colOff>177800</xdr:colOff>
      <xdr:row>58</xdr:row>
      <xdr:rowOff>96520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35464"/>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96520</xdr:rowOff>
    </xdr:from>
    <xdr:to>
      <xdr:col>15</xdr:col>
      <xdr:colOff>50800</xdr:colOff>
      <xdr:row>58</xdr:row>
      <xdr:rowOff>99068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40620"/>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99068</xdr:rowOff>
    </xdr:from>
    <xdr:to>
      <xdr:col>10</xdr:col>
      <xdr:colOff>114300</xdr:colOff>
      <xdr:row>58</xdr:row>
      <xdr:rowOff>108745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43168"/>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42165</xdr:rowOff>
    </xdr:from>
    <xdr:to>
      <xdr:col>24</xdr:col>
      <xdr:colOff>114300</xdr:colOff>
      <xdr:row>58</xdr:row>
      <xdr:rowOff>143765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128542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40564</xdr:rowOff>
    </xdr:from>
    <xdr:to>
      <xdr:col>20</xdr:col>
      <xdr:colOff>38100</xdr:colOff>
      <xdr:row>58</xdr:row>
      <xdr:rowOff>142164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133291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45720</xdr:rowOff>
    </xdr:from>
    <xdr:to>
      <xdr:col>15</xdr:col>
      <xdr:colOff>101600</xdr:colOff>
      <xdr:row>58</xdr:row>
      <xdr:rowOff>147320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138447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48268</xdr:rowOff>
    </xdr:from>
    <xdr:to>
      <xdr:col>10</xdr:col>
      <xdr:colOff>165100</xdr:colOff>
      <xdr:row>58</xdr:row>
      <xdr:rowOff>149868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140995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57945</xdr:rowOff>
    </xdr:from>
    <xdr:to>
      <xdr:col>6</xdr:col>
      <xdr:colOff>38100</xdr:colOff>
      <xdr:row>58</xdr:row>
      <xdr:rowOff>159545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73144</xdr:rowOff>
    </xdr:from>
    <xdr:to>
      <xdr:col>24</xdr:col>
      <xdr:colOff>63500</xdr:colOff>
      <xdr:row>79</xdr:row>
      <xdr:rowOff>75267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617694"/>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73014</xdr:rowOff>
    </xdr:from>
    <xdr:to>
      <xdr:col>19</xdr:col>
      <xdr:colOff>177800</xdr:colOff>
      <xdr:row>79</xdr:row>
      <xdr:rowOff>73144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1756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73014</xdr:rowOff>
    </xdr:from>
    <xdr:to>
      <xdr:col>15</xdr:col>
      <xdr:colOff>50800</xdr:colOff>
      <xdr:row>79</xdr:row>
      <xdr:rowOff>73454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17564"/>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73454</xdr:rowOff>
    </xdr:from>
    <xdr:to>
      <xdr:col>10</xdr:col>
      <xdr:colOff>114300</xdr:colOff>
      <xdr:row>79</xdr:row>
      <xdr:rowOff>77733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618004"/>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24467</xdr:rowOff>
    </xdr:from>
    <xdr:to>
      <xdr:col>24</xdr:col>
      <xdr:colOff>114300</xdr:colOff>
      <xdr:row>79</xdr:row>
      <xdr:rowOff>126067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110844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8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22344</xdr:rowOff>
    </xdr:from>
    <xdr:to>
      <xdr:col>20</xdr:col>
      <xdr:colOff>38100</xdr:colOff>
      <xdr:row>79</xdr:row>
      <xdr:rowOff>123944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115071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22214</xdr:rowOff>
    </xdr:from>
    <xdr:to>
      <xdr:col>15</xdr:col>
      <xdr:colOff>101600</xdr:colOff>
      <xdr:row>79</xdr:row>
      <xdr:rowOff>123814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114941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22654</xdr:rowOff>
    </xdr:from>
    <xdr:to>
      <xdr:col>10</xdr:col>
      <xdr:colOff>165100</xdr:colOff>
      <xdr:row>79</xdr:row>
      <xdr:rowOff>124254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115381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26933</xdr:rowOff>
    </xdr:from>
    <xdr:to>
      <xdr:col>6</xdr:col>
      <xdr:colOff>38100</xdr:colOff>
      <xdr:row>79</xdr:row>
      <xdr:rowOff>128533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119660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117743</xdr:rowOff>
    </xdr:from>
    <xdr:to>
      <xdr:col>24</xdr:col>
      <xdr:colOff>63500</xdr:colOff>
      <xdr:row>94</xdr:row>
      <xdr:rowOff>95732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062593"/>
          <a:ext cx="838200" cy="1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117743</xdr:rowOff>
    </xdr:from>
    <xdr:to>
      <xdr:col>19</xdr:col>
      <xdr:colOff>177800</xdr:colOff>
      <xdr:row>95</xdr:row>
      <xdr:rowOff>46388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62593"/>
          <a:ext cx="889000" cy="27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46388</xdr:rowOff>
    </xdr:from>
    <xdr:to>
      <xdr:col>15</xdr:col>
      <xdr:colOff>50800</xdr:colOff>
      <xdr:row>95</xdr:row>
      <xdr:rowOff>52941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3413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52941</xdr:rowOff>
    </xdr:from>
    <xdr:to>
      <xdr:col>10</xdr:col>
      <xdr:colOff>114300</xdr:colOff>
      <xdr:row>95</xdr:row>
      <xdr:rowOff>99782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40691"/>
          <a:ext cx="889000" cy="4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44932</xdr:rowOff>
    </xdr:from>
    <xdr:to>
      <xdr:col>24</xdr:col>
      <xdr:colOff>114300</xdr:colOff>
      <xdr:row>94</xdr:row>
      <xdr:rowOff>146532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67809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66943</xdr:rowOff>
    </xdr:from>
    <xdr:to>
      <xdr:col>20</xdr:col>
      <xdr:colOff>38100</xdr:colOff>
      <xdr:row>93</xdr:row>
      <xdr:rowOff>168543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13620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8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167038</xdr:rowOff>
    </xdr:from>
    <xdr:to>
      <xdr:col>15</xdr:col>
      <xdr:colOff>101600</xdr:colOff>
      <xdr:row>95</xdr:row>
      <xdr:rowOff>97188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113715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2141</xdr:rowOff>
    </xdr:from>
    <xdr:to>
      <xdr:col>10</xdr:col>
      <xdr:colOff>165100</xdr:colOff>
      <xdr:row>95</xdr:row>
      <xdr:rowOff>103741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120268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6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48982</xdr:rowOff>
    </xdr:from>
    <xdr:to>
      <xdr:col>6</xdr:col>
      <xdr:colOff>38100</xdr:colOff>
      <xdr:row>95</xdr:row>
      <xdr:rowOff>150582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167109</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1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131092</xdr:rowOff>
    </xdr:from>
    <xdr:to>
      <xdr:col>55</xdr:col>
      <xdr:colOff>0</xdr:colOff>
      <xdr:row>37</xdr:row>
      <xdr:rowOff>148361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74742"/>
          <a:ext cx="8382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166498</xdr:rowOff>
    </xdr:from>
    <xdr:to>
      <xdr:col>50</xdr:col>
      <xdr:colOff>114300</xdr:colOff>
      <xdr:row>37</xdr:row>
      <xdr:rowOff>148361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67248"/>
          <a:ext cx="889000" cy="3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166498</xdr:rowOff>
    </xdr:from>
    <xdr:to>
      <xdr:col>45</xdr:col>
      <xdr:colOff>177800</xdr:colOff>
      <xdr:row>38</xdr:row>
      <xdr:rowOff>81955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67248"/>
          <a:ext cx="889000" cy="4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81955</xdr:rowOff>
    </xdr:from>
    <xdr:to>
      <xdr:col>41</xdr:col>
      <xdr:colOff>50800</xdr:colOff>
      <xdr:row>38</xdr:row>
      <xdr:rowOff>108891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97055"/>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80292</xdr:rowOff>
    </xdr:from>
    <xdr:to>
      <xdr:col>55</xdr:col>
      <xdr:colOff>50800</xdr:colOff>
      <xdr:row>38</xdr:row>
      <xdr:rowOff>10441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23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58719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97561</xdr:rowOff>
    </xdr:from>
    <xdr:to>
      <xdr:col>50</xdr:col>
      <xdr:colOff>165100</xdr:colOff>
      <xdr:row>38</xdr:row>
      <xdr:rowOff>27711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18838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115698</xdr:rowOff>
    </xdr:from>
    <xdr:to>
      <xdr:col>46</xdr:col>
      <xdr:colOff>38100</xdr:colOff>
      <xdr:row>36</xdr:row>
      <xdr:rowOff>45848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36975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31155</xdr:rowOff>
    </xdr:from>
    <xdr:to>
      <xdr:col>41</xdr:col>
      <xdr:colOff>101600</xdr:colOff>
      <xdr:row>38</xdr:row>
      <xdr:rowOff>132755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123882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58091</xdr:rowOff>
    </xdr:from>
    <xdr:to>
      <xdr:col>36</xdr:col>
      <xdr:colOff>165100</xdr:colOff>
      <xdr:row>38</xdr:row>
      <xdr:rowOff>159691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150818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116491</xdr:rowOff>
    </xdr:from>
    <xdr:to>
      <xdr:col>55</xdr:col>
      <xdr:colOff>0</xdr:colOff>
      <xdr:row>57</xdr:row>
      <xdr:rowOff>161417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89141"/>
          <a:ext cx="8382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116491</xdr:rowOff>
    </xdr:from>
    <xdr:to>
      <xdr:col>50</xdr:col>
      <xdr:colOff>114300</xdr:colOff>
      <xdr:row>58</xdr:row>
      <xdr:rowOff>66408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89141"/>
          <a:ext cx="889000" cy="12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46010</xdr:rowOff>
    </xdr:from>
    <xdr:to>
      <xdr:col>45</xdr:col>
      <xdr:colOff>177800</xdr:colOff>
      <xdr:row>58</xdr:row>
      <xdr:rowOff>66408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90110"/>
          <a:ext cx="8890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29146</xdr:rowOff>
    </xdr:from>
    <xdr:to>
      <xdr:col>41</xdr:col>
      <xdr:colOff>50800</xdr:colOff>
      <xdr:row>58</xdr:row>
      <xdr:rowOff>46010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73246"/>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110617</xdr:rowOff>
    </xdr:from>
    <xdr:to>
      <xdr:col>55</xdr:col>
      <xdr:colOff>50800</xdr:colOff>
      <xdr:row>58</xdr:row>
      <xdr:rowOff>40767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133494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65691</xdr:rowOff>
    </xdr:from>
    <xdr:to>
      <xdr:col>50</xdr:col>
      <xdr:colOff>165100</xdr:colOff>
      <xdr:row>57</xdr:row>
      <xdr:rowOff>167291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12368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15608</xdr:rowOff>
    </xdr:from>
    <xdr:to>
      <xdr:col>46</xdr:col>
      <xdr:colOff>38100</xdr:colOff>
      <xdr:row>58</xdr:row>
      <xdr:rowOff>117208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108335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166660</xdr:rowOff>
    </xdr:from>
    <xdr:to>
      <xdr:col>41</xdr:col>
      <xdr:colOff>101600</xdr:colOff>
      <xdr:row>58</xdr:row>
      <xdr:rowOff>96810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87937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149796</xdr:rowOff>
    </xdr:from>
    <xdr:to>
      <xdr:col>36</xdr:col>
      <xdr:colOff>165100</xdr:colOff>
      <xdr:row>58</xdr:row>
      <xdr:rowOff>79946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71073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54166</xdr:rowOff>
    </xdr:from>
    <xdr:to>
      <xdr:col>55</xdr:col>
      <xdr:colOff>0</xdr:colOff>
      <xdr:row>78</xdr:row>
      <xdr:rowOff>122186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27266"/>
          <a:ext cx="838200" cy="6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54166</xdr:rowOff>
    </xdr:from>
    <xdr:to>
      <xdr:col>50</xdr:col>
      <xdr:colOff>114300</xdr:colOff>
      <xdr:row>78</xdr:row>
      <xdr:rowOff>69214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27266"/>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70638</xdr:rowOff>
    </xdr:from>
    <xdr:to>
      <xdr:col>45</xdr:col>
      <xdr:colOff>177800</xdr:colOff>
      <xdr:row>78</xdr:row>
      <xdr:rowOff>69214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72288"/>
          <a:ext cx="889000" cy="1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51206</xdr:rowOff>
    </xdr:from>
    <xdr:to>
      <xdr:col>41</xdr:col>
      <xdr:colOff>50800</xdr:colOff>
      <xdr:row>77</xdr:row>
      <xdr:rowOff>70638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081406"/>
          <a:ext cx="889000" cy="19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71386</xdr:rowOff>
    </xdr:from>
    <xdr:to>
      <xdr:col>55</xdr:col>
      <xdr:colOff>50800</xdr:colOff>
      <xdr:row>79</xdr:row>
      <xdr:rowOff>1536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157763</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3366</xdr:rowOff>
    </xdr:from>
    <xdr:to>
      <xdr:col>50</xdr:col>
      <xdr:colOff>165100</xdr:colOff>
      <xdr:row>78</xdr:row>
      <xdr:rowOff>104966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96093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6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18414</xdr:rowOff>
    </xdr:from>
    <xdr:to>
      <xdr:col>46</xdr:col>
      <xdr:colOff>38100</xdr:colOff>
      <xdr:row>78</xdr:row>
      <xdr:rowOff>120014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111141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4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19838</xdr:rowOff>
    </xdr:from>
    <xdr:to>
      <xdr:col>41</xdr:col>
      <xdr:colOff>101600</xdr:colOff>
      <xdr:row>77</xdr:row>
      <xdr:rowOff>121438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112565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406</xdr:rowOff>
    </xdr:from>
    <xdr:to>
      <xdr:col>36</xdr:col>
      <xdr:colOff>165100</xdr:colOff>
      <xdr:row>76</xdr:row>
      <xdr:rowOff>102006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118533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38982</xdr:rowOff>
    </xdr:from>
    <xdr:to>
      <xdr:col>55</xdr:col>
      <xdr:colOff>0</xdr:colOff>
      <xdr:row>98</xdr:row>
      <xdr:rowOff>42545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841082"/>
          <a:ext cx="8382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38982</xdr:rowOff>
    </xdr:from>
    <xdr:to>
      <xdr:col>50</xdr:col>
      <xdr:colOff>114300</xdr:colOff>
      <xdr:row>99</xdr:row>
      <xdr:rowOff>2586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41082"/>
          <a:ext cx="889000" cy="13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2586</xdr:rowOff>
    </xdr:from>
    <xdr:to>
      <xdr:col>45</xdr:col>
      <xdr:colOff>177800</xdr:colOff>
      <xdr:row>99</xdr:row>
      <xdr:rowOff>11998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76136"/>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11998</xdr:rowOff>
    </xdr:from>
    <xdr:to>
      <xdr:col>41</xdr:col>
      <xdr:colOff>50800</xdr:colOff>
      <xdr:row>99</xdr:row>
      <xdr:rowOff>48946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85548"/>
          <a:ext cx="8890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163195</xdr:rowOff>
    </xdr:from>
    <xdr:to>
      <xdr:col>55</xdr:col>
      <xdr:colOff>50800</xdr:colOff>
      <xdr:row>98</xdr:row>
      <xdr:rowOff>93345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14622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159632</xdr:rowOff>
    </xdr:from>
    <xdr:to>
      <xdr:col>50</xdr:col>
      <xdr:colOff>165100</xdr:colOff>
      <xdr:row>98</xdr:row>
      <xdr:rowOff>89782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106309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56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123236</xdr:rowOff>
    </xdr:from>
    <xdr:to>
      <xdr:col>46</xdr:col>
      <xdr:colOff>38100</xdr:colOff>
      <xdr:row>99</xdr:row>
      <xdr:rowOff>53386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44513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1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132648</xdr:rowOff>
    </xdr:from>
    <xdr:to>
      <xdr:col>41</xdr:col>
      <xdr:colOff>101600</xdr:colOff>
      <xdr:row>99</xdr:row>
      <xdr:rowOff>62798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53925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2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169596</xdr:rowOff>
    </xdr:from>
    <xdr:to>
      <xdr:col>36</xdr:col>
      <xdr:colOff>165100</xdr:colOff>
      <xdr:row>99</xdr:row>
      <xdr:rowOff>99746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90873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6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98421</xdr:rowOff>
    </xdr:from>
    <xdr:to>
      <xdr:col>85</xdr:col>
      <xdr:colOff>127000</xdr:colOff>
      <xdr:row>38</xdr:row>
      <xdr:rowOff>126066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613521"/>
          <a:ext cx="8382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98421</xdr:rowOff>
    </xdr:from>
    <xdr:to>
      <xdr:col>81</xdr:col>
      <xdr:colOff>50800</xdr:colOff>
      <xdr:row>38</xdr:row>
      <xdr:rowOff>131960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613521"/>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131960</xdr:rowOff>
    </xdr:from>
    <xdr:to>
      <xdr:col>76</xdr:col>
      <xdr:colOff>114300</xdr:colOff>
      <xdr:row>39</xdr:row>
      <xdr:rowOff>82664</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47060"/>
          <a:ext cx="889000" cy="1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80607</xdr:rowOff>
    </xdr:from>
    <xdr:to>
      <xdr:col>71</xdr:col>
      <xdr:colOff>177800</xdr:colOff>
      <xdr:row>39</xdr:row>
      <xdr:rowOff>82664</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6715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75266</xdr:rowOff>
    </xdr:from>
    <xdr:to>
      <xdr:col>85</xdr:col>
      <xdr:colOff>177800</xdr:colOff>
      <xdr:row>39</xdr:row>
      <xdr:rowOff>5416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5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53693</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47621</xdr:rowOff>
    </xdr:from>
    <xdr:to>
      <xdr:col>81</xdr:col>
      <xdr:colOff>101600</xdr:colOff>
      <xdr:row>38</xdr:row>
      <xdr:rowOff>149221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5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165749</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63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81160</xdr:rowOff>
    </xdr:from>
    <xdr:to>
      <xdr:col>76</xdr:col>
      <xdr:colOff>165100</xdr:colOff>
      <xdr:row>39</xdr:row>
      <xdr:rowOff>11310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2437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68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31864</xdr:rowOff>
    </xdr:from>
    <xdr:to>
      <xdr:col>72</xdr:col>
      <xdr:colOff>38100</xdr:colOff>
      <xdr:row>39</xdr:row>
      <xdr:rowOff>133464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124591</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1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29807</xdr:rowOff>
    </xdr:from>
    <xdr:to>
      <xdr:col>67</xdr:col>
      <xdr:colOff>101600</xdr:colOff>
      <xdr:row>39</xdr:row>
      <xdr:rowOff>131407</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122534</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8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152733</xdr:rowOff>
    </xdr:from>
    <xdr:to>
      <xdr:col>85</xdr:col>
      <xdr:colOff>127000</xdr:colOff>
      <xdr:row>78</xdr:row>
      <xdr:rowOff>161463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525833"/>
          <a:ext cx="8382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161463</xdr:rowOff>
    </xdr:from>
    <xdr:to>
      <xdr:col>81</xdr:col>
      <xdr:colOff>50800</xdr:colOff>
      <xdr:row>78</xdr:row>
      <xdr:rowOff>166596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534563"/>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166596</xdr:rowOff>
    </xdr:from>
    <xdr:to>
      <xdr:col>76</xdr:col>
      <xdr:colOff>114300</xdr:colOff>
      <xdr:row>78</xdr:row>
      <xdr:rowOff>169418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539696"/>
          <a:ext cx="8890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169418</xdr:rowOff>
    </xdr:from>
    <xdr:to>
      <xdr:col>71</xdr:col>
      <xdr:colOff>177800</xdr:colOff>
      <xdr:row>79</xdr:row>
      <xdr:rowOff>12449</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542518"/>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101933</xdr:rowOff>
    </xdr:from>
    <xdr:to>
      <xdr:col>85</xdr:col>
      <xdr:colOff>177800</xdr:colOff>
      <xdr:row>79</xdr:row>
      <xdr:rowOff>32083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16860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8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110663</xdr:rowOff>
    </xdr:from>
    <xdr:to>
      <xdr:col>81</xdr:col>
      <xdr:colOff>101600</xdr:colOff>
      <xdr:row>79</xdr:row>
      <xdr:rowOff>40813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31940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115796</xdr:rowOff>
    </xdr:from>
    <xdr:to>
      <xdr:col>76</xdr:col>
      <xdr:colOff>165100</xdr:colOff>
      <xdr:row>79</xdr:row>
      <xdr:rowOff>45946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37073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118618</xdr:rowOff>
    </xdr:from>
    <xdr:to>
      <xdr:col>72</xdr:col>
      <xdr:colOff>38100</xdr:colOff>
      <xdr:row>79</xdr:row>
      <xdr:rowOff>48768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39895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133099</xdr:rowOff>
    </xdr:from>
    <xdr:to>
      <xdr:col>67</xdr:col>
      <xdr:colOff>101600</xdr:colOff>
      <xdr:row>79</xdr:row>
      <xdr:rowOff>63249</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5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54376</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154370</xdr:rowOff>
    </xdr:from>
    <xdr:to>
      <xdr:col>85</xdr:col>
      <xdr:colOff>127000</xdr:colOff>
      <xdr:row>99</xdr:row>
      <xdr:rowOff>7877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56470"/>
          <a:ext cx="8382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154370</xdr:rowOff>
    </xdr:from>
    <xdr:to>
      <xdr:col>81</xdr:col>
      <xdr:colOff>50800</xdr:colOff>
      <xdr:row>98</xdr:row>
      <xdr:rowOff>171379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56470"/>
          <a:ext cx="8890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171379</xdr:rowOff>
    </xdr:from>
    <xdr:to>
      <xdr:col>76</xdr:col>
      <xdr:colOff>114300</xdr:colOff>
      <xdr:row>99</xdr:row>
      <xdr:rowOff>3158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73479"/>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3158</xdr:rowOff>
    </xdr:from>
    <xdr:to>
      <xdr:col>71</xdr:col>
      <xdr:colOff>177800</xdr:colOff>
      <xdr:row>99</xdr:row>
      <xdr:rowOff>8249</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76708"/>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128527</xdr:rowOff>
    </xdr:from>
    <xdr:to>
      <xdr:col>85</xdr:col>
      <xdr:colOff>177800</xdr:colOff>
      <xdr:row>99</xdr:row>
      <xdr:rowOff>58677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103570</xdr:rowOff>
    </xdr:from>
    <xdr:to>
      <xdr:col>81</xdr:col>
      <xdr:colOff>101600</xdr:colOff>
      <xdr:row>99</xdr:row>
      <xdr:rowOff>33720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24847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120579</xdr:rowOff>
    </xdr:from>
    <xdr:to>
      <xdr:col>76</xdr:col>
      <xdr:colOff>165100</xdr:colOff>
      <xdr:row>99</xdr:row>
      <xdr:rowOff>50729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2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41856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1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123808</xdr:rowOff>
    </xdr:from>
    <xdr:to>
      <xdr:col>72</xdr:col>
      <xdr:colOff>38100</xdr:colOff>
      <xdr:row>99</xdr:row>
      <xdr:rowOff>53958</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45085</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128899</xdr:rowOff>
    </xdr:from>
    <xdr:to>
      <xdr:col>67</xdr:col>
      <xdr:colOff>101600</xdr:colOff>
      <xdr:row>99</xdr:row>
      <xdr:rowOff>59049</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50176</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98650</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47850</xdr:rowOff>
    </xdr:from>
    <xdr:to>
      <xdr:col>98</xdr:col>
      <xdr:colOff>38100</xdr:colOff>
      <xdr:row>39</xdr:row>
      <xdr:rowOff>149450</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140577</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135082</xdr:rowOff>
    </xdr:from>
    <xdr:to>
      <xdr:col>116</xdr:col>
      <xdr:colOff>63500</xdr:colOff>
      <xdr:row>57</xdr:row>
      <xdr:rowOff>137231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907732"/>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134054</xdr:rowOff>
    </xdr:from>
    <xdr:to>
      <xdr:col>111</xdr:col>
      <xdr:colOff>177800</xdr:colOff>
      <xdr:row>57</xdr:row>
      <xdr:rowOff>137231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906704"/>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134054</xdr:rowOff>
    </xdr:from>
    <xdr:to>
      <xdr:col>107</xdr:col>
      <xdr:colOff>50800</xdr:colOff>
      <xdr:row>57</xdr:row>
      <xdr:rowOff>141460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06704"/>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141460</xdr:rowOff>
    </xdr:from>
    <xdr:to>
      <xdr:col>102</xdr:col>
      <xdr:colOff>114300</xdr:colOff>
      <xdr:row>57</xdr:row>
      <xdr:rowOff>143701</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14110"/>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84282</xdr:rowOff>
    </xdr:from>
    <xdr:to>
      <xdr:col>116</xdr:col>
      <xdr:colOff>114300</xdr:colOff>
      <xdr:row>58</xdr:row>
      <xdr:rowOff>14432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8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107159</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7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86431</xdr:rowOff>
    </xdr:from>
    <xdr:to>
      <xdr:col>112</xdr:col>
      <xdr:colOff>38100</xdr:colOff>
      <xdr:row>58</xdr:row>
      <xdr:rowOff>16581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8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33108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963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83254</xdr:rowOff>
    </xdr:from>
    <xdr:to>
      <xdr:col>107</xdr:col>
      <xdr:colOff>101600</xdr:colOff>
      <xdr:row>58</xdr:row>
      <xdr:rowOff>13404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29931</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963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90660</xdr:rowOff>
    </xdr:from>
    <xdr:to>
      <xdr:col>102</xdr:col>
      <xdr:colOff>165100</xdr:colOff>
      <xdr:row>58</xdr:row>
      <xdr:rowOff>20810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37337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96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92901</xdr:rowOff>
    </xdr:from>
    <xdr:to>
      <xdr:col>98</xdr:col>
      <xdr:colOff>38100</xdr:colOff>
      <xdr:row>58</xdr:row>
      <xdr:rowOff>23051</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39578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96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5544</xdr:rowOff>
    </xdr:from>
    <xdr:to>
      <xdr:col>116</xdr:col>
      <xdr:colOff>63500</xdr:colOff>
      <xdr:row>77</xdr:row>
      <xdr:rowOff>11423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3207194"/>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5544</xdr:rowOff>
    </xdr:from>
    <xdr:to>
      <xdr:col>111</xdr:col>
      <xdr:colOff>177800</xdr:colOff>
      <xdr:row>77</xdr:row>
      <xdr:rowOff>19196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207194"/>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47362</xdr:rowOff>
    </xdr:from>
    <xdr:to>
      <xdr:col>107</xdr:col>
      <xdr:colOff>50800</xdr:colOff>
      <xdr:row>77</xdr:row>
      <xdr:rowOff>19196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906112"/>
          <a:ext cx="889000" cy="3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46986</xdr:rowOff>
    </xdr:from>
    <xdr:to>
      <xdr:col>102</xdr:col>
      <xdr:colOff>114300</xdr:colOff>
      <xdr:row>75</xdr:row>
      <xdr:rowOff>47362</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2905736"/>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132073</xdr:rowOff>
    </xdr:from>
    <xdr:to>
      <xdr:col>116</xdr:col>
      <xdr:colOff>114300</xdr:colOff>
      <xdr:row>77</xdr:row>
      <xdr:rowOff>62223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1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110500</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1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126194</xdr:rowOff>
    </xdr:from>
    <xdr:to>
      <xdr:col>112</xdr:col>
      <xdr:colOff>38100</xdr:colOff>
      <xdr:row>77</xdr:row>
      <xdr:rowOff>56344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1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47471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2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139846</xdr:rowOff>
    </xdr:from>
    <xdr:to>
      <xdr:col>107</xdr:col>
      <xdr:colOff>101600</xdr:colOff>
      <xdr:row>77</xdr:row>
      <xdr:rowOff>69996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1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61123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2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168012</xdr:rowOff>
    </xdr:from>
    <xdr:to>
      <xdr:col>102</xdr:col>
      <xdr:colOff>165100</xdr:colOff>
      <xdr:row>75</xdr:row>
      <xdr:rowOff>98162</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114689</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167636</xdr:rowOff>
    </xdr:from>
    <xdr:to>
      <xdr:col>98</xdr:col>
      <xdr:colOff>38100</xdr:colOff>
      <xdr:row>75</xdr:row>
      <xdr:rowOff>97786</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114313</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6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扶助費、普通建設事業費、普通建設事業費（うち更新整備）、貸付金を除けば、住民一人あたりのコストはおおむね類似団体内平均より低い水準である。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が全国平均、類似団体内平均及び佐賀県平均を上回っている要因として、特に児童福祉費が高水準にあることが挙げられ、その背景には当市内に幼稚園が少なく、保育所又は認定こども園を利用する児童の割合が高い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・各性質において前年度と比較し、増加が大きなものの主な要因は以下のとおり。</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人件費：退職金、職員手当、会計年度任用職員報酬が増加したこと。　　　補助費等：国の施策による市独自の支援事業（小規模事業者等緊急支援事業）の実施により事業費が増加したこと。</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公債費：学校教育施設等整備事業債（小中学校空調整備等）の償還開始や辺地事業債が増加したこと。</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・各性質別において前年度と比較し、減少が大きなものの主な要因は以下のとおり。</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扶助費：国の施策による給付金事業（子育て世帯臨時特別給付金）の終了により事業費が減少したこと。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27,914
27,722
112.12
17,065,466
16,424,645
454,989
7,382,099
12,978,115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102553</xdr:rowOff>
    </xdr:from>
    <xdr:to>
      <xdr:col>24</xdr:col>
      <xdr:colOff>63500</xdr:colOff>
      <xdr:row>35</xdr:row>
      <xdr:rowOff>147891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3303"/>
          <a:ext cx="8382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132461</xdr:rowOff>
    </xdr:from>
    <xdr:to>
      <xdr:col>19</xdr:col>
      <xdr:colOff>177800</xdr:colOff>
      <xdr:row>35</xdr:row>
      <xdr:rowOff>147891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321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104077</xdr:rowOff>
    </xdr:from>
    <xdr:to>
      <xdr:col>15</xdr:col>
      <xdr:colOff>50800</xdr:colOff>
      <xdr:row>35</xdr:row>
      <xdr:rowOff>132461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4827"/>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104077</xdr:rowOff>
    </xdr:from>
    <xdr:to>
      <xdr:col>10</xdr:col>
      <xdr:colOff>114300</xdr:colOff>
      <xdr:row>35</xdr:row>
      <xdr:rowOff>125793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482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51753</xdr:rowOff>
    </xdr:from>
    <xdr:to>
      <xdr:col>24</xdr:col>
      <xdr:colOff>114300</xdr:colOff>
      <xdr:row>35</xdr:row>
      <xdr:rowOff>153353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74630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97091</xdr:rowOff>
    </xdr:from>
    <xdr:to>
      <xdr:col>20</xdr:col>
      <xdr:colOff>38100</xdr:colOff>
      <xdr:row>36</xdr:row>
      <xdr:rowOff>27241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43768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81661</xdr:rowOff>
    </xdr:from>
    <xdr:to>
      <xdr:col>15</xdr:col>
      <xdr:colOff>101600</xdr:colOff>
      <xdr:row>36</xdr:row>
      <xdr:rowOff>11811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28338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53277</xdr:rowOff>
    </xdr:from>
    <xdr:to>
      <xdr:col>10</xdr:col>
      <xdr:colOff>165100</xdr:colOff>
      <xdr:row>35</xdr:row>
      <xdr:rowOff>154877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171404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74993</xdr:rowOff>
    </xdr:from>
    <xdr:to>
      <xdr:col>6</xdr:col>
      <xdr:colOff>38100</xdr:colOff>
      <xdr:row>36</xdr:row>
      <xdr:rowOff>5143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21670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141297</xdr:rowOff>
    </xdr:from>
    <xdr:to>
      <xdr:col>24</xdr:col>
      <xdr:colOff>63500</xdr:colOff>
      <xdr:row>58</xdr:row>
      <xdr:rowOff>149928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85397"/>
          <a:ext cx="8382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78060</xdr:rowOff>
    </xdr:from>
    <xdr:to>
      <xdr:col>19</xdr:col>
      <xdr:colOff>177800</xdr:colOff>
      <xdr:row>58</xdr:row>
      <xdr:rowOff>141297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2160"/>
          <a:ext cx="889000" cy="6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78060</xdr:rowOff>
    </xdr:from>
    <xdr:to>
      <xdr:col>15</xdr:col>
      <xdr:colOff>50800</xdr:colOff>
      <xdr:row>59</xdr:row>
      <xdr:rowOff>11404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2160"/>
          <a:ext cx="8890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11404</xdr:rowOff>
    </xdr:from>
    <xdr:to>
      <xdr:col>10</xdr:col>
      <xdr:colOff>114300</xdr:colOff>
      <xdr:row>59</xdr:row>
      <xdr:rowOff>24390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6954"/>
          <a:ext cx="8890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99128</xdr:rowOff>
    </xdr:from>
    <xdr:to>
      <xdr:col>24</xdr:col>
      <xdr:colOff>114300</xdr:colOff>
      <xdr:row>59</xdr:row>
      <xdr:rowOff>29278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90497</xdr:rowOff>
    </xdr:from>
    <xdr:to>
      <xdr:col>20</xdr:col>
      <xdr:colOff>38100</xdr:colOff>
      <xdr:row>59</xdr:row>
      <xdr:rowOff>20647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11774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2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27260</xdr:rowOff>
    </xdr:from>
    <xdr:to>
      <xdr:col>15</xdr:col>
      <xdr:colOff>101600</xdr:colOff>
      <xdr:row>58</xdr:row>
      <xdr:rowOff>128860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119987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132054</xdr:rowOff>
    </xdr:from>
    <xdr:to>
      <xdr:col>10</xdr:col>
      <xdr:colOff>165100</xdr:colOff>
      <xdr:row>59</xdr:row>
      <xdr:rowOff>62204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53331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145040</xdr:rowOff>
    </xdr:from>
    <xdr:to>
      <xdr:col>6</xdr:col>
      <xdr:colOff>38100</xdr:colOff>
      <xdr:row>59</xdr:row>
      <xdr:rowOff>75190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73749</xdr:rowOff>
    </xdr:from>
    <xdr:to>
      <xdr:col>24</xdr:col>
      <xdr:colOff>63500</xdr:colOff>
      <xdr:row>75</xdr:row>
      <xdr:rowOff>141940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32499"/>
          <a:ext cx="8382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73749</xdr:rowOff>
    </xdr:from>
    <xdr:to>
      <xdr:col>19</xdr:col>
      <xdr:colOff>177800</xdr:colOff>
      <xdr:row>76</xdr:row>
      <xdr:rowOff>4460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32499"/>
          <a:ext cx="889000" cy="1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170794</xdr:rowOff>
    </xdr:from>
    <xdr:to>
      <xdr:col>15</xdr:col>
      <xdr:colOff>50800</xdr:colOff>
      <xdr:row>76</xdr:row>
      <xdr:rowOff>4460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29544"/>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170794</xdr:rowOff>
    </xdr:from>
    <xdr:to>
      <xdr:col>10</xdr:col>
      <xdr:colOff>114300</xdr:colOff>
      <xdr:row>76</xdr:row>
      <xdr:rowOff>65112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9544"/>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91140</xdr:rowOff>
    </xdr:from>
    <xdr:to>
      <xdr:col>24</xdr:col>
      <xdr:colOff>114300</xdr:colOff>
      <xdr:row>76</xdr:row>
      <xdr:rowOff>21290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114017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0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22949</xdr:rowOff>
    </xdr:from>
    <xdr:to>
      <xdr:col>20</xdr:col>
      <xdr:colOff>38100</xdr:colOff>
      <xdr:row>75</xdr:row>
      <xdr:rowOff>124549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141076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5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125110</xdr:rowOff>
    </xdr:from>
    <xdr:to>
      <xdr:col>15</xdr:col>
      <xdr:colOff>101600</xdr:colOff>
      <xdr:row>76</xdr:row>
      <xdr:rowOff>55260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71787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5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119994</xdr:rowOff>
    </xdr:from>
    <xdr:to>
      <xdr:col>10</xdr:col>
      <xdr:colOff>165100</xdr:colOff>
      <xdr:row>76</xdr:row>
      <xdr:rowOff>50144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66671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14312</xdr:rowOff>
    </xdr:from>
    <xdr:to>
      <xdr:col>6</xdr:col>
      <xdr:colOff>38100</xdr:colOff>
      <xdr:row>76</xdr:row>
      <xdr:rowOff>115912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132439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131046</xdr:rowOff>
    </xdr:from>
    <xdr:to>
      <xdr:col>24</xdr:col>
      <xdr:colOff>63500</xdr:colOff>
      <xdr:row>98</xdr:row>
      <xdr:rowOff>132268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33146"/>
          <a:ext cx="8382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132268</xdr:rowOff>
    </xdr:from>
    <xdr:to>
      <xdr:col>19</xdr:col>
      <xdr:colOff>177800</xdr:colOff>
      <xdr:row>98</xdr:row>
      <xdr:rowOff>161998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4368"/>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161998</xdr:rowOff>
    </xdr:from>
    <xdr:to>
      <xdr:col>15</xdr:col>
      <xdr:colOff>50800</xdr:colOff>
      <xdr:row>98</xdr:row>
      <xdr:rowOff>169641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4098"/>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169641</xdr:rowOff>
    </xdr:from>
    <xdr:to>
      <xdr:col>10</xdr:col>
      <xdr:colOff>114300</xdr:colOff>
      <xdr:row>99</xdr:row>
      <xdr:rowOff>5133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1741"/>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80246</xdr:rowOff>
    </xdr:from>
    <xdr:to>
      <xdr:col>24</xdr:col>
      <xdr:colOff>114300</xdr:colOff>
      <xdr:row>99</xdr:row>
      <xdr:rowOff>10396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166623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81468</xdr:rowOff>
    </xdr:from>
    <xdr:to>
      <xdr:col>20</xdr:col>
      <xdr:colOff>38100</xdr:colOff>
      <xdr:row>99</xdr:row>
      <xdr:rowOff>11618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111198</xdr:rowOff>
    </xdr:from>
    <xdr:to>
      <xdr:col>15</xdr:col>
      <xdr:colOff>101600</xdr:colOff>
      <xdr:row>99</xdr:row>
      <xdr:rowOff>41348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32475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118841</xdr:rowOff>
    </xdr:from>
    <xdr:to>
      <xdr:col>10</xdr:col>
      <xdr:colOff>165100</xdr:colOff>
      <xdr:row>99</xdr:row>
      <xdr:rowOff>48991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40118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125783</xdr:rowOff>
    </xdr:from>
    <xdr:to>
      <xdr:col>6</xdr:col>
      <xdr:colOff>38100</xdr:colOff>
      <xdr:row>99</xdr:row>
      <xdr:rowOff>55933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47060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50219</xdr:rowOff>
    </xdr:from>
    <xdr:to>
      <xdr:col>55</xdr:col>
      <xdr:colOff>0</xdr:colOff>
      <xdr:row>35</xdr:row>
      <xdr:rowOff>114228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05096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77978</xdr:rowOff>
    </xdr:from>
    <xdr:to>
      <xdr:col>50</xdr:col>
      <xdr:colOff>114300</xdr:colOff>
      <xdr:row>35</xdr:row>
      <xdr:rowOff>114228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078728"/>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77978</xdr:rowOff>
    </xdr:from>
    <xdr:to>
      <xdr:col>45</xdr:col>
      <xdr:colOff>177800</xdr:colOff>
      <xdr:row>35</xdr:row>
      <xdr:rowOff>123698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0787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84836</xdr:rowOff>
    </xdr:from>
    <xdr:to>
      <xdr:col>41</xdr:col>
      <xdr:colOff>50800</xdr:colOff>
      <xdr:row>35</xdr:row>
      <xdr:rowOff>123698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0855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170869</xdr:rowOff>
    </xdr:from>
    <xdr:to>
      <xdr:col>55</xdr:col>
      <xdr:colOff>50800</xdr:colOff>
      <xdr:row>35</xdr:row>
      <xdr:rowOff>101019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0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22296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85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63428</xdr:rowOff>
    </xdr:from>
    <xdr:to>
      <xdr:col>50</xdr:col>
      <xdr:colOff>165100</xdr:colOff>
      <xdr:row>35</xdr:row>
      <xdr:rowOff>165028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0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10105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8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27178</xdr:rowOff>
    </xdr:from>
    <xdr:to>
      <xdr:col>46</xdr:col>
      <xdr:colOff>38100</xdr:colOff>
      <xdr:row>35</xdr:row>
      <xdr:rowOff>128778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145305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72898</xdr:rowOff>
    </xdr:from>
    <xdr:to>
      <xdr:col>41</xdr:col>
      <xdr:colOff>101600</xdr:colOff>
      <xdr:row>36</xdr:row>
      <xdr:rowOff>3048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19575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34036</xdr:rowOff>
    </xdr:from>
    <xdr:to>
      <xdr:col>36</xdr:col>
      <xdr:colOff>165100</xdr:colOff>
      <xdr:row>35</xdr:row>
      <xdr:rowOff>135636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152163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158031</xdr:rowOff>
    </xdr:from>
    <xdr:to>
      <xdr:col>55</xdr:col>
      <xdr:colOff>0</xdr:colOff>
      <xdr:row>57</xdr:row>
      <xdr:rowOff>111920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59231"/>
          <a:ext cx="838200" cy="12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158031</xdr:rowOff>
    </xdr:from>
    <xdr:to>
      <xdr:col>50</xdr:col>
      <xdr:colOff>114300</xdr:colOff>
      <xdr:row>57</xdr:row>
      <xdr:rowOff>20023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759231"/>
          <a:ext cx="889000" cy="3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20023</xdr:rowOff>
    </xdr:from>
    <xdr:to>
      <xdr:col>45</xdr:col>
      <xdr:colOff>177800</xdr:colOff>
      <xdr:row>57</xdr:row>
      <xdr:rowOff>110080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792673"/>
          <a:ext cx="889000" cy="9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141550</xdr:rowOff>
    </xdr:from>
    <xdr:to>
      <xdr:col>41</xdr:col>
      <xdr:colOff>50800</xdr:colOff>
      <xdr:row>57</xdr:row>
      <xdr:rowOff>110080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742750"/>
          <a:ext cx="889000" cy="13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61120</xdr:rowOff>
    </xdr:from>
    <xdr:to>
      <xdr:col>55</xdr:col>
      <xdr:colOff>50800</xdr:colOff>
      <xdr:row>57</xdr:row>
      <xdr:rowOff>162720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39547</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107231</xdr:rowOff>
    </xdr:from>
    <xdr:to>
      <xdr:col>50</xdr:col>
      <xdr:colOff>165100</xdr:colOff>
      <xdr:row>57</xdr:row>
      <xdr:rowOff>37381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53908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4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140673</xdr:rowOff>
    </xdr:from>
    <xdr:to>
      <xdr:col>46</xdr:col>
      <xdr:colOff>38100</xdr:colOff>
      <xdr:row>57</xdr:row>
      <xdr:rowOff>70823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87350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5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59280</xdr:rowOff>
    </xdr:from>
    <xdr:to>
      <xdr:col>41</xdr:col>
      <xdr:colOff>101600</xdr:colOff>
      <xdr:row>57</xdr:row>
      <xdr:rowOff>160880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152007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2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90750</xdr:rowOff>
    </xdr:from>
    <xdr:to>
      <xdr:col>36</xdr:col>
      <xdr:colOff>165100</xdr:colOff>
      <xdr:row>57</xdr:row>
      <xdr:rowOff>20900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37427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8584</xdr:rowOff>
    </xdr:from>
    <xdr:to>
      <xdr:col>55</xdr:col>
      <xdr:colOff>0</xdr:colOff>
      <xdr:row>78</xdr:row>
      <xdr:rowOff>38362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81684"/>
          <a:ext cx="838200" cy="2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31860</xdr:rowOff>
    </xdr:from>
    <xdr:to>
      <xdr:col>50</xdr:col>
      <xdr:colOff>114300</xdr:colOff>
      <xdr:row>78</xdr:row>
      <xdr:rowOff>38362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04960"/>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31860</xdr:rowOff>
    </xdr:from>
    <xdr:to>
      <xdr:col>45</xdr:col>
      <xdr:colOff>177800</xdr:colOff>
      <xdr:row>78</xdr:row>
      <xdr:rowOff>81590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04960"/>
          <a:ext cx="889000" cy="4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36748</xdr:rowOff>
    </xdr:from>
    <xdr:to>
      <xdr:col>41</xdr:col>
      <xdr:colOff>50800</xdr:colOff>
      <xdr:row>78</xdr:row>
      <xdr:rowOff>81590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09848"/>
          <a:ext cx="889000" cy="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129234</xdr:rowOff>
    </xdr:from>
    <xdr:to>
      <xdr:col>55</xdr:col>
      <xdr:colOff>50800</xdr:colOff>
      <xdr:row>78</xdr:row>
      <xdr:rowOff>59384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159012</xdr:rowOff>
    </xdr:from>
    <xdr:to>
      <xdr:col>50</xdr:col>
      <xdr:colOff>165100</xdr:colOff>
      <xdr:row>78</xdr:row>
      <xdr:rowOff>89162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80289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152510</xdr:rowOff>
    </xdr:from>
    <xdr:to>
      <xdr:col>46</xdr:col>
      <xdr:colOff>38100</xdr:colOff>
      <xdr:row>78</xdr:row>
      <xdr:rowOff>82660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73787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30790</xdr:rowOff>
    </xdr:from>
    <xdr:to>
      <xdr:col>41</xdr:col>
      <xdr:colOff>101600</xdr:colOff>
      <xdr:row>78</xdr:row>
      <xdr:rowOff>132390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123517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157398</xdr:rowOff>
    </xdr:from>
    <xdr:to>
      <xdr:col>36</xdr:col>
      <xdr:colOff>165100</xdr:colOff>
      <xdr:row>78</xdr:row>
      <xdr:rowOff>87548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104075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25257</xdr:rowOff>
    </xdr:from>
    <xdr:to>
      <xdr:col>55</xdr:col>
      <xdr:colOff>0</xdr:colOff>
      <xdr:row>97</xdr:row>
      <xdr:rowOff>45269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55907"/>
          <a:ext cx="838200" cy="2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25257</xdr:rowOff>
    </xdr:from>
    <xdr:to>
      <xdr:col>50</xdr:col>
      <xdr:colOff>114300</xdr:colOff>
      <xdr:row>97</xdr:row>
      <xdr:rowOff>46183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55907"/>
          <a:ext cx="8890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46183</xdr:rowOff>
    </xdr:from>
    <xdr:to>
      <xdr:col>45</xdr:col>
      <xdr:colOff>177800</xdr:colOff>
      <xdr:row>97</xdr:row>
      <xdr:rowOff>54308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76833"/>
          <a:ext cx="8890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153673</xdr:rowOff>
    </xdr:from>
    <xdr:to>
      <xdr:col>41</xdr:col>
      <xdr:colOff>50800</xdr:colOff>
      <xdr:row>97</xdr:row>
      <xdr:rowOff>54308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12873"/>
          <a:ext cx="8890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165919</xdr:rowOff>
    </xdr:from>
    <xdr:to>
      <xdr:col>55</xdr:col>
      <xdr:colOff>50800</xdr:colOff>
      <xdr:row>97</xdr:row>
      <xdr:rowOff>96069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144346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145907</xdr:rowOff>
    </xdr:from>
    <xdr:to>
      <xdr:col>50</xdr:col>
      <xdr:colOff>165100</xdr:colOff>
      <xdr:row>97</xdr:row>
      <xdr:rowOff>76057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67184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166833</xdr:rowOff>
    </xdr:from>
    <xdr:to>
      <xdr:col>46</xdr:col>
      <xdr:colOff>38100</xdr:colOff>
      <xdr:row>97</xdr:row>
      <xdr:rowOff>96983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88110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3508</xdr:rowOff>
    </xdr:from>
    <xdr:to>
      <xdr:col>41</xdr:col>
      <xdr:colOff>101600</xdr:colOff>
      <xdr:row>97</xdr:row>
      <xdr:rowOff>105108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96235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102873</xdr:rowOff>
    </xdr:from>
    <xdr:to>
      <xdr:col>36</xdr:col>
      <xdr:colOff>165100</xdr:colOff>
      <xdr:row>97</xdr:row>
      <xdr:rowOff>33023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24150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59995</xdr:rowOff>
    </xdr:from>
    <xdr:to>
      <xdr:col>85</xdr:col>
      <xdr:colOff>127000</xdr:colOff>
      <xdr:row>37</xdr:row>
      <xdr:rowOff>79445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03645"/>
          <a:ext cx="8382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62852</xdr:rowOff>
    </xdr:from>
    <xdr:to>
      <xdr:col>81</xdr:col>
      <xdr:colOff>50800</xdr:colOff>
      <xdr:row>37</xdr:row>
      <xdr:rowOff>79445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406502"/>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62852</xdr:rowOff>
    </xdr:from>
    <xdr:to>
      <xdr:col>76</xdr:col>
      <xdr:colOff>114300</xdr:colOff>
      <xdr:row>37</xdr:row>
      <xdr:rowOff>84969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406502"/>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76911</xdr:rowOff>
    </xdr:from>
    <xdr:to>
      <xdr:col>71</xdr:col>
      <xdr:colOff>177800</xdr:colOff>
      <xdr:row>37</xdr:row>
      <xdr:rowOff>84969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20561"/>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9195</xdr:rowOff>
    </xdr:from>
    <xdr:to>
      <xdr:col>85</xdr:col>
      <xdr:colOff>177800</xdr:colOff>
      <xdr:row>37</xdr:row>
      <xdr:rowOff>110795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159072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28645</xdr:rowOff>
    </xdr:from>
    <xdr:to>
      <xdr:col>81</xdr:col>
      <xdr:colOff>101600</xdr:colOff>
      <xdr:row>37</xdr:row>
      <xdr:rowOff>130245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121372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12052</xdr:rowOff>
    </xdr:from>
    <xdr:to>
      <xdr:col>76</xdr:col>
      <xdr:colOff>165100</xdr:colOff>
      <xdr:row>37</xdr:row>
      <xdr:rowOff>113652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104779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4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34169</xdr:rowOff>
    </xdr:from>
    <xdr:to>
      <xdr:col>72</xdr:col>
      <xdr:colOff>38100</xdr:colOff>
      <xdr:row>37</xdr:row>
      <xdr:rowOff>135769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126896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26111</xdr:rowOff>
    </xdr:from>
    <xdr:to>
      <xdr:col>67</xdr:col>
      <xdr:colOff>101600</xdr:colOff>
      <xdr:row>37</xdr:row>
      <xdr:rowOff>127711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118838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82994</xdr:rowOff>
    </xdr:from>
    <xdr:to>
      <xdr:col>85</xdr:col>
      <xdr:colOff>127000</xdr:colOff>
      <xdr:row>57</xdr:row>
      <xdr:rowOff>150216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855644"/>
          <a:ext cx="838200" cy="6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78219</xdr:rowOff>
    </xdr:from>
    <xdr:to>
      <xdr:col>81</xdr:col>
      <xdr:colOff>50800</xdr:colOff>
      <xdr:row>57</xdr:row>
      <xdr:rowOff>82994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50869"/>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78219</xdr:rowOff>
    </xdr:from>
    <xdr:to>
      <xdr:col>76</xdr:col>
      <xdr:colOff>114300</xdr:colOff>
      <xdr:row>57</xdr:row>
      <xdr:rowOff>102895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50869"/>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102895</xdr:rowOff>
    </xdr:from>
    <xdr:to>
      <xdr:col>71</xdr:col>
      <xdr:colOff>177800</xdr:colOff>
      <xdr:row>58</xdr:row>
      <xdr:rowOff>122987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75545"/>
          <a:ext cx="889000" cy="1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99416</xdr:rowOff>
    </xdr:from>
    <xdr:to>
      <xdr:col>85</xdr:col>
      <xdr:colOff>177800</xdr:colOff>
      <xdr:row>58</xdr:row>
      <xdr:rowOff>29566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77843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32194</xdr:rowOff>
    </xdr:from>
    <xdr:to>
      <xdr:col>81</xdr:col>
      <xdr:colOff>101600</xdr:colOff>
      <xdr:row>57</xdr:row>
      <xdr:rowOff>133794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124921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27419</xdr:rowOff>
    </xdr:from>
    <xdr:to>
      <xdr:col>76</xdr:col>
      <xdr:colOff>165100</xdr:colOff>
      <xdr:row>57</xdr:row>
      <xdr:rowOff>129019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120146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52095</xdr:rowOff>
    </xdr:from>
    <xdr:to>
      <xdr:col>72</xdr:col>
      <xdr:colOff>38100</xdr:colOff>
      <xdr:row>57</xdr:row>
      <xdr:rowOff>153695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144822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72187</xdr:rowOff>
    </xdr:from>
    <xdr:to>
      <xdr:col>67</xdr:col>
      <xdr:colOff>101600</xdr:colOff>
      <xdr:row>59</xdr:row>
      <xdr:rowOff>2337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100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164914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1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98422</xdr:rowOff>
    </xdr:from>
    <xdr:to>
      <xdr:col>85</xdr:col>
      <xdr:colOff>127000</xdr:colOff>
      <xdr:row>78</xdr:row>
      <xdr:rowOff>126065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471522"/>
          <a:ext cx="838200" cy="2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98422</xdr:rowOff>
    </xdr:from>
    <xdr:to>
      <xdr:col>81</xdr:col>
      <xdr:colOff>50800</xdr:colOff>
      <xdr:row>78</xdr:row>
      <xdr:rowOff>131961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71522"/>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131961</xdr:rowOff>
    </xdr:from>
    <xdr:to>
      <xdr:col>76</xdr:col>
      <xdr:colOff>114300</xdr:colOff>
      <xdr:row>79</xdr:row>
      <xdr:rowOff>82665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05061"/>
          <a:ext cx="889000" cy="1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80607</xdr:rowOff>
    </xdr:from>
    <xdr:to>
      <xdr:col>71</xdr:col>
      <xdr:colOff>177800</xdr:colOff>
      <xdr:row>79</xdr:row>
      <xdr:rowOff>82665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2515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75265</xdr:rowOff>
    </xdr:from>
    <xdr:to>
      <xdr:col>85</xdr:col>
      <xdr:colOff>177800</xdr:colOff>
      <xdr:row>79</xdr:row>
      <xdr:rowOff>5415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53692</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2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47622</xdr:rowOff>
    </xdr:from>
    <xdr:to>
      <xdr:col>81</xdr:col>
      <xdr:colOff>101600</xdr:colOff>
      <xdr:row>78</xdr:row>
      <xdr:rowOff>149222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165749</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319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81161</xdr:rowOff>
    </xdr:from>
    <xdr:to>
      <xdr:col>76</xdr:col>
      <xdr:colOff>165100</xdr:colOff>
      <xdr:row>79</xdr:row>
      <xdr:rowOff>11311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2438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4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31865</xdr:rowOff>
    </xdr:from>
    <xdr:to>
      <xdr:col>72</xdr:col>
      <xdr:colOff>38100</xdr:colOff>
      <xdr:row>79</xdr:row>
      <xdr:rowOff>133465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124592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69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29807</xdr:rowOff>
    </xdr:from>
    <xdr:to>
      <xdr:col>67</xdr:col>
      <xdr:colOff>101600</xdr:colOff>
      <xdr:row>79</xdr:row>
      <xdr:rowOff>131407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122534</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152733</xdr:rowOff>
    </xdr:from>
    <xdr:to>
      <xdr:col>85</xdr:col>
      <xdr:colOff>127000</xdr:colOff>
      <xdr:row>98</xdr:row>
      <xdr:rowOff>161463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54833"/>
          <a:ext cx="8382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161463</xdr:rowOff>
    </xdr:from>
    <xdr:to>
      <xdr:col>81</xdr:col>
      <xdr:colOff>50800</xdr:colOff>
      <xdr:row>98</xdr:row>
      <xdr:rowOff>166596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63563"/>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166596</xdr:rowOff>
    </xdr:from>
    <xdr:to>
      <xdr:col>76</xdr:col>
      <xdr:colOff>114300</xdr:colOff>
      <xdr:row>98</xdr:row>
      <xdr:rowOff>169418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68696"/>
          <a:ext cx="8890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169418</xdr:rowOff>
    </xdr:from>
    <xdr:to>
      <xdr:col>71</xdr:col>
      <xdr:colOff>177800</xdr:colOff>
      <xdr:row>99</xdr:row>
      <xdr:rowOff>12449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71518"/>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101933</xdr:rowOff>
    </xdr:from>
    <xdr:to>
      <xdr:col>85</xdr:col>
      <xdr:colOff>177800</xdr:colOff>
      <xdr:row>99</xdr:row>
      <xdr:rowOff>32083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9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16860</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81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110663</xdr:rowOff>
    </xdr:from>
    <xdr:to>
      <xdr:col>81</xdr:col>
      <xdr:colOff>101600</xdr:colOff>
      <xdr:row>99</xdr:row>
      <xdr:rowOff>40813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9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31940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70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115796</xdr:rowOff>
    </xdr:from>
    <xdr:to>
      <xdr:col>76</xdr:col>
      <xdr:colOff>165100</xdr:colOff>
      <xdr:row>99</xdr:row>
      <xdr:rowOff>45946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9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37073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70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118618</xdr:rowOff>
    </xdr:from>
    <xdr:to>
      <xdr:col>72</xdr:col>
      <xdr:colOff>38100</xdr:colOff>
      <xdr:row>99</xdr:row>
      <xdr:rowOff>48768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39895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133099</xdr:rowOff>
    </xdr:from>
    <xdr:to>
      <xdr:col>67</xdr:col>
      <xdr:colOff>101600</xdr:colOff>
      <xdr:row>99</xdr:row>
      <xdr:rowOff>63249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9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54376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70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・民生費、労働費を除くと、住民一人当たりのコストは類似団体内平均と比較して、おおむね同等又は低い水準にある。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他自治体と比べ、老年人口割合が高く、当市内に幼稚園が少なく、保育所又は認定こども園を利用する児童の割合が高いこと、労働費は労働福利厚生資金等貸付金が高い水準であることが主な要因となっ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・各目的において前年度と比較し、増加が大きなものの主な要因は以下のとおり。</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衛生費：国の施策による給付金事業（出産・子育て応援交付金事業等）の実施により事業費が増加したこと。　商工費：国の施策による市独自の支援事業（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小規模事業者等緊急支援事業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）の実施や道の駅鹿島整備事業の事業費が増加したこと。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消防費：消防団員退職報奨金の増加や河川カメラ・防火水槽工事の実施により事業費が増加したこと。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・各目的別において前年度と比較し、減少が大きなものの主な要因は以下のとおり。</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総務費：ふるさと納税寄附の減少に伴い事業費が減少したこと　　民生費：国の施策による給付金事業（子育て世帯等臨時特別支援事業）の終了により事業費が減少したこと。</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財政調整基金は、財源不足の補塡や年度間の財源平準化のために、取崩や積立を行っている。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年度末残高は前年度を上回り、一般的に適正といわれている標準財政規模の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％程度で推移している。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実質単年度収支については、財政調整基金の取崩しの増や普通交付税の減などが影響し、前年度から減少した。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今後も、財政調整基金の取崩を最小限にとどめ、財政基盤の強化を図る。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年度以降、全ての会計で黒字決算となっている。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今後も、料金・税収納率の向上や事業規模の精査、給付費の適正化等を進め、黒字を維持できるよう努めるとともに、健全な事業運営を図る。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年度までは減少傾向で推移していたが、平成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年度以降は比率が上昇に転じ、令和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年度同様</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分子における比率の増要因としては、地方債償還額や公営企業債の元利償還金に対する繰入金の増加によるもの。</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近年実施した大型投資事業に係る元金償還により、今後も公債費の増加が見込まれていることから、より一層計画的な地方債発行に努める必要がある。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年度の将来負担比率は、前年度比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増の主な要因は、地方債現在高が増加したことが挙げられる。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今後も地方債発行を最小限に抑制し、地方債残高の圧縮に努めるとともに、公営企業の経営健全化による繰出金（補助費等）の削減を図りながら、中長期的な視点で持続可能な財政運営に努める。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佐賀県鹿島市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年度は、財政調整基金や公共施設建設基金の取崩しの増加やふるさと納税基金の積立ての減少により、基金全体では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ふるさと納税基金については、今後も寄附額の増加を目標としており、他の基金については近年減少傾向にあることから、取崩の回避及び堅実な基金運営に努める。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ふるさと納税基金：鹿島市のまちづくりを応援するために寄せられた寄附金を活用し、寄附者の意向に沿ったまちづくり事業に活用する。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公共施設建設基金：公共施設の建設等の投資事業に活用する。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地域福祉基金：高齢者等の保健福祉の増進を図り、地域福祉の充実に資する事業に活用する。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ふるさと人材育成支援基金：個性豊かで多様な人材育成事業を支援し、活力ある地域づくりに資するための事業に活用する。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ふるさと創生基金：自主的、主体的な地域づくりに資する事業に活用する。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ふるさと納税寄附額の減少に伴う積立額の減（前年度比（積立比）△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市民文化ホール建設に伴う取崩し増加による現在高の減（前年度比△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償還差益分の積立増よる現在高の増（前年度比＋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ふるさと人材育成支援基金：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指定寄附積立減による現在高の減（前年度比△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指定寄附積立増による現在高の増（前年度比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ふるさと納税推進による寄附件数の伸びに伴う積立増を見込んでいる。寄附者の意向に沿った事業への取崩を行い、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有効に活用していく。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各種大型投資事業への取崩が見込まれるため、一定額を確保していく。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目的に合った有効活用（取崩）を行う。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ふるさと人材育成支援基金：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児童生徒の育成支援に対する活動事業補助等を継続していく。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ふるさと創生基金：地域づくり補助団体への補助等を継続していく。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主には、収支不足による財源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のために活用しており、令和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残高増については、歳出の節減を行った結果、決算剰余金の増（前年度比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百万円増）が影響したものと考える。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年度以降は取崩超過の年度が多く、予断を許さない状況である。一般的に適正といわれる標準財政規模の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％の範囲内を維持しているが、今後も大規模災害発生などの不測の事態に備え、その基準（目安）を下回らないよう、中長期的な視点での積立・取崩を行う。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前年度同額の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なお、下水道事業債の償還に係る取崩は、令和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年度をもって一旦終了した。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限られた基金の中で、市の財政状況を鑑み、必要な場合は当基金を活用し計画的な地方債償還を図る。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E8AD72-0C3C-44D9-A50C-5EAAE7E8F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48CB2F5-076E-46C2-979B-AB82D91E6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B0C0B53-79C1-4867-8656-A5A4F8DCC41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B769170-D822-49F2-A9E9-27340173FB4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CE1CAAB-B707-49D9-901A-082488B5DDE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19A49EF-77CA-4013-BE69-5B58F50FF43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890F7E7-1AF9-43F6-843C-70F5DC89603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4738CB7-B01F-4E72-AB52-4DF7FF4291D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61B19BF-7266-4F0E-9069-F4E64B14235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356EEF3-93F4-4AE3-9DE9-07CA4AC63AF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A64F7B6-D99B-45DF-BB61-557424C94DC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4A448A8-4E38-499B-A8D9-A0CAF3AD8C8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27,914
27,722
112.12
17,065,466
16,424,645
454,989
7,382,099
12,978,115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9FACBCA-F833-4906-B8D1-E1746EA9582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D601DB-0078-43FF-A1BD-4F3A329B2F6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19A624E-28D7-4DDB-A170-E7632C00848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E85B39D-2E9B-4D37-9685-3C845AB80C6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75F2DBD-0A9D-4BB3-9FD1-A8C67525F99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6285E87-7BB7-461A-96F7-7D36BAC45B7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5D6C10E-1EF1-4631-BDB3-78644D629C3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79E3001-F063-4985-B92B-98581433BD3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964083F-63B2-4F31-9289-402700BE5D7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AEB39C1-E831-4C27-A586-090BDF38C5C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257980F-F4CF-447E-82DC-847778A1F54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7AB9E59-92D4-461C-81EF-8E2C4B392FA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DC399EF-DD51-45F7-BCEC-6FA8A19549D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5408FE2-553A-45F6-B9D1-4D4FA35DB32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78B3C1E-A6D0-411F-83D5-4C02BF09EF9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4236E59-8118-4471-A35A-47757C805CD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222F70F-204B-436E-A741-B3E266A1EF2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71A8999-B655-44DB-B3D9-9F69C18BA5B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685172C-C929-4919-ABB6-D09E24F1389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93276D2-1FC4-423F-869F-8CB48691C16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9F57C3C-E1B4-4A5F-9078-FE6C83CC7FC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9EE71AF-F581-4A65-BABC-69AE3FD33C5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0D77814-89A2-4A07-9818-CA52E303609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E71B6DD-5158-4437-9158-F71F9CA496D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9711198-3C9C-4536-98B9-5520F37EE2C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D21ECAE-470E-4DB5-A7FE-D148EF507F94}"/>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B96CF4E-B948-4A68-9BE5-A5B2F7CC1ABB}"/>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CE5AB4A-352F-4E50-9A1C-31F98106E38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58D69E4-B399-4830-A808-3696F439F06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26B6A22-254B-4DEE-A2B7-D1642854938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09C1BD4-EFCD-471E-A22D-E245D3F8A3D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AFD1EC6-3D9B-4E0C-944F-2A69B5DC89DD}"/>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606CE4C-7B46-408F-BC8E-969F944B17B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321D34D-2BBC-4063-89F6-9C9F26F0032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18E11D4-F354-495F-83D3-7198195B0A5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有形固定資産減価償却率は佐賀県平均よりも低い数値であるが、年々老朽化が進んでいる状況である。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老朽化している施設のうち更新計画がある施設等は一部あるが、総合管理計画に基づく計画的な予防保全による長寿命化等を図っていく方針としており、有形固定資産減価償却率は今後も逓増する見込み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9BAC2F5-3645-4640-B04F-AF49D038C51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343F4B0-188A-4DBB-97BE-FA8B731FACC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D3A0B9B-78C6-4147-869D-65670810213D}"/>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A4E4FF6-FFE3-454B-B0B4-06DCAFE27624}"/>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E1B90C55-5D85-4321-95E9-7C08C17C0F94}"/>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6909AD4-76FC-49F6-995A-4DF91907B521}"/>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1EE7EBB-B799-4A1E-B7FA-AEF767FF70E6}"/>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38F7B22-1B6A-46C0-875F-146F97CCBE47}"/>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227E505-4BFB-47D8-8A4B-983E085E0507}"/>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1C3ACC7-A7D0-43C8-ABC6-63E80BBB166D}"/>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9FF39E4-7EB5-4A4E-B517-CDAB7306031C}"/>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8848123-C739-4B92-BCCD-69CE12D770F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FC0DDF6-BAC1-43CA-B828-51D94DE62A0C}"/>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5201727-378B-4AED-880C-95C6D23428B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1047A7DC-7CEF-476E-9F30-D608374807CC}"/>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3BD99D2-D451-4C17-A01B-0F4365EFEBB4}"/>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E7972655-6DFA-4F10-B0CA-33D92E7C8ADD}"/>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28C2805B-18FF-449D-9E74-1561545D23EF}"/>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3064AAD0-15F8-4550-8DEA-54ABFB480710}"/>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E9B3CD15-52CC-4455-AA0E-98865D7F0AF4}"/>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A8D5108D-D50D-418F-85CD-A9D2173194C2}"/>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4A4C0D17-775E-44DC-A9F1-79DE21F3A193}"/>
            </a:ext>
          </a:extLst>
        </xdr:cNvPr>
        <xdr:cNvSpPr txBox="1"/>
      </xdr:nvSpPr>
      <xdr:spPr>
        <a:xfrm>
          <a:off x="4258945"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6349F36F-C1A9-41E8-B1E2-00CAA388F6C8}"/>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E6910ACE-BEB7-4DCE-AB8E-6CA1571FD319}"/>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59E35D6F-A1CD-4447-B887-F520FC83FC4D}"/>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E9DF649-708D-41D4-9B89-AE51E981C0FA}"/>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11F0AAFE-74EA-4069-8B85-552D7DFD470E}"/>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61E890B-6161-44AC-ABAA-E500F00272C2}"/>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030C913-D4C6-4698-8974-FE57C81ACCF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D44031E-657F-4285-8E45-D86D60E9779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2F911E0-FA99-40A5-805C-D259E79DA22B}"/>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C455BDC-024F-4E68-982B-B17B55DC385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1" name="楕円 80">
          <a:extLst>
            <a:ext uri="{FF2B5EF4-FFF2-40B4-BE49-F238E27FC236}">
              <a16:creationId xmlns:a16="http://schemas.microsoft.com/office/drawing/2014/main" id="{1FF9081C-6EE0-4DF9-8432-99FDCDBEE9C5}"/>
            </a:ext>
          </a:extLst>
        </xdr:cNvPr>
        <xdr:cNvSpPr/>
      </xdr:nvSpPr>
      <xdr:spPr>
        <a:xfrm>
          <a:off x="4157345" y="5944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168715</xdr:rowOff>
    </xdr:from>
    <xdr:ext cx="405111" cy="259045"/>
    <xdr:sp macro="" textlink="">
      <xdr:nvSpPr>
        <xdr:cNvPr id="82" name="有形固定資産減価償却率該当値テキスト">
          <a:extLst>
            <a:ext uri="{FF2B5EF4-FFF2-40B4-BE49-F238E27FC236}">
              <a16:creationId xmlns:a16="http://schemas.microsoft.com/office/drawing/2014/main" id="{F5CF862C-89CF-4C26-ACF3-CD22EF833EA8}"/>
            </a:ext>
          </a:extLst>
        </xdr:cNvPr>
        <xdr:cNvSpPr txBox="1"/>
      </xdr:nvSpPr>
      <xdr:spPr>
        <a:xfrm>
          <a:off x="4258945" y="5799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3" name="楕円 82">
          <a:extLst>
            <a:ext uri="{FF2B5EF4-FFF2-40B4-BE49-F238E27FC236}">
              <a16:creationId xmlns:a16="http://schemas.microsoft.com/office/drawing/2014/main" id="{FB44DBBF-2F92-453C-8465-6BFAEE3062D8}"/>
            </a:ext>
          </a:extLst>
        </xdr:cNvPr>
        <xdr:cNvSpPr/>
      </xdr:nvSpPr>
      <xdr:spPr>
        <a:xfrm>
          <a:off x="3537585" y="5923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25188</xdr:rowOff>
    </xdr:to>
    <xdr:cxnSp macro="">
      <xdr:nvCxnSpPr>
        <xdr:cNvPr id="84" name="直線コネクタ 83">
          <a:extLst>
            <a:ext uri="{FF2B5EF4-FFF2-40B4-BE49-F238E27FC236}">
              <a16:creationId xmlns:a16="http://schemas.microsoft.com/office/drawing/2014/main" id="{6B2B5CE8-1C91-45CF-8C6C-8A7CE8C2A976}"/>
            </a:ext>
          </a:extLst>
        </xdr:cNvPr>
        <xdr:cNvCxnSpPr/>
      </xdr:nvCxnSpPr>
      <xdr:spPr>
        <a:xfrm>
          <a:off x="3588385" y="5970058"/>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100859</xdr:rowOff>
    </xdr:from>
    <xdr:to>
      <xdr:col>15</xdr:col>
      <xdr:colOff>187325</xdr:colOff>
      <xdr:row>31</xdr:row>
      <xdr:rowOff>31009</xdr:rowOff>
    </xdr:to>
    <xdr:sp macro="" textlink="">
      <xdr:nvSpPr>
        <xdr:cNvPr id="85" name="楕円 84">
          <a:extLst>
            <a:ext uri="{FF2B5EF4-FFF2-40B4-BE49-F238E27FC236}">
              <a16:creationId xmlns:a16="http://schemas.microsoft.com/office/drawing/2014/main" id="{F069FD25-0AC0-4424-8507-10AFB9DA5A9C}"/>
            </a:ext>
          </a:extLst>
        </xdr:cNvPr>
        <xdr:cNvSpPr/>
      </xdr:nvSpPr>
      <xdr:spPr>
        <a:xfrm>
          <a:off x="2867025" y="5899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151659</xdr:rowOff>
    </xdr:from>
    <xdr:to>
      <xdr:col>19</xdr:col>
      <xdr:colOff>136525</xdr:colOff>
      <xdr:row>31</xdr:row>
      <xdr:rowOff>3598</xdr:rowOff>
    </xdr:to>
    <xdr:cxnSp macro="">
      <xdr:nvCxnSpPr>
        <xdr:cNvPr id="86" name="直線コネクタ 85">
          <a:extLst>
            <a:ext uri="{FF2B5EF4-FFF2-40B4-BE49-F238E27FC236}">
              <a16:creationId xmlns:a16="http://schemas.microsoft.com/office/drawing/2014/main" id="{17EF70A5-46CE-46CC-94DC-6CF3989BB8CF}"/>
            </a:ext>
          </a:extLst>
        </xdr:cNvPr>
        <xdr:cNvCxnSpPr/>
      </xdr:nvCxnSpPr>
      <xdr:spPr>
        <a:xfrm>
          <a:off x="2917825" y="5950479"/>
          <a:ext cx="670560" cy="1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a:extLst>
            <a:ext uri="{FF2B5EF4-FFF2-40B4-BE49-F238E27FC236}">
              <a16:creationId xmlns:a16="http://schemas.microsoft.com/office/drawing/2014/main" id="{5F8A0540-406D-4727-8525-10B0F04D0564}"/>
            </a:ext>
          </a:extLst>
        </xdr:cNvPr>
        <xdr:cNvSpPr/>
      </xdr:nvSpPr>
      <xdr:spPr>
        <a:xfrm>
          <a:off x="2196465" y="5876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151659</xdr:rowOff>
    </xdr:to>
    <xdr:cxnSp macro="">
      <xdr:nvCxnSpPr>
        <xdr:cNvPr id="88" name="直線コネクタ 87">
          <a:extLst>
            <a:ext uri="{FF2B5EF4-FFF2-40B4-BE49-F238E27FC236}">
              <a16:creationId xmlns:a16="http://schemas.microsoft.com/office/drawing/2014/main" id="{2298CE9A-2324-495E-BCD6-F5CCBCC09E5A}"/>
            </a:ext>
          </a:extLst>
        </xdr:cNvPr>
        <xdr:cNvCxnSpPr/>
      </xdr:nvCxnSpPr>
      <xdr:spPr>
        <a:xfrm>
          <a:off x="2247265" y="5927090"/>
          <a:ext cx="6705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57679</xdr:rowOff>
    </xdr:from>
    <xdr:to>
      <xdr:col>7</xdr:col>
      <xdr:colOff>187325</xdr:colOff>
      <xdr:row>30</xdr:row>
      <xdr:rowOff>159279</xdr:rowOff>
    </xdr:to>
    <xdr:sp macro="" textlink="">
      <xdr:nvSpPr>
        <xdr:cNvPr id="89" name="楕円 88">
          <a:extLst>
            <a:ext uri="{FF2B5EF4-FFF2-40B4-BE49-F238E27FC236}">
              <a16:creationId xmlns:a16="http://schemas.microsoft.com/office/drawing/2014/main" id="{7BC1FC24-2026-4D4D-9587-BCF592AEC3DA}"/>
            </a:ext>
          </a:extLst>
        </xdr:cNvPr>
        <xdr:cNvSpPr/>
      </xdr:nvSpPr>
      <xdr:spPr>
        <a:xfrm>
          <a:off x="1525905" y="58564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108479</xdr:rowOff>
    </xdr:from>
    <xdr:to>
      <xdr:col>11</xdr:col>
      <xdr:colOff>136525</xdr:colOff>
      <xdr:row>30</xdr:row>
      <xdr:rowOff>128270</xdr:rowOff>
    </xdr:to>
    <xdr:cxnSp macro="">
      <xdr:nvCxnSpPr>
        <xdr:cNvPr id="90" name="直線コネクタ 89">
          <a:extLst>
            <a:ext uri="{FF2B5EF4-FFF2-40B4-BE49-F238E27FC236}">
              <a16:creationId xmlns:a16="http://schemas.microsoft.com/office/drawing/2014/main" id="{C13AF039-BB42-44C4-9E66-3627B60EA9D3}"/>
            </a:ext>
          </a:extLst>
        </xdr:cNvPr>
        <xdr:cNvCxnSpPr/>
      </xdr:nvCxnSpPr>
      <xdr:spPr>
        <a:xfrm>
          <a:off x="1576705" y="5907299"/>
          <a:ext cx="67056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86A9DB19-EA4D-4251-8E55-5A118886D19A}"/>
            </a:ext>
          </a:extLst>
        </xdr:cNvPr>
        <xdr:cNvSpPr txBox="1"/>
      </xdr:nvSpPr>
      <xdr:spPr>
        <a:xfrm>
          <a:off x="339598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E4CE7BD7-A207-4C5F-B4A7-BE329BBF80D3}"/>
            </a:ext>
          </a:extLst>
        </xdr:cNvPr>
        <xdr:cNvSpPr txBox="1"/>
      </xdr:nvSpPr>
      <xdr:spPr>
        <a:xfrm>
          <a:off x="273812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513628AD-F1B4-4A34-8D2A-5D81E8D25EBB}"/>
            </a:ext>
          </a:extLst>
        </xdr:cNvPr>
        <xdr:cNvSpPr txBox="1"/>
      </xdr:nvSpPr>
      <xdr:spPr>
        <a:xfrm>
          <a:off x="206756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26E116CA-C69B-4027-BC22-EF0EC891E40F}"/>
            </a:ext>
          </a:extLst>
        </xdr:cNvPr>
        <xdr:cNvSpPr txBox="1"/>
      </xdr:nvSpPr>
      <xdr:spPr>
        <a:xfrm>
          <a:off x="1397009" y="596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95" name="n_1mainValue有形固定資産減価償却率">
          <a:extLst>
            <a:ext uri="{FF2B5EF4-FFF2-40B4-BE49-F238E27FC236}">
              <a16:creationId xmlns:a16="http://schemas.microsoft.com/office/drawing/2014/main" id="{B5B53045-D875-4F02-BC05-ED143C8874AD}"/>
            </a:ext>
          </a:extLst>
        </xdr:cNvPr>
        <xdr:cNvSpPr txBox="1"/>
      </xdr:nvSpPr>
      <xdr:spPr>
        <a:xfrm>
          <a:off x="3395989" y="601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22136</xdr:rowOff>
    </xdr:from>
    <xdr:ext cx="405111" cy="259045"/>
    <xdr:sp macro="" textlink="">
      <xdr:nvSpPr>
        <xdr:cNvPr id="96" name="n_2mainValue有形固定資産減価償却率">
          <a:extLst>
            <a:ext uri="{FF2B5EF4-FFF2-40B4-BE49-F238E27FC236}">
              <a16:creationId xmlns:a16="http://schemas.microsoft.com/office/drawing/2014/main" id="{0D6A8CFC-6111-421E-BF59-EFE18DD3D99C}"/>
            </a:ext>
          </a:extLst>
        </xdr:cNvPr>
        <xdr:cNvSpPr txBox="1"/>
      </xdr:nvSpPr>
      <xdr:spPr>
        <a:xfrm>
          <a:off x="2738129" y="598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7" name="n_3mainValue有形固定資産減価償却率">
          <a:extLst>
            <a:ext uri="{FF2B5EF4-FFF2-40B4-BE49-F238E27FC236}">
              <a16:creationId xmlns:a16="http://schemas.microsoft.com/office/drawing/2014/main" id="{2AF546E3-957D-4733-B9A6-59EEF2491C29}"/>
            </a:ext>
          </a:extLst>
        </xdr:cNvPr>
        <xdr:cNvSpPr txBox="1"/>
      </xdr:nvSpPr>
      <xdr:spPr>
        <a:xfrm>
          <a:off x="206756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4356</xdr:rowOff>
    </xdr:from>
    <xdr:ext cx="405111" cy="259045"/>
    <xdr:sp macro="" textlink="">
      <xdr:nvSpPr>
        <xdr:cNvPr id="98" name="n_4mainValue有形固定資産減価償却率">
          <a:extLst>
            <a:ext uri="{FF2B5EF4-FFF2-40B4-BE49-F238E27FC236}">
              <a16:creationId xmlns:a16="http://schemas.microsoft.com/office/drawing/2014/main" id="{61F09A94-071D-4F4D-AB7A-C4AB29FB2B07}"/>
            </a:ext>
          </a:extLst>
        </xdr:cNvPr>
        <xdr:cNvSpPr txBox="1"/>
      </xdr:nvSpPr>
      <xdr:spPr>
        <a:xfrm>
          <a:off x="1397009" y="563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C825C3C-064D-4EA6-AC96-FB71EA8334EC}"/>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357BEE2-C46E-48D7-A70C-AA6A3A8188F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945315B-B11D-424B-BB23-E19E329ACA1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8B0643A-BFE2-4BEE-8DD2-D90D25C30EC7}"/>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0BB022F-408E-4688-8E26-2D36458BC14A}"/>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ADCAE71-49C1-4E9E-A023-146B566D8C79}"/>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01187AC-110A-489E-BD69-6BB4A96B531C}"/>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2814BA9-CB28-47E4-A216-C5D52A6A6BF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25AAFB3-F013-46ED-93D5-AE7C006FDAB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F78698B-BA76-4770-A17E-EE2F1B23AE18}"/>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EDA5BA9-A336-4DAE-944A-493F30E1F2D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7A58980-F562-4D64-A110-56991A72D59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C314F9A-FAFB-4709-A2EF-7153A030DF57}"/>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大型投資事業実施に伴う公債費の増や一部事務組合の公債費相当負担見込額の増などにより将来負担額は増える傾向にある。予防保全による長寿命化等を図っていくこととしている公共施設に係る投資的事業についても大規模なものは地方債現在高（将来負担額）に影響を及ぼすこととなり、計画的な実施、平準化など工夫した取組が必要とな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C226BBD-BB0B-476B-AB5D-C1E7F67014B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26374E9-AD95-47F3-BBA1-B5B149321965}"/>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7F39855-D35D-40DA-861C-99C48C1F4F3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47919AA-8B4F-4FBA-870D-A1B37E8B1EFF}"/>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F2789F0-5667-449A-B21F-BB37EFFE814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065F230-3467-4DBD-8384-D2BBF748878E}"/>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01656DB-F2E4-43BC-A1AB-03753AA5686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82089C8-BF80-4B3C-BEB8-568A027F40DD}"/>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EA73C9C-2DF0-4789-82A4-318F901D2048}"/>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FB03BD8-11C8-42BC-88AE-1FD4D77B046C}"/>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10A85C9-9579-4B28-8389-EDBD19A1369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4AE4917-C949-4023-BF75-C90D13EF842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37C75CF-F3A9-4F14-B1AD-9883A085C7DC}"/>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A15DE17-D52F-4A98-8F09-C4ED453BDB1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3342642-2CCD-4ABA-88D5-02D656CAE5E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958ABA20-2EB1-4DC2-B323-9CCD90C3AF95}"/>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09A8DCE4-72D9-4726-AA97-FE7D23CE836B}"/>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DF1B61C6-00E3-4A24-9C29-6E0AE1EDF49B}"/>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669A688-92A3-4CF2-A3DB-DE306BDD388A}"/>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9E56608-CE14-48F6-908C-C471D8E3DA73}"/>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F93C2AD9-B8EB-4175-8D81-084F29DA778D}"/>
            </a:ext>
          </a:extLst>
        </xdr:cNvPr>
        <xdr:cNvSpPr txBox="1"/>
      </xdr:nvSpPr>
      <xdr:spPr>
        <a:xfrm>
          <a:off x="13080365" y="5666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6141B4A0-B326-4AB4-8A1D-35C2271500E4}"/>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156010D9-A4FC-45C0-8C8F-C12D55B3483E}"/>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4B037D8C-CC62-4D9A-B2F7-33806345ED1D}"/>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E7E7C64E-1680-49F6-8EF0-3A63E3F28486}"/>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DFFEF692-51D4-4E12-91C7-BD74950C51F2}"/>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E599BA8-5ED6-487C-871E-F97ACDE935F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817BACF-2793-4FD1-A030-E827411E9D17}"/>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4C2826C-3E63-4C07-823E-A87AC32D6F2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B57F405-CAE3-4E17-BD41-8C4E6069E145}"/>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747E9A0-0284-48A6-ADEB-CC4320B88E51}"/>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169418</xdr:rowOff>
    </xdr:from>
    <xdr:to>
      <xdr:col>76</xdr:col>
      <xdr:colOff>73025</xdr:colOff>
      <xdr:row>32</xdr:row>
      <xdr:rowOff>99568</xdr:rowOff>
    </xdr:to>
    <xdr:sp macro="" textlink="">
      <xdr:nvSpPr>
        <xdr:cNvPr id="143" name="楕円 142">
          <a:extLst>
            <a:ext uri="{FF2B5EF4-FFF2-40B4-BE49-F238E27FC236}">
              <a16:creationId xmlns:a16="http://schemas.microsoft.com/office/drawing/2014/main" id="{A3936E8F-5F2C-434A-A3BC-8AF4C32C3E7E}"/>
            </a:ext>
          </a:extLst>
        </xdr:cNvPr>
        <xdr:cNvSpPr/>
      </xdr:nvSpPr>
      <xdr:spPr>
        <a:xfrm>
          <a:off x="13001625" y="6135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147845</xdr:rowOff>
    </xdr:from>
    <xdr:ext cx="469744" cy="259045"/>
    <xdr:sp macro="" textlink="">
      <xdr:nvSpPr>
        <xdr:cNvPr id="144" name="債務償還比率該当値テキスト">
          <a:extLst>
            <a:ext uri="{FF2B5EF4-FFF2-40B4-BE49-F238E27FC236}">
              <a16:creationId xmlns:a16="http://schemas.microsoft.com/office/drawing/2014/main" id="{A9FF7BA8-51B1-4E28-9AAE-BF51D4C9E5CF}"/>
            </a:ext>
          </a:extLst>
        </xdr:cNvPr>
        <xdr:cNvSpPr txBox="1"/>
      </xdr:nvSpPr>
      <xdr:spPr>
        <a:xfrm>
          <a:off x="13080365" y="611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17928</xdr:rowOff>
    </xdr:from>
    <xdr:to>
      <xdr:col>72</xdr:col>
      <xdr:colOff>123825</xdr:colOff>
      <xdr:row>31</xdr:row>
      <xdr:rowOff>119528</xdr:rowOff>
    </xdr:to>
    <xdr:sp macro="" textlink="">
      <xdr:nvSpPr>
        <xdr:cNvPr id="145" name="楕円 144">
          <a:extLst>
            <a:ext uri="{FF2B5EF4-FFF2-40B4-BE49-F238E27FC236}">
              <a16:creationId xmlns:a16="http://schemas.microsoft.com/office/drawing/2014/main" id="{D71C6658-1FE0-4D19-B570-42E42934AA99}"/>
            </a:ext>
          </a:extLst>
        </xdr:cNvPr>
        <xdr:cNvSpPr/>
      </xdr:nvSpPr>
      <xdr:spPr>
        <a:xfrm>
          <a:off x="12359005" y="59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68728</xdr:rowOff>
    </xdr:from>
    <xdr:to>
      <xdr:col>76</xdr:col>
      <xdr:colOff>22225</xdr:colOff>
      <xdr:row>32</xdr:row>
      <xdr:rowOff>48768</xdr:rowOff>
    </xdr:to>
    <xdr:cxnSp macro="">
      <xdr:nvCxnSpPr>
        <xdr:cNvPr id="146" name="直線コネクタ 145">
          <a:extLst>
            <a:ext uri="{FF2B5EF4-FFF2-40B4-BE49-F238E27FC236}">
              <a16:creationId xmlns:a16="http://schemas.microsoft.com/office/drawing/2014/main" id="{E007EDC8-15C2-4008-A198-A1F176B80C69}"/>
            </a:ext>
          </a:extLst>
        </xdr:cNvPr>
        <xdr:cNvCxnSpPr/>
      </xdr:nvCxnSpPr>
      <xdr:spPr>
        <a:xfrm>
          <a:off x="12409805" y="6035188"/>
          <a:ext cx="619760" cy="1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153296</xdr:rowOff>
    </xdr:from>
    <xdr:to>
      <xdr:col>68</xdr:col>
      <xdr:colOff>123825</xdr:colOff>
      <xdr:row>33</xdr:row>
      <xdr:rowOff>83446</xdr:rowOff>
    </xdr:to>
    <xdr:sp macro="" textlink="">
      <xdr:nvSpPr>
        <xdr:cNvPr id="147" name="楕円 146">
          <a:extLst>
            <a:ext uri="{FF2B5EF4-FFF2-40B4-BE49-F238E27FC236}">
              <a16:creationId xmlns:a16="http://schemas.microsoft.com/office/drawing/2014/main" id="{7C937C1F-AEEF-48D1-8CEE-2BAB5D984458}"/>
            </a:ext>
          </a:extLst>
        </xdr:cNvPr>
        <xdr:cNvSpPr/>
      </xdr:nvSpPr>
      <xdr:spPr>
        <a:xfrm>
          <a:off x="11688445" y="6287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68728</xdr:rowOff>
    </xdr:from>
    <xdr:to>
      <xdr:col>72</xdr:col>
      <xdr:colOff>73025</xdr:colOff>
      <xdr:row>33</xdr:row>
      <xdr:rowOff>32646</xdr:rowOff>
    </xdr:to>
    <xdr:cxnSp macro="">
      <xdr:nvCxnSpPr>
        <xdr:cNvPr id="148" name="直線コネクタ 147">
          <a:extLst>
            <a:ext uri="{FF2B5EF4-FFF2-40B4-BE49-F238E27FC236}">
              <a16:creationId xmlns:a16="http://schemas.microsoft.com/office/drawing/2014/main" id="{D996C01A-F3AC-483C-B4B9-92DBC51555AC}"/>
            </a:ext>
          </a:extLst>
        </xdr:cNvPr>
        <xdr:cNvCxnSpPr/>
      </xdr:nvCxnSpPr>
      <xdr:spPr>
        <a:xfrm flipV="1">
          <a:off x="11739245" y="6035188"/>
          <a:ext cx="670560" cy="29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128228</xdr:rowOff>
    </xdr:from>
    <xdr:to>
      <xdr:col>64</xdr:col>
      <xdr:colOff>123825</xdr:colOff>
      <xdr:row>33</xdr:row>
      <xdr:rowOff>58378</xdr:rowOff>
    </xdr:to>
    <xdr:sp macro="" textlink="">
      <xdr:nvSpPr>
        <xdr:cNvPr id="149" name="楕円 148">
          <a:extLst>
            <a:ext uri="{FF2B5EF4-FFF2-40B4-BE49-F238E27FC236}">
              <a16:creationId xmlns:a16="http://schemas.microsoft.com/office/drawing/2014/main" id="{6B9FD08F-E7C5-4F48-B771-3CBE6C16EE83}"/>
            </a:ext>
          </a:extLst>
        </xdr:cNvPr>
        <xdr:cNvSpPr/>
      </xdr:nvSpPr>
      <xdr:spPr>
        <a:xfrm>
          <a:off x="11017885" y="6262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7578</xdr:rowOff>
    </xdr:from>
    <xdr:to>
      <xdr:col>68</xdr:col>
      <xdr:colOff>73025</xdr:colOff>
      <xdr:row>33</xdr:row>
      <xdr:rowOff>32646</xdr:rowOff>
    </xdr:to>
    <xdr:cxnSp macro="">
      <xdr:nvCxnSpPr>
        <xdr:cNvPr id="150" name="直線コネクタ 149">
          <a:extLst>
            <a:ext uri="{FF2B5EF4-FFF2-40B4-BE49-F238E27FC236}">
              <a16:creationId xmlns:a16="http://schemas.microsoft.com/office/drawing/2014/main" id="{6F5DACDE-0827-40D7-8891-691AFF9CB41E}"/>
            </a:ext>
          </a:extLst>
        </xdr:cNvPr>
        <xdr:cNvCxnSpPr/>
      </xdr:nvCxnSpPr>
      <xdr:spPr>
        <a:xfrm>
          <a:off x="11068685" y="6309318"/>
          <a:ext cx="670560" cy="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149818</xdr:rowOff>
    </xdr:from>
    <xdr:to>
      <xdr:col>60</xdr:col>
      <xdr:colOff>123825</xdr:colOff>
      <xdr:row>33</xdr:row>
      <xdr:rowOff>79967</xdr:rowOff>
    </xdr:to>
    <xdr:sp macro="" textlink="">
      <xdr:nvSpPr>
        <xdr:cNvPr id="151" name="楕円 150">
          <a:extLst>
            <a:ext uri="{FF2B5EF4-FFF2-40B4-BE49-F238E27FC236}">
              <a16:creationId xmlns:a16="http://schemas.microsoft.com/office/drawing/2014/main" id="{4482639A-1160-435B-A827-A379B947E158}"/>
            </a:ext>
          </a:extLst>
        </xdr:cNvPr>
        <xdr:cNvSpPr/>
      </xdr:nvSpPr>
      <xdr:spPr>
        <a:xfrm>
          <a:off x="10347325" y="6283918"/>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7578</xdr:rowOff>
    </xdr:from>
    <xdr:to>
      <xdr:col>64</xdr:col>
      <xdr:colOff>73025</xdr:colOff>
      <xdr:row>33</xdr:row>
      <xdr:rowOff>29168</xdr:rowOff>
    </xdr:to>
    <xdr:cxnSp macro="">
      <xdr:nvCxnSpPr>
        <xdr:cNvPr id="152" name="直線コネクタ 151">
          <a:extLst>
            <a:ext uri="{FF2B5EF4-FFF2-40B4-BE49-F238E27FC236}">
              <a16:creationId xmlns:a16="http://schemas.microsoft.com/office/drawing/2014/main" id="{5FD43193-EAF1-4399-964C-E871F17E6E64}"/>
            </a:ext>
          </a:extLst>
        </xdr:cNvPr>
        <xdr:cNvCxnSpPr/>
      </xdr:nvCxnSpPr>
      <xdr:spPr>
        <a:xfrm flipV="1">
          <a:off x="10398125" y="6309318"/>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47C6AB79-F3A6-42DC-AA96-F1543B3EF87B}"/>
            </a:ext>
          </a:extLst>
        </xdr:cNvPr>
        <xdr:cNvSpPr txBox="1"/>
      </xdr:nvSpPr>
      <xdr:spPr>
        <a:xfrm>
          <a:off x="12185092" y="55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9E3E6AD5-6E22-4965-B7CD-C13860B1FABB}"/>
            </a:ext>
          </a:extLst>
        </xdr:cNvPr>
        <xdr:cNvSpPr txBox="1"/>
      </xdr:nvSpPr>
      <xdr:spPr>
        <a:xfrm>
          <a:off x="11527232" y="57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219C05DA-8ADA-451A-A0E7-F2B7EB1E9CB3}"/>
            </a:ext>
          </a:extLst>
        </xdr:cNvPr>
        <xdr:cNvSpPr txBox="1"/>
      </xdr:nvSpPr>
      <xdr:spPr>
        <a:xfrm>
          <a:off x="1085667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87C330DE-81C9-4561-B20C-D093DFBCAA4F}"/>
            </a:ext>
          </a:extLst>
        </xdr:cNvPr>
        <xdr:cNvSpPr txBox="1"/>
      </xdr:nvSpPr>
      <xdr:spPr>
        <a:xfrm>
          <a:off x="10186112"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110655</xdr:rowOff>
    </xdr:from>
    <xdr:ext cx="469744" cy="259045"/>
    <xdr:sp macro="" textlink="">
      <xdr:nvSpPr>
        <xdr:cNvPr id="157" name="n_1mainValue債務償還比率">
          <a:extLst>
            <a:ext uri="{FF2B5EF4-FFF2-40B4-BE49-F238E27FC236}">
              <a16:creationId xmlns:a16="http://schemas.microsoft.com/office/drawing/2014/main" id="{BE6B8792-6FC2-46BF-9A0B-4299A424505D}"/>
            </a:ext>
          </a:extLst>
        </xdr:cNvPr>
        <xdr:cNvSpPr txBox="1"/>
      </xdr:nvSpPr>
      <xdr:spPr>
        <a:xfrm>
          <a:off x="12185092" y="607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74573</xdr:rowOff>
    </xdr:from>
    <xdr:ext cx="469744" cy="259045"/>
    <xdr:sp macro="" textlink="">
      <xdr:nvSpPr>
        <xdr:cNvPr id="158" name="n_2mainValue債務償還比率">
          <a:extLst>
            <a:ext uri="{FF2B5EF4-FFF2-40B4-BE49-F238E27FC236}">
              <a16:creationId xmlns:a16="http://schemas.microsoft.com/office/drawing/2014/main" id="{24944444-54CD-454D-AFC1-74486190F9F8}"/>
            </a:ext>
          </a:extLst>
        </xdr:cNvPr>
        <xdr:cNvSpPr txBox="1"/>
      </xdr:nvSpPr>
      <xdr:spPr>
        <a:xfrm>
          <a:off x="11527232" y="63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49505</xdr:rowOff>
    </xdr:from>
    <xdr:ext cx="469744" cy="259045"/>
    <xdr:sp macro="" textlink="">
      <xdr:nvSpPr>
        <xdr:cNvPr id="159" name="n_3mainValue債務償還比率">
          <a:extLst>
            <a:ext uri="{FF2B5EF4-FFF2-40B4-BE49-F238E27FC236}">
              <a16:creationId xmlns:a16="http://schemas.microsoft.com/office/drawing/2014/main" id="{DAC94BB1-9AB4-4390-AA8D-871936EFF7E7}"/>
            </a:ext>
          </a:extLst>
        </xdr:cNvPr>
        <xdr:cNvSpPr txBox="1"/>
      </xdr:nvSpPr>
      <xdr:spPr>
        <a:xfrm>
          <a:off x="10856672" y="63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71095</xdr:rowOff>
    </xdr:from>
    <xdr:ext cx="469744" cy="259045"/>
    <xdr:sp macro="" textlink="">
      <xdr:nvSpPr>
        <xdr:cNvPr id="160" name="n_4mainValue債務償還比率">
          <a:extLst>
            <a:ext uri="{FF2B5EF4-FFF2-40B4-BE49-F238E27FC236}">
              <a16:creationId xmlns:a16="http://schemas.microsoft.com/office/drawing/2014/main" id="{3C4CDA0F-7FFC-4CED-97A9-3A66DB39A49E}"/>
            </a:ext>
          </a:extLst>
        </xdr:cNvPr>
        <xdr:cNvSpPr txBox="1"/>
      </xdr:nvSpPr>
      <xdr:spPr>
        <a:xfrm>
          <a:off x="10186112" y="637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FCB4B82-A466-4C47-B203-1EAC7AB21754}"/>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FCA366C-7F3A-48B0-A57A-A1ADBBECAD8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923FC93-D8BB-469C-AE01-9F5A8ADF0E5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FC00E35-A721-47E8-9E1F-F9469165ECE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3A64E64-EFF8-4C30-9D1B-CD86AD02FA1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46E7367-DAC9-48B3-BE9C-740CB304A21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E16553-F6EE-4EDC-855E-58F3F6C03E2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9B8649-08F2-46BE-8FC1-BB88EE0576E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6A89B7-F1CB-469D-AE87-027735EA320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F68723-372A-4797-BB16-BF7B710C90B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79B6EB-278E-44A4-B62A-82E9BFEDE9C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504DAD-C6C7-42F1-BD75-6A0CED59053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F3365F-D3DD-415C-85B7-89381172973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498A1C-F72E-49DB-86DA-7D691A6B2E6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918720-FB00-4B70-9A0A-68625C7BD9A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E37D1C-3418-4303-961D-4DAF1D5553A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27,914
27,722
112.12
17,065,466
16,424,645
454,989
7,382,099
12,978,115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5B3EB6-022F-4F61-948F-CC0FA301FC5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C84047-B543-462B-BD78-B55E1566435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1A35FE-85A1-4EAD-910A-3661FB23BC6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84549E-D88F-450B-B6F9-1DC3A45EECA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FD1A84-200A-4EF1-8C72-FCF9383B2F7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267EB01-CD65-4153-93E3-D1957F63D94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775BB2-CAFD-4962-BAC0-405C72C7157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CF78A4-6ACE-4168-A7A8-BFED64C33DB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1827E9-1546-4859-A1AA-D1151486657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484597-3597-4461-843C-CEA60A88F21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4DDB8F-DF2E-49DB-BB7D-D3C16307EB9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3AC847-3380-4713-95B5-25FAF48758C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68E9EE-AF08-41FC-97FF-91D87806301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D8B07F-D00F-4B21-8E28-1CC3EE0B5E2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8F2251-8E79-470A-BE79-F67F4A72961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5F1FF5-676F-4D8B-A740-F67B25C11B3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0CF1DF-F141-4E0E-8B0A-BDAD086B534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6D2AA4-9DB1-4500-B089-C2963A077AC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3A914A-B407-4C97-9AB5-C4A08458545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9ED91E-5B03-4980-A87C-8B4B9EBB023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CD3934-B3D3-4AE0-B919-248627BF947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BDCC21-7AE9-4250-A137-0CC5F670BED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3379AF-3E8D-4E08-A570-A2B7AC3D4E2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245D95-100B-4D56-875E-C135744CDF8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0C41F9-D2DE-49FD-9BE7-B884FC77BBE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1955D3-5D6C-4557-90B5-7F8E4D8856B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18ADEE-D0AA-4146-A97B-F396CE724C4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276C76-ADED-425E-825D-BA24F60A418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470B9C-6B35-4A58-8BC9-5734E1BE1CE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A81FD35-16B2-4B51-901D-5F096805841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8471F5-9E14-4707-B085-51B0485233C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7F45A2-ABEF-46BC-93FB-14DCC5A1F95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283D9F9-956D-45D5-B342-FAB7F7F4725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B42809F-9C9B-476D-A092-F27B7FAD2C7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A1565B6-B4DF-442E-836F-82ED755E250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44ECB8-8BC5-4341-9AD5-CB9EE82B485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B4E3FB4-82E2-4796-9550-6130B2139A0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B0DF11-C836-439C-9569-16F1A5B2585E}"/>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A9CC9C8-E850-4F22-A9DC-0D1D4C23F0B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F2F3116-C521-4327-AE11-02F39F98821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45F9A1F-131E-45F6-937E-0A06ABC5E94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632BB29-5EEC-4DFB-94C8-EFB497F6195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2A4FE85-01AD-4034-A431-5B292FA24C8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B4D72D1-1365-45FF-8560-2D733616F41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223F63B-EA2F-4F92-9294-C629D1542A2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89B8620F-E234-4718-B48B-2B36CCF68EAC}"/>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7FEAAF0F-7053-43C6-A88E-A4E37AA383F4}"/>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96141F24-AF76-4D3F-8F9B-DF80FF612CAE}"/>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FE673EDD-82CE-4DCF-A532-3C3D9A69E01B}"/>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96B6C22A-8BE4-4C5E-8611-D6BB1B511650}"/>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EE513B26-FF2E-476B-95BA-6F397FF284F3}"/>
            </a:ext>
          </a:extLst>
        </xdr:cNvPr>
        <xdr:cNvSpPr txBox="1"/>
      </xdr:nvSpPr>
      <xdr:spPr>
        <a:xfrm>
          <a:off x="412496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FE607FD7-15C1-484D-9DD5-0C7FF42A3F5F}"/>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9DED2A6B-50A3-4794-9897-C88CB828B034}"/>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AFF3AF67-FAAF-4C48-9A8B-DD85D324D523}"/>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670E0EF-418E-4290-8065-C51F6673E7FF}"/>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9832C16A-7423-40E9-B346-32E821ECEF40}"/>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D8BD6A9-CBAD-4E1E-9666-77EAC6893C0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D0F58C-8E4B-42B1-88F4-DA4070CBC38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56796A-F0DB-4556-A4BF-3933D7B4BF8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799788-236E-43A8-B031-02BC43824A5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806E6A-AAC3-49DB-972A-7E08EED57FA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a:extLst>
            <a:ext uri="{FF2B5EF4-FFF2-40B4-BE49-F238E27FC236}">
              <a16:creationId xmlns:a16="http://schemas.microsoft.com/office/drawing/2014/main" id="{E917EE67-7248-4AB3-B061-6F62CCEA3A6C}"/>
            </a:ext>
          </a:extLst>
        </xdr:cNvPr>
        <xdr:cNvSpPr/>
      </xdr:nvSpPr>
      <xdr:spPr>
        <a:xfrm>
          <a:off x="4036060" y="644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id="{CEDB5C43-694D-4F77-AC92-8F7BD4CDBE40}"/>
            </a:ext>
          </a:extLst>
        </xdr:cNvPr>
        <xdr:cNvSpPr txBox="1"/>
      </xdr:nvSpPr>
      <xdr:spPr>
        <a:xfrm>
          <a:off x="412496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5" name="楕円 74">
          <a:extLst>
            <a:ext uri="{FF2B5EF4-FFF2-40B4-BE49-F238E27FC236}">
              <a16:creationId xmlns:a16="http://schemas.microsoft.com/office/drawing/2014/main" id="{5853F6E2-8995-49F3-97AB-2DC9E332794B}"/>
            </a:ext>
          </a:extLst>
        </xdr:cNvPr>
        <xdr:cNvSpPr/>
      </xdr:nvSpPr>
      <xdr:spPr>
        <a:xfrm>
          <a:off x="3312160" y="6414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123825</xdr:rowOff>
    </xdr:to>
    <xdr:cxnSp macro="">
      <xdr:nvCxnSpPr>
        <xdr:cNvPr id="76" name="直線コネクタ 75">
          <a:extLst>
            <a:ext uri="{FF2B5EF4-FFF2-40B4-BE49-F238E27FC236}">
              <a16:creationId xmlns:a16="http://schemas.microsoft.com/office/drawing/2014/main" id="{EE1CC1F1-75D1-49B8-BE72-07ECB4D10369}"/>
            </a:ext>
          </a:extLst>
        </xdr:cNvPr>
        <xdr:cNvCxnSpPr/>
      </xdr:nvCxnSpPr>
      <xdr:spPr>
        <a:xfrm>
          <a:off x="3355340" y="646557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a:extLst>
            <a:ext uri="{FF2B5EF4-FFF2-40B4-BE49-F238E27FC236}">
              <a16:creationId xmlns:a16="http://schemas.microsoft.com/office/drawing/2014/main" id="{B9CAB5A2-84A8-4458-9387-785B93B18642}"/>
            </a:ext>
          </a:extLst>
        </xdr:cNvPr>
        <xdr:cNvSpPr/>
      </xdr:nvSpPr>
      <xdr:spPr>
        <a:xfrm>
          <a:off x="25146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95250</xdr:rowOff>
    </xdr:to>
    <xdr:cxnSp macro="">
      <xdr:nvCxnSpPr>
        <xdr:cNvPr id="78" name="直線コネクタ 77">
          <a:extLst>
            <a:ext uri="{FF2B5EF4-FFF2-40B4-BE49-F238E27FC236}">
              <a16:creationId xmlns:a16="http://schemas.microsoft.com/office/drawing/2014/main" id="{20576912-E5F3-4D07-BF55-459411CFD3AD}"/>
            </a:ext>
          </a:extLst>
        </xdr:cNvPr>
        <xdr:cNvCxnSpPr/>
      </xdr:nvCxnSpPr>
      <xdr:spPr>
        <a:xfrm>
          <a:off x="2565400" y="643509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a:extLst>
            <a:ext uri="{FF2B5EF4-FFF2-40B4-BE49-F238E27FC236}">
              <a16:creationId xmlns:a16="http://schemas.microsoft.com/office/drawing/2014/main" id="{E3C8D342-D56B-4696-AD96-E6E44F28484F}"/>
            </a:ext>
          </a:extLst>
        </xdr:cNvPr>
        <xdr:cNvSpPr/>
      </xdr:nvSpPr>
      <xdr:spPr>
        <a:xfrm>
          <a:off x="1739900" y="636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64770</xdr:rowOff>
    </xdr:to>
    <xdr:cxnSp macro="">
      <xdr:nvCxnSpPr>
        <xdr:cNvPr id="80" name="直線コネクタ 79">
          <a:extLst>
            <a:ext uri="{FF2B5EF4-FFF2-40B4-BE49-F238E27FC236}">
              <a16:creationId xmlns:a16="http://schemas.microsoft.com/office/drawing/2014/main" id="{6E31EB17-87FA-4FD7-83DF-8285D59CDEF4}"/>
            </a:ext>
          </a:extLst>
        </xdr:cNvPr>
        <xdr:cNvCxnSpPr/>
      </xdr:nvCxnSpPr>
      <xdr:spPr>
        <a:xfrm>
          <a:off x="1790700" y="641032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1" name="楕円 80">
          <a:extLst>
            <a:ext uri="{FF2B5EF4-FFF2-40B4-BE49-F238E27FC236}">
              <a16:creationId xmlns:a16="http://schemas.microsoft.com/office/drawing/2014/main" id="{51F9C99D-4CC0-466C-BAF4-62F335970332}"/>
            </a:ext>
          </a:extLst>
        </xdr:cNvPr>
        <xdr:cNvSpPr/>
      </xdr:nvSpPr>
      <xdr:spPr>
        <a:xfrm>
          <a:off x="965200" y="631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40005</xdr:rowOff>
    </xdr:to>
    <xdr:cxnSp macro="">
      <xdr:nvCxnSpPr>
        <xdr:cNvPr id="82" name="直線コネクタ 81">
          <a:extLst>
            <a:ext uri="{FF2B5EF4-FFF2-40B4-BE49-F238E27FC236}">
              <a16:creationId xmlns:a16="http://schemas.microsoft.com/office/drawing/2014/main" id="{17D30194-98F9-4D66-A01E-92C0161C0AEE}"/>
            </a:ext>
          </a:extLst>
        </xdr:cNvPr>
        <xdr:cNvCxnSpPr/>
      </xdr:nvCxnSpPr>
      <xdr:spPr>
        <a:xfrm>
          <a:off x="1008380" y="637032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2EC4B254-8475-4FD6-903C-8AA37692568B}"/>
            </a:ext>
          </a:extLst>
        </xdr:cNvPr>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4474D040-7A92-42A2-87EC-183AB6AEDA06}"/>
            </a:ext>
          </a:extLst>
        </xdr:cNvPr>
        <xdr:cNvSpPr txBox="1"/>
      </xdr:nvSpPr>
      <xdr:spPr>
        <a:xfrm>
          <a:off x="23857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F8EDBC7E-6DA2-4C83-A4F9-EA5AA3E22C44}"/>
            </a:ext>
          </a:extLst>
        </xdr:cNvPr>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3DA3543C-727D-47AC-A6E5-0BF201B2439F}"/>
            </a:ext>
          </a:extLst>
        </xdr:cNvPr>
        <xdr:cNvSpPr txBox="1"/>
      </xdr:nvSpPr>
      <xdr:spPr>
        <a:xfrm>
          <a:off x="8363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87" name="n_1mainValue【道路】&#10;有形固定資産減価償却率">
          <a:extLst>
            <a:ext uri="{FF2B5EF4-FFF2-40B4-BE49-F238E27FC236}">
              <a16:creationId xmlns:a16="http://schemas.microsoft.com/office/drawing/2014/main" id="{2DE71F4F-3BD7-4BC7-B0BE-34A955AEB0DC}"/>
            </a:ext>
          </a:extLst>
        </xdr:cNvPr>
        <xdr:cNvSpPr txBox="1"/>
      </xdr:nvSpPr>
      <xdr:spPr>
        <a:xfrm>
          <a:off x="317056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id="{40E79E75-DCAB-4F65-B6AD-010DB7BAAF53}"/>
            </a:ext>
          </a:extLst>
        </xdr:cNvPr>
        <xdr:cNvSpPr txBox="1"/>
      </xdr:nvSpPr>
      <xdr:spPr>
        <a:xfrm>
          <a:off x="23857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a:extLst>
            <a:ext uri="{FF2B5EF4-FFF2-40B4-BE49-F238E27FC236}">
              <a16:creationId xmlns:a16="http://schemas.microsoft.com/office/drawing/2014/main" id="{5DE86EB5-8C87-4C09-A3A0-34AACE976459}"/>
            </a:ext>
          </a:extLst>
        </xdr:cNvPr>
        <xdr:cNvSpPr txBox="1"/>
      </xdr:nvSpPr>
      <xdr:spPr>
        <a:xfrm>
          <a:off x="161100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0" name="n_4mainValue【道路】&#10;有形固定資産減価償却率">
          <a:extLst>
            <a:ext uri="{FF2B5EF4-FFF2-40B4-BE49-F238E27FC236}">
              <a16:creationId xmlns:a16="http://schemas.microsoft.com/office/drawing/2014/main" id="{ECFD7F27-A02A-4632-8E57-6438ED773AB4}"/>
            </a:ext>
          </a:extLst>
        </xdr:cNvPr>
        <xdr:cNvSpPr txBox="1"/>
      </xdr:nvSpPr>
      <xdr:spPr>
        <a:xfrm>
          <a:off x="83630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3B23683-AFEC-4C54-A878-227C3166BAC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84B5463-BA14-4519-BA99-23E2A37E10A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8A04148-D08F-4F34-BDBB-B347118ACE4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AC03BD2-7A1A-4523-A992-12F2CE10111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6CA1FDE-99BA-45D7-A44C-A168E571204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5D04E01-96F0-4BE2-8CB5-622889D3D03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E1C1B7E-7FC4-483F-BEA2-5A0A5519004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74B60CB-7F0A-428B-9D54-38B8F118512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49001B9-E260-4F6F-B641-07984A34C76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5B71987-03F5-4C97-86E0-4E4479E6EA9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F4BFE85-BB99-4E19-AAA0-928EACD4C09B}"/>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7A5C4AD-FAE3-4F5C-9D83-0DB056681CA1}"/>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F4F0DC6-1E55-47FE-90B7-417B3E33657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4CCF681-EC91-484B-8B3B-BF2AB18B0A91}"/>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5CE32E7-A657-4D83-BBFF-07A8BB664F0D}"/>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DC146460-F8D6-4BA4-81F4-EB02176C8DF7}"/>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87C3EE4-5815-40C0-B0F1-0742F3125196}"/>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663B901E-3715-4810-BBB9-7A4AADD3145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29756C1-B1FB-4DEC-B723-B28CF180D27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AF2419A-6F1E-4771-8EDA-FA70255A204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696F6FE-24F2-4ABF-AD80-BEA14089BB6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6B7E727B-7984-43D1-8298-2CBC212F0E34}"/>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30B4E9D6-78F5-4BEB-993C-0DA28FFA2EF5}"/>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45C60E6F-F9F4-4B16-A970-C87C465EBE34}"/>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930F931-CB97-412A-8086-5A0DC32BECE2}"/>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FED8CEAB-7C7E-4FBC-B80C-2D67F3D53460}"/>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C37FD8E4-C29D-4B00-95D0-3F073D4CE107}"/>
            </a:ext>
          </a:extLst>
        </xdr:cNvPr>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A3A9F1CB-9FAD-48C5-8802-10980A7D1C26}"/>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24054E3F-35EF-4D56-A6C5-011604A91DA8}"/>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AD2AE65D-8B84-4424-A14D-D230287EDD29}"/>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59C868B0-1E7A-4994-9225-31B165568A5F}"/>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EDF57CD-F069-499B-BB55-03931130B3D2}"/>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B660EC9-0BDE-41B2-BDEA-2362BF99810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F17C3F4-D391-4A26-AEBC-4B900911C05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F0621D-66D5-4789-AC8F-6B1CAEAF734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572DE1-9363-4B56-BB62-42F7F3CD370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F80AB99-0639-40A8-BF85-3EFEAC0D369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121951</xdr:rowOff>
    </xdr:from>
    <xdr:to>
      <xdr:col>55</xdr:col>
      <xdr:colOff>50800</xdr:colOff>
      <xdr:row>41</xdr:row>
      <xdr:rowOff>52101</xdr:rowOff>
    </xdr:to>
    <xdr:sp macro="" textlink="">
      <xdr:nvSpPr>
        <xdr:cNvPr id="128" name="楕円 127">
          <a:extLst>
            <a:ext uri="{FF2B5EF4-FFF2-40B4-BE49-F238E27FC236}">
              <a16:creationId xmlns:a16="http://schemas.microsoft.com/office/drawing/2014/main" id="{85E05BD4-448B-4324-917D-27929100BCE2}"/>
            </a:ext>
          </a:extLst>
        </xdr:cNvPr>
        <xdr:cNvSpPr/>
      </xdr:nvSpPr>
      <xdr:spPr>
        <a:xfrm>
          <a:off x="9192260" y="6827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100378</xdr:rowOff>
    </xdr:from>
    <xdr:ext cx="534377" cy="259045"/>
    <xdr:sp macro="" textlink="">
      <xdr:nvSpPr>
        <xdr:cNvPr id="129" name="【道路】&#10;一人当たり延長該当値テキスト">
          <a:extLst>
            <a:ext uri="{FF2B5EF4-FFF2-40B4-BE49-F238E27FC236}">
              <a16:creationId xmlns:a16="http://schemas.microsoft.com/office/drawing/2014/main" id="{C207F030-D6DD-4A7E-B30E-1B167D921A15}"/>
            </a:ext>
          </a:extLst>
        </xdr:cNvPr>
        <xdr:cNvSpPr txBox="1"/>
      </xdr:nvSpPr>
      <xdr:spPr>
        <a:xfrm>
          <a:off x="9258300" y="68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123680</xdr:rowOff>
    </xdr:from>
    <xdr:to>
      <xdr:col>50</xdr:col>
      <xdr:colOff>165100</xdr:colOff>
      <xdr:row>41</xdr:row>
      <xdr:rowOff>53830</xdr:rowOff>
    </xdr:to>
    <xdr:sp macro="" textlink="">
      <xdr:nvSpPr>
        <xdr:cNvPr id="130" name="楕円 129">
          <a:extLst>
            <a:ext uri="{FF2B5EF4-FFF2-40B4-BE49-F238E27FC236}">
              <a16:creationId xmlns:a16="http://schemas.microsoft.com/office/drawing/2014/main" id="{E1EBD3A2-553F-4659-B9B2-254134971C8A}"/>
            </a:ext>
          </a:extLst>
        </xdr:cNvPr>
        <xdr:cNvSpPr/>
      </xdr:nvSpPr>
      <xdr:spPr>
        <a:xfrm>
          <a:off x="8445500" y="6829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1301</xdr:rowOff>
    </xdr:from>
    <xdr:to>
      <xdr:col>55</xdr:col>
      <xdr:colOff>0</xdr:colOff>
      <xdr:row>41</xdr:row>
      <xdr:rowOff>3030</xdr:rowOff>
    </xdr:to>
    <xdr:cxnSp macro="">
      <xdr:nvCxnSpPr>
        <xdr:cNvPr id="131" name="直線コネクタ 130">
          <a:extLst>
            <a:ext uri="{FF2B5EF4-FFF2-40B4-BE49-F238E27FC236}">
              <a16:creationId xmlns:a16="http://schemas.microsoft.com/office/drawing/2014/main" id="{AC89773B-4865-465C-91C8-2992E2B7CA21}"/>
            </a:ext>
          </a:extLst>
        </xdr:cNvPr>
        <xdr:cNvCxnSpPr/>
      </xdr:nvCxnSpPr>
      <xdr:spPr>
        <a:xfrm flipV="1">
          <a:off x="8496300" y="6874541"/>
          <a:ext cx="7239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125261</xdr:rowOff>
    </xdr:from>
    <xdr:to>
      <xdr:col>46</xdr:col>
      <xdr:colOff>38100</xdr:colOff>
      <xdr:row>41</xdr:row>
      <xdr:rowOff>55411</xdr:rowOff>
    </xdr:to>
    <xdr:sp macro="" textlink="">
      <xdr:nvSpPr>
        <xdr:cNvPr id="132" name="楕円 131">
          <a:extLst>
            <a:ext uri="{FF2B5EF4-FFF2-40B4-BE49-F238E27FC236}">
              <a16:creationId xmlns:a16="http://schemas.microsoft.com/office/drawing/2014/main" id="{91865E2D-B64A-4207-B810-2655B877DE6C}"/>
            </a:ext>
          </a:extLst>
        </xdr:cNvPr>
        <xdr:cNvSpPr/>
      </xdr:nvSpPr>
      <xdr:spPr>
        <a:xfrm>
          <a:off x="7670800" y="6830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3030</xdr:rowOff>
    </xdr:from>
    <xdr:to>
      <xdr:col>50</xdr:col>
      <xdr:colOff>114300</xdr:colOff>
      <xdr:row>41</xdr:row>
      <xdr:rowOff>4611</xdr:rowOff>
    </xdr:to>
    <xdr:cxnSp macro="">
      <xdr:nvCxnSpPr>
        <xdr:cNvPr id="133" name="直線コネクタ 132">
          <a:extLst>
            <a:ext uri="{FF2B5EF4-FFF2-40B4-BE49-F238E27FC236}">
              <a16:creationId xmlns:a16="http://schemas.microsoft.com/office/drawing/2014/main" id="{002BA1D6-A06C-4FEE-B445-352C7DA2DE6B}"/>
            </a:ext>
          </a:extLst>
        </xdr:cNvPr>
        <xdr:cNvCxnSpPr/>
      </xdr:nvCxnSpPr>
      <xdr:spPr>
        <a:xfrm flipV="1">
          <a:off x="7713980" y="6876270"/>
          <a:ext cx="78232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126853</xdr:rowOff>
    </xdr:from>
    <xdr:to>
      <xdr:col>41</xdr:col>
      <xdr:colOff>101600</xdr:colOff>
      <xdr:row>41</xdr:row>
      <xdr:rowOff>57003</xdr:rowOff>
    </xdr:to>
    <xdr:sp macro="" textlink="">
      <xdr:nvSpPr>
        <xdr:cNvPr id="134" name="楕円 133">
          <a:extLst>
            <a:ext uri="{FF2B5EF4-FFF2-40B4-BE49-F238E27FC236}">
              <a16:creationId xmlns:a16="http://schemas.microsoft.com/office/drawing/2014/main" id="{2418557E-4D22-49B1-A298-B6C86289DAE4}"/>
            </a:ext>
          </a:extLst>
        </xdr:cNvPr>
        <xdr:cNvSpPr/>
      </xdr:nvSpPr>
      <xdr:spPr>
        <a:xfrm>
          <a:off x="6873240" y="6832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4611</xdr:rowOff>
    </xdr:from>
    <xdr:to>
      <xdr:col>45</xdr:col>
      <xdr:colOff>177800</xdr:colOff>
      <xdr:row>41</xdr:row>
      <xdr:rowOff>6203</xdr:rowOff>
    </xdr:to>
    <xdr:cxnSp macro="">
      <xdr:nvCxnSpPr>
        <xdr:cNvPr id="135" name="直線コネクタ 134">
          <a:extLst>
            <a:ext uri="{FF2B5EF4-FFF2-40B4-BE49-F238E27FC236}">
              <a16:creationId xmlns:a16="http://schemas.microsoft.com/office/drawing/2014/main" id="{51BE633A-4F2B-421B-810C-B95AC6273E03}"/>
            </a:ext>
          </a:extLst>
        </xdr:cNvPr>
        <xdr:cNvCxnSpPr/>
      </xdr:nvCxnSpPr>
      <xdr:spPr>
        <a:xfrm flipV="1">
          <a:off x="6924040" y="6877851"/>
          <a:ext cx="78994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128618</xdr:rowOff>
    </xdr:from>
    <xdr:to>
      <xdr:col>36</xdr:col>
      <xdr:colOff>165100</xdr:colOff>
      <xdr:row>41</xdr:row>
      <xdr:rowOff>58768</xdr:rowOff>
    </xdr:to>
    <xdr:sp macro="" textlink="">
      <xdr:nvSpPr>
        <xdr:cNvPr id="136" name="楕円 135">
          <a:extLst>
            <a:ext uri="{FF2B5EF4-FFF2-40B4-BE49-F238E27FC236}">
              <a16:creationId xmlns:a16="http://schemas.microsoft.com/office/drawing/2014/main" id="{246708C2-093D-4894-84C3-804D0D6FD87A}"/>
            </a:ext>
          </a:extLst>
        </xdr:cNvPr>
        <xdr:cNvSpPr/>
      </xdr:nvSpPr>
      <xdr:spPr>
        <a:xfrm>
          <a:off x="6098540" y="6834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6203</xdr:rowOff>
    </xdr:from>
    <xdr:to>
      <xdr:col>41</xdr:col>
      <xdr:colOff>50800</xdr:colOff>
      <xdr:row>41</xdr:row>
      <xdr:rowOff>7968</xdr:rowOff>
    </xdr:to>
    <xdr:cxnSp macro="">
      <xdr:nvCxnSpPr>
        <xdr:cNvPr id="137" name="直線コネクタ 136">
          <a:extLst>
            <a:ext uri="{FF2B5EF4-FFF2-40B4-BE49-F238E27FC236}">
              <a16:creationId xmlns:a16="http://schemas.microsoft.com/office/drawing/2014/main" id="{BD1624A4-34E8-4AB5-B1FD-05753C34DC55}"/>
            </a:ext>
          </a:extLst>
        </xdr:cNvPr>
        <xdr:cNvCxnSpPr/>
      </xdr:nvCxnSpPr>
      <xdr:spPr>
        <a:xfrm flipV="1">
          <a:off x="6149340" y="6879443"/>
          <a:ext cx="7747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953E634A-7D88-4260-A399-2A4AE55DBD25}"/>
            </a:ext>
          </a:extLst>
        </xdr:cNvPr>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6639765E-AB21-4A93-9674-B99D5A263149}"/>
            </a:ext>
          </a:extLst>
        </xdr:cNvPr>
        <xdr:cNvSpPr txBox="1"/>
      </xdr:nvSpPr>
      <xdr:spPr>
        <a:xfrm>
          <a:off x="7477271" y="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76475D3D-3110-4F98-A34A-69572B7A0B04}"/>
            </a:ext>
          </a:extLst>
        </xdr:cNvPr>
        <xdr:cNvSpPr txBox="1"/>
      </xdr:nvSpPr>
      <xdr:spPr>
        <a:xfrm>
          <a:off x="6702571" y="65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5988059C-7CC2-4A09-A2C4-49866503E56B}"/>
            </a:ext>
          </a:extLst>
        </xdr:cNvPr>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44957</xdr:rowOff>
    </xdr:from>
    <xdr:ext cx="534377" cy="259045"/>
    <xdr:sp macro="" textlink="">
      <xdr:nvSpPr>
        <xdr:cNvPr id="142" name="n_1mainValue【道路】&#10;一人当たり延長">
          <a:extLst>
            <a:ext uri="{FF2B5EF4-FFF2-40B4-BE49-F238E27FC236}">
              <a16:creationId xmlns:a16="http://schemas.microsoft.com/office/drawing/2014/main" id="{C8E4A0E3-544E-4692-A097-2AF92053D4D5}"/>
            </a:ext>
          </a:extLst>
        </xdr:cNvPr>
        <xdr:cNvSpPr txBox="1"/>
      </xdr:nvSpPr>
      <xdr:spPr>
        <a:xfrm>
          <a:off x="8239271" y="691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46538</xdr:rowOff>
    </xdr:from>
    <xdr:ext cx="534377" cy="259045"/>
    <xdr:sp macro="" textlink="">
      <xdr:nvSpPr>
        <xdr:cNvPr id="143" name="n_2mainValue【道路】&#10;一人当たり延長">
          <a:extLst>
            <a:ext uri="{FF2B5EF4-FFF2-40B4-BE49-F238E27FC236}">
              <a16:creationId xmlns:a16="http://schemas.microsoft.com/office/drawing/2014/main" id="{F47DB326-9BB9-45C0-94E4-91D93F17F51F}"/>
            </a:ext>
          </a:extLst>
        </xdr:cNvPr>
        <xdr:cNvSpPr txBox="1"/>
      </xdr:nvSpPr>
      <xdr:spPr>
        <a:xfrm>
          <a:off x="7477271" y="69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48130</xdr:rowOff>
    </xdr:from>
    <xdr:ext cx="534377" cy="259045"/>
    <xdr:sp macro="" textlink="">
      <xdr:nvSpPr>
        <xdr:cNvPr id="144" name="n_3mainValue【道路】&#10;一人当たり延長">
          <a:extLst>
            <a:ext uri="{FF2B5EF4-FFF2-40B4-BE49-F238E27FC236}">
              <a16:creationId xmlns:a16="http://schemas.microsoft.com/office/drawing/2014/main" id="{23D6874C-4305-4A32-9AC2-17E42D2B2C59}"/>
            </a:ext>
          </a:extLst>
        </xdr:cNvPr>
        <xdr:cNvSpPr txBox="1"/>
      </xdr:nvSpPr>
      <xdr:spPr>
        <a:xfrm>
          <a:off x="6702571" y="692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49895</xdr:rowOff>
    </xdr:from>
    <xdr:ext cx="534377" cy="259045"/>
    <xdr:sp macro="" textlink="">
      <xdr:nvSpPr>
        <xdr:cNvPr id="145" name="n_4mainValue【道路】&#10;一人当たり延長">
          <a:extLst>
            <a:ext uri="{FF2B5EF4-FFF2-40B4-BE49-F238E27FC236}">
              <a16:creationId xmlns:a16="http://schemas.microsoft.com/office/drawing/2014/main" id="{3555C501-EC07-4F15-ACE0-C59973A07CDC}"/>
            </a:ext>
          </a:extLst>
        </xdr:cNvPr>
        <xdr:cNvSpPr txBox="1"/>
      </xdr:nvSpPr>
      <xdr:spPr>
        <a:xfrm>
          <a:off x="5905011" y="69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2CE5894-3A72-49A6-B5B1-60B1DF12090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96C8DE3-33EA-4EE9-AF8C-064EDD7749E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AFA1D39-E66F-4CBB-A700-547C85BA161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0CD604A-8DC4-415C-93AE-10276D2CE4B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782EB3E-B414-4021-90B5-0982A2012C9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49A10D8-7E01-4F50-991C-447735B09D9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AB168C9-7D6C-4B8E-AF63-8DAE8B80947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52F68DB-822A-45BC-A1C8-2988993D4EF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6A04DAA-8922-48A6-A53F-97A87C27CEA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9977962-C390-4DA0-8C56-F0DF52F008E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64A53DD-D1C9-499D-B541-FCB94464EC6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E66DA1B-C115-4190-B83F-311BA446AAD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1C52178-AE7D-4EB1-9BD7-7F240B44F35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729433C-1739-4F50-815F-363B32B21E3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53EABB7-BE58-490B-B34F-332D3F400E8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FC01DB6-6685-44D9-A15C-AD25637611E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69B45B2-4C62-4997-8FDF-7A256370194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49D3CC1-54E5-48C3-8596-3685421EC5FA}"/>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50540FB-B93F-4DB3-AD98-59A2D0D8119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3275568-C742-4349-BB06-35BD83229BD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38F0FD2-765D-4583-AB04-2013B1B2247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8914732-832F-4EB0-88B5-D5F6A0E15E7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11B7536-AB50-4B25-BCC6-66BB6FB190A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618698C-BD8F-475D-A2DE-BE8218BC626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9748EA6-5ACC-4E8C-AC91-AFD97CF9F04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6E47F846-F1B3-469C-BEF5-D5A7C5B2F75D}"/>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F1F63A0-E94E-44B3-B81C-8FC941846D4B}"/>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E5511E36-C16B-402C-88E2-62F58B5AAC44}"/>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A581708-FE3E-4075-9DE2-84473675714A}"/>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102AFB81-37E2-4FAF-B7A8-C83B26D6FA57}"/>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9325916-3DA9-419C-BF33-F7D77095231C}"/>
            </a:ext>
          </a:extLst>
        </xdr:cNvPr>
        <xdr:cNvSpPr txBox="1"/>
      </xdr:nvSpPr>
      <xdr:spPr>
        <a:xfrm>
          <a:off x="412496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BAA14E37-F193-4AA7-8D1E-CB4D312C07A7}"/>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90E608F0-0324-4588-A208-6DAC910406E3}"/>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3EC509AD-D811-42F6-B53B-5BB8F9FC5683}"/>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FF1731DE-8442-4651-BB75-4768DB4EB433}"/>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2B7E5D93-36C6-4136-A9B2-74C79580CEB4}"/>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9F2DA21-16D2-4111-BD81-6CF8F66490B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3A096CD-BC2B-449A-A76C-F811344BF5D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365E83E-5BCE-4010-B8BD-6086CDA91B0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315944-C1A1-44B4-BE9C-FB12493CF6C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F30C1AD-5E83-425D-9042-AC9CA52F138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87" name="楕円 186">
          <a:extLst>
            <a:ext uri="{FF2B5EF4-FFF2-40B4-BE49-F238E27FC236}">
              <a16:creationId xmlns:a16="http://schemas.microsoft.com/office/drawing/2014/main" id="{EE4D9574-6CB9-47BF-8529-BB7A5699DD9F}"/>
            </a:ext>
          </a:extLst>
        </xdr:cNvPr>
        <xdr:cNvSpPr/>
      </xdr:nvSpPr>
      <xdr:spPr>
        <a:xfrm>
          <a:off x="403606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D47D0A9-ADAE-4E02-9E09-78001BC728EB}"/>
            </a:ext>
          </a:extLst>
        </xdr:cNvPr>
        <xdr:cNvSpPr txBox="1"/>
      </xdr:nvSpPr>
      <xdr:spPr>
        <a:xfrm>
          <a:off x="4124960"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89" name="楕円 188">
          <a:extLst>
            <a:ext uri="{FF2B5EF4-FFF2-40B4-BE49-F238E27FC236}">
              <a16:creationId xmlns:a16="http://schemas.microsoft.com/office/drawing/2014/main" id="{1CCF4A65-82EE-47B9-9E17-B6EB771D2F5F}"/>
            </a:ext>
          </a:extLst>
        </xdr:cNvPr>
        <xdr:cNvSpPr/>
      </xdr:nvSpPr>
      <xdr:spPr>
        <a:xfrm>
          <a:off x="3312160" y="10042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55517</xdr:rowOff>
    </xdr:to>
    <xdr:cxnSp macro="">
      <xdr:nvCxnSpPr>
        <xdr:cNvPr id="190" name="直線コネクタ 189">
          <a:extLst>
            <a:ext uri="{FF2B5EF4-FFF2-40B4-BE49-F238E27FC236}">
              <a16:creationId xmlns:a16="http://schemas.microsoft.com/office/drawing/2014/main" id="{EA665BC5-3DC6-4886-95C7-CEE7D38C9F43}"/>
            </a:ext>
          </a:extLst>
        </xdr:cNvPr>
        <xdr:cNvCxnSpPr/>
      </xdr:nvCxnSpPr>
      <xdr:spPr>
        <a:xfrm>
          <a:off x="3355340" y="10089424"/>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91" name="楕円 190">
          <a:extLst>
            <a:ext uri="{FF2B5EF4-FFF2-40B4-BE49-F238E27FC236}">
              <a16:creationId xmlns:a16="http://schemas.microsoft.com/office/drawing/2014/main" id="{A9048E7E-631D-40F5-9DF8-57522E1E75CB}"/>
            </a:ext>
          </a:extLst>
        </xdr:cNvPr>
        <xdr:cNvSpPr/>
      </xdr:nvSpPr>
      <xdr:spPr>
        <a:xfrm>
          <a:off x="2514600" y="10016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31024</xdr:rowOff>
    </xdr:to>
    <xdr:cxnSp macro="">
      <xdr:nvCxnSpPr>
        <xdr:cNvPr id="192" name="直線コネクタ 191">
          <a:extLst>
            <a:ext uri="{FF2B5EF4-FFF2-40B4-BE49-F238E27FC236}">
              <a16:creationId xmlns:a16="http://schemas.microsoft.com/office/drawing/2014/main" id="{07A006B0-C4B2-4FC8-9486-8A8B70E9A560}"/>
            </a:ext>
          </a:extLst>
        </xdr:cNvPr>
        <xdr:cNvCxnSpPr/>
      </xdr:nvCxnSpPr>
      <xdr:spPr>
        <a:xfrm>
          <a:off x="2565400" y="10063299"/>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3" name="楕円 192">
          <a:extLst>
            <a:ext uri="{FF2B5EF4-FFF2-40B4-BE49-F238E27FC236}">
              <a16:creationId xmlns:a16="http://schemas.microsoft.com/office/drawing/2014/main" id="{A30B8F84-D39A-4C89-8CDE-14CEA7BDEF89}"/>
            </a:ext>
          </a:extLst>
        </xdr:cNvPr>
        <xdr:cNvSpPr/>
      </xdr:nvSpPr>
      <xdr:spPr>
        <a:xfrm>
          <a:off x="1739900" y="9991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4899</xdr:rowOff>
    </xdr:to>
    <xdr:cxnSp macro="">
      <xdr:nvCxnSpPr>
        <xdr:cNvPr id="194" name="直線コネクタ 193">
          <a:extLst>
            <a:ext uri="{FF2B5EF4-FFF2-40B4-BE49-F238E27FC236}">
              <a16:creationId xmlns:a16="http://schemas.microsoft.com/office/drawing/2014/main" id="{8F4E9099-1579-4025-B9D0-86E21E813937}"/>
            </a:ext>
          </a:extLst>
        </xdr:cNvPr>
        <xdr:cNvCxnSpPr/>
      </xdr:nvCxnSpPr>
      <xdr:spPr>
        <a:xfrm>
          <a:off x="1790700" y="10042616"/>
          <a:ext cx="7747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5080</xdr:rowOff>
    </xdr:to>
    <xdr:sp macro="" textlink="">
      <xdr:nvSpPr>
        <xdr:cNvPr id="195" name="楕円 194">
          <a:extLst>
            <a:ext uri="{FF2B5EF4-FFF2-40B4-BE49-F238E27FC236}">
              <a16:creationId xmlns:a16="http://schemas.microsoft.com/office/drawing/2014/main" id="{1B350DF7-453F-45E3-B4D8-919D4F8780A4}"/>
            </a:ext>
          </a:extLst>
        </xdr:cNvPr>
        <xdr:cNvSpPr/>
      </xdr:nvSpPr>
      <xdr:spPr>
        <a:xfrm>
          <a:off x="965200" y="996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125730</xdr:rowOff>
    </xdr:from>
    <xdr:to>
      <xdr:col>10</xdr:col>
      <xdr:colOff>114300</xdr:colOff>
      <xdr:row>59</xdr:row>
      <xdr:rowOff>151856</xdr:rowOff>
    </xdr:to>
    <xdr:cxnSp macro="">
      <xdr:nvCxnSpPr>
        <xdr:cNvPr id="196" name="直線コネクタ 195">
          <a:extLst>
            <a:ext uri="{FF2B5EF4-FFF2-40B4-BE49-F238E27FC236}">
              <a16:creationId xmlns:a16="http://schemas.microsoft.com/office/drawing/2014/main" id="{BAB82A44-ECFE-4C3B-BEB4-D0188F5B30A8}"/>
            </a:ext>
          </a:extLst>
        </xdr:cNvPr>
        <xdr:cNvCxnSpPr/>
      </xdr:nvCxnSpPr>
      <xdr:spPr>
        <a:xfrm>
          <a:off x="1008380" y="10016490"/>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15B1C6B-B68B-4B24-BB78-242D3FBA706A}"/>
            </a:ext>
          </a:extLst>
        </xdr:cNvPr>
        <xdr:cNvSpPr txBox="1"/>
      </xdr:nvSpPr>
      <xdr:spPr>
        <a:xfrm>
          <a:off x="317056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620EDC4-17A6-4393-B61F-CB6C186536C2}"/>
            </a:ext>
          </a:extLst>
        </xdr:cNvPr>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1EE862F-8302-4FC9-B990-EDB1C7F27382}"/>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E3A4BFD-428A-442C-B10E-B93A6AB4D2ED}"/>
            </a:ext>
          </a:extLst>
        </xdr:cNvPr>
        <xdr:cNvSpPr txBox="1"/>
      </xdr:nvSpPr>
      <xdr:spPr>
        <a:xfrm>
          <a:off x="8363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98351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309B144-35E2-4A18-84A7-973576F14323}"/>
            </a:ext>
          </a:extLst>
        </xdr:cNvPr>
        <xdr:cNvSpPr txBox="1"/>
      </xdr:nvSpPr>
      <xdr:spPr>
        <a:xfrm>
          <a:off x="317056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C31360E-FE0D-4833-9690-96D513857A97}"/>
            </a:ext>
          </a:extLst>
        </xdr:cNvPr>
        <xdr:cNvSpPr txBox="1"/>
      </xdr:nvSpPr>
      <xdr:spPr>
        <a:xfrm>
          <a:off x="2385704" y="979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D7B03CE-4774-4D7C-9CFF-9ABD2DA02DD2}"/>
            </a:ext>
          </a:extLst>
        </xdr:cNvPr>
        <xdr:cNvSpPr txBox="1"/>
      </xdr:nvSpPr>
      <xdr:spPr>
        <a:xfrm>
          <a:off x="1611004" y="977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6B5315B-9098-4B1C-84E9-569EA638920F}"/>
            </a:ext>
          </a:extLst>
        </xdr:cNvPr>
        <xdr:cNvSpPr txBox="1"/>
      </xdr:nvSpPr>
      <xdr:spPr>
        <a:xfrm>
          <a:off x="83630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8DA7CDB-3C6A-4800-A945-3D08B144769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3246B88-EFE7-4A9B-8857-22851315EE6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10333AB-984C-4171-B824-EE5067C49D4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BD20620-D72E-49D7-A387-3A9A9B2D88E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8BCEA57-313D-484E-A2DE-C0C519246FE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43BEF3F-7D8A-43AB-8ACC-BC2F4F1946A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5C6B139-9D4F-4AB4-AD25-E3BD5137571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D36B024-53DA-424B-B7EA-C10A8C25C38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6FAC814-9119-470B-A35D-13A1DB2DA07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AE037C2-1C06-4A8F-B833-A883B8D688E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3DCFF21-B9DA-4596-86B1-260787608DA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72A7178D-3673-455D-A6CB-9E3C6BBFA35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EE6CF91-5A5F-4043-8A24-32BEE9C3013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EA407D9-1EE9-4A08-8B00-DD8A84A7FED9}"/>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C314651-1460-444F-9DE6-385283E8708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571339E3-73E6-4538-8CC5-D8DE6503067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8BE0CD9-F3EF-463F-9AD6-C51783D1689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6053397A-B4ED-4582-A68F-00B30FED1142}"/>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3C51108-13F5-4E35-8E60-A1D599E3D6C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7BA9CFD2-0B56-44C4-AF3C-12A873D4858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D85EF86-27EA-4F70-B250-52FB8C65EAA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A1158A0-749A-4843-849E-D2496A91754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17AC6A1-34F7-4A96-BE05-452E7515DF7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80F3D23F-F9B0-4C9E-B0F1-D66AAFDE3A02}"/>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B9A3005-F667-4C64-BDFB-E8AEF9B4C693}"/>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2E6A3E81-B376-4F26-A531-1B79CEF7FDEC}"/>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5A82804-38F0-4F1C-BCF0-27954B91EC5A}"/>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18F59A08-A9B5-432A-9F08-5FEC60A16C6D}"/>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C6707B1-25E8-4931-B043-270D115C9210}"/>
            </a:ext>
          </a:extLst>
        </xdr:cNvPr>
        <xdr:cNvSpPr txBox="1"/>
      </xdr:nvSpPr>
      <xdr:spPr>
        <a:xfrm>
          <a:off x="9258300" y="10441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6D2BB34F-B40B-47C5-A338-F7152EFABE8F}"/>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966DBFD1-1D57-4800-BB1F-0B8D50EF2428}"/>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41D4BA5C-4ED1-4DF8-9EE2-76CF5F5FB9D8}"/>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E11E58CA-3009-4945-B597-02A06A177F79}"/>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5D484AAE-304A-420B-A98E-D2F82BA29235}"/>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DF04D6B-659E-4633-B58C-6CCEB9860E7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80A23ED-CFAD-4AB5-AA1B-43C246739F2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4F353E1-8495-4CD7-BCC9-458F5D2B6F8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5EB89B-E42D-4883-8A55-570CB438145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F6CCC7F-20A5-425B-AB7A-F63615607EC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128367</xdr:rowOff>
    </xdr:from>
    <xdr:to>
      <xdr:col>55</xdr:col>
      <xdr:colOff>50800</xdr:colOff>
      <xdr:row>61</xdr:row>
      <xdr:rowOff>58517</xdr:rowOff>
    </xdr:to>
    <xdr:sp macro="" textlink="">
      <xdr:nvSpPr>
        <xdr:cNvPr id="244" name="楕円 243">
          <a:extLst>
            <a:ext uri="{FF2B5EF4-FFF2-40B4-BE49-F238E27FC236}">
              <a16:creationId xmlns:a16="http://schemas.microsoft.com/office/drawing/2014/main" id="{60BDABB6-9626-42DE-A7BB-75FF0997328D}"/>
            </a:ext>
          </a:extLst>
        </xdr:cNvPr>
        <xdr:cNvSpPr/>
      </xdr:nvSpPr>
      <xdr:spPr>
        <a:xfrm>
          <a:off x="9192260" y="10186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151244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493EA4DC-55E7-465F-9F1C-7FDF2371E73B}"/>
            </a:ext>
          </a:extLst>
        </xdr:cNvPr>
        <xdr:cNvSpPr txBox="1"/>
      </xdr:nvSpPr>
      <xdr:spPr>
        <a:xfrm>
          <a:off x="9258300" y="1004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135461</xdr:rowOff>
    </xdr:from>
    <xdr:to>
      <xdr:col>50</xdr:col>
      <xdr:colOff>165100</xdr:colOff>
      <xdr:row>61</xdr:row>
      <xdr:rowOff>65611</xdr:rowOff>
    </xdr:to>
    <xdr:sp macro="" textlink="">
      <xdr:nvSpPr>
        <xdr:cNvPr id="246" name="楕円 245">
          <a:extLst>
            <a:ext uri="{FF2B5EF4-FFF2-40B4-BE49-F238E27FC236}">
              <a16:creationId xmlns:a16="http://schemas.microsoft.com/office/drawing/2014/main" id="{639C391D-D0A3-4212-AAA3-E7BB50E05ECA}"/>
            </a:ext>
          </a:extLst>
        </xdr:cNvPr>
        <xdr:cNvSpPr/>
      </xdr:nvSpPr>
      <xdr:spPr>
        <a:xfrm>
          <a:off x="8445500" y="10193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7717</xdr:rowOff>
    </xdr:from>
    <xdr:to>
      <xdr:col>55</xdr:col>
      <xdr:colOff>0</xdr:colOff>
      <xdr:row>61</xdr:row>
      <xdr:rowOff>14811</xdr:rowOff>
    </xdr:to>
    <xdr:cxnSp macro="">
      <xdr:nvCxnSpPr>
        <xdr:cNvPr id="247" name="直線コネクタ 246">
          <a:extLst>
            <a:ext uri="{FF2B5EF4-FFF2-40B4-BE49-F238E27FC236}">
              <a16:creationId xmlns:a16="http://schemas.microsoft.com/office/drawing/2014/main" id="{2F7A9E07-0287-48F2-8A7B-0ACD5F1D7C9C}"/>
            </a:ext>
          </a:extLst>
        </xdr:cNvPr>
        <xdr:cNvCxnSpPr/>
      </xdr:nvCxnSpPr>
      <xdr:spPr>
        <a:xfrm flipV="1">
          <a:off x="8496300" y="10233757"/>
          <a:ext cx="7239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142466</xdr:rowOff>
    </xdr:from>
    <xdr:to>
      <xdr:col>46</xdr:col>
      <xdr:colOff>38100</xdr:colOff>
      <xdr:row>61</xdr:row>
      <xdr:rowOff>72616</xdr:rowOff>
    </xdr:to>
    <xdr:sp macro="" textlink="">
      <xdr:nvSpPr>
        <xdr:cNvPr id="248" name="楕円 247">
          <a:extLst>
            <a:ext uri="{FF2B5EF4-FFF2-40B4-BE49-F238E27FC236}">
              <a16:creationId xmlns:a16="http://schemas.microsoft.com/office/drawing/2014/main" id="{D9D1F7A1-8489-4CA2-907A-DAE501F9CB8D}"/>
            </a:ext>
          </a:extLst>
        </xdr:cNvPr>
        <xdr:cNvSpPr/>
      </xdr:nvSpPr>
      <xdr:spPr>
        <a:xfrm>
          <a:off x="7670800" y="10200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14811</xdr:rowOff>
    </xdr:from>
    <xdr:to>
      <xdr:col>50</xdr:col>
      <xdr:colOff>114300</xdr:colOff>
      <xdr:row>61</xdr:row>
      <xdr:rowOff>21816</xdr:rowOff>
    </xdr:to>
    <xdr:cxnSp macro="">
      <xdr:nvCxnSpPr>
        <xdr:cNvPr id="249" name="直線コネクタ 248">
          <a:extLst>
            <a:ext uri="{FF2B5EF4-FFF2-40B4-BE49-F238E27FC236}">
              <a16:creationId xmlns:a16="http://schemas.microsoft.com/office/drawing/2014/main" id="{0FD364FA-5859-4335-9DDB-42F1E588857A}"/>
            </a:ext>
          </a:extLst>
        </xdr:cNvPr>
        <xdr:cNvCxnSpPr/>
      </xdr:nvCxnSpPr>
      <xdr:spPr>
        <a:xfrm flipV="1">
          <a:off x="7713980" y="10240851"/>
          <a:ext cx="78232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149496</xdr:rowOff>
    </xdr:from>
    <xdr:to>
      <xdr:col>41</xdr:col>
      <xdr:colOff>101600</xdr:colOff>
      <xdr:row>61</xdr:row>
      <xdr:rowOff>79646</xdr:rowOff>
    </xdr:to>
    <xdr:sp macro="" textlink="">
      <xdr:nvSpPr>
        <xdr:cNvPr id="250" name="楕円 249">
          <a:extLst>
            <a:ext uri="{FF2B5EF4-FFF2-40B4-BE49-F238E27FC236}">
              <a16:creationId xmlns:a16="http://schemas.microsoft.com/office/drawing/2014/main" id="{EC3124D6-372E-4A3A-91C2-41804E80F8A2}"/>
            </a:ext>
          </a:extLst>
        </xdr:cNvPr>
        <xdr:cNvSpPr/>
      </xdr:nvSpPr>
      <xdr:spPr>
        <a:xfrm>
          <a:off x="6873240" y="1020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21816</xdr:rowOff>
    </xdr:from>
    <xdr:to>
      <xdr:col>45</xdr:col>
      <xdr:colOff>177800</xdr:colOff>
      <xdr:row>61</xdr:row>
      <xdr:rowOff>28846</xdr:rowOff>
    </xdr:to>
    <xdr:cxnSp macro="">
      <xdr:nvCxnSpPr>
        <xdr:cNvPr id="251" name="直線コネクタ 250">
          <a:extLst>
            <a:ext uri="{FF2B5EF4-FFF2-40B4-BE49-F238E27FC236}">
              <a16:creationId xmlns:a16="http://schemas.microsoft.com/office/drawing/2014/main" id="{950ADDE4-3A3D-41DF-A271-86DE46F5AA2F}"/>
            </a:ext>
          </a:extLst>
        </xdr:cNvPr>
        <xdr:cNvCxnSpPr/>
      </xdr:nvCxnSpPr>
      <xdr:spPr>
        <a:xfrm flipV="1">
          <a:off x="6924040" y="10247856"/>
          <a:ext cx="78994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156901</xdr:rowOff>
    </xdr:from>
    <xdr:to>
      <xdr:col>36</xdr:col>
      <xdr:colOff>165100</xdr:colOff>
      <xdr:row>61</xdr:row>
      <xdr:rowOff>87051</xdr:rowOff>
    </xdr:to>
    <xdr:sp macro="" textlink="">
      <xdr:nvSpPr>
        <xdr:cNvPr id="252" name="楕円 251">
          <a:extLst>
            <a:ext uri="{FF2B5EF4-FFF2-40B4-BE49-F238E27FC236}">
              <a16:creationId xmlns:a16="http://schemas.microsoft.com/office/drawing/2014/main" id="{1FB36FF8-902D-49AE-B1C4-8DE48B57A07C}"/>
            </a:ext>
          </a:extLst>
        </xdr:cNvPr>
        <xdr:cNvSpPr/>
      </xdr:nvSpPr>
      <xdr:spPr>
        <a:xfrm>
          <a:off x="6098540" y="10215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28846</xdr:rowOff>
    </xdr:from>
    <xdr:to>
      <xdr:col>41</xdr:col>
      <xdr:colOff>50800</xdr:colOff>
      <xdr:row>61</xdr:row>
      <xdr:rowOff>36251</xdr:rowOff>
    </xdr:to>
    <xdr:cxnSp macro="">
      <xdr:nvCxnSpPr>
        <xdr:cNvPr id="253" name="直線コネクタ 252">
          <a:extLst>
            <a:ext uri="{FF2B5EF4-FFF2-40B4-BE49-F238E27FC236}">
              <a16:creationId xmlns:a16="http://schemas.microsoft.com/office/drawing/2014/main" id="{0A482B09-04EC-45EF-AFCF-92C106B66ABE}"/>
            </a:ext>
          </a:extLst>
        </xdr:cNvPr>
        <xdr:cNvCxnSpPr/>
      </xdr:nvCxnSpPr>
      <xdr:spPr>
        <a:xfrm flipV="1">
          <a:off x="6149340" y="10254886"/>
          <a:ext cx="7747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20F012B-C41D-41D0-ACAB-13023C8CD232}"/>
            </a:ext>
          </a:extLst>
        </xdr:cNvPr>
        <xdr:cNvSpPr txBox="1"/>
      </xdr:nvSpPr>
      <xdr:spPr>
        <a:xfrm>
          <a:off x="8214575" y="1056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1085DFD-AA25-4C87-8A05-A48BC3DB5AD8}"/>
            </a:ext>
          </a:extLst>
        </xdr:cNvPr>
        <xdr:cNvSpPr txBox="1"/>
      </xdr:nvSpPr>
      <xdr:spPr>
        <a:xfrm>
          <a:off x="7444955" y="105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9BA2C80-9BFB-485F-B123-B879F0F6383F}"/>
            </a:ext>
          </a:extLst>
        </xdr:cNvPr>
        <xdr:cNvSpPr txBox="1"/>
      </xdr:nvSpPr>
      <xdr:spPr>
        <a:xfrm>
          <a:off x="667025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C31D9D2-09D8-4EE1-84DE-EE52C340EEF3}"/>
            </a:ext>
          </a:extLst>
        </xdr:cNvPr>
        <xdr:cNvSpPr txBox="1"/>
      </xdr:nvSpPr>
      <xdr:spPr>
        <a:xfrm>
          <a:off x="587269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82138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F534E94-03D3-4BFC-9465-4DA516FD22B1}"/>
            </a:ext>
          </a:extLst>
        </xdr:cNvPr>
        <xdr:cNvSpPr txBox="1"/>
      </xdr:nvSpPr>
      <xdr:spPr>
        <a:xfrm>
          <a:off x="8214575" y="99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89143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AC349142-9721-4809-AAE8-B29E6A09E906}"/>
            </a:ext>
          </a:extLst>
        </xdr:cNvPr>
        <xdr:cNvSpPr txBox="1"/>
      </xdr:nvSpPr>
      <xdr:spPr>
        <a:xfrm>
          <a:off x="7444955" y="997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96173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FF3F8D74-E6FC-40B6-B24E-8827109638EA}"/>
            </a:ext>
          </a:extLst>
        </xdr:cNvPr>
        <xdr:cNvSpPr txBox="1"/>
      </xdr:nvSpPr>
      <xdr:spPr>
        <a:xfrm>
          <a:off x="6670255" y="998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103578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92BE9C7-EE21-4F9D-BE88-E34BDEB073DE}"/>
            </a:ext>
          </a:extLst>
        </xdr:cNvPr>
        <xdr:cNvSpPr txBox="1"/>
      </xdr:nvSpPr>
      <xdr:spPr>
        <a:xfrm>
          <a:off x="5872695" y="999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E13CF0B-520D-4AB9-AD9C-FB05D8B2F1D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1DCEFE8-5125-4794-8E4D-2E3419887EC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41CD76A-1659-4316-8C03-D823D00BFC7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249FC3E-B7A7-4B68-9C1C-19D9BB4881E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3E97DD4-6EE0-4A38-95AA-3094EAA4CEA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53ED894-4256-47DF-A579-3BAA4EF84FC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278A2F7-CE3B-4363-B757-B00A8C86E0C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E479F81-3174-4F6F-99BC-214B0A72ED7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745E714-BDEA-4088-A7B2-F2CEFDC9451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584B5A0-665B-4C95-972F-5A310DD2038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8F3E713-C612-4CC2-9BA2-6A0BA8AE24C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EF8C84B-1099-4CC6-973E-4988A9802EF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BF40BB6F-076E-4609-89B8-AFD43FC2D00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DCDE13C-9A96-40EF-B2EE-5016C4DE6B8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013EDA7-2873-4A4C-AF9D-B957CDAC56D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22EE09F-C510-458D-97E4-C62FE47EAA5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EFEB7E6-A832-4E76-A3D0-FA9375D14F0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D81349A-AC50-439A-B273-541CEDA61CB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85BB743F-7D51-456E-9480-724DC05A08C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14DC4BAD-3292-462F-B05F-43A385E072F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6D4A705-BC64-4EAD-8931-7905D003299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75D0D38-0090-4818-9AB7-9652310EDE3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D6A611B4-828D-4B43-A3AD-E03EA0AC55C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8BB8C19-C71F-470E-A3CE-0C115D2758A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372BCB3D-0164-4FAA-8BBA-83C01FEB9F03}"/>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C400B43-1E9C-470C-A933-F4FFAF3D6415}"/>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D410F838-0871-4362-A076-B2C0ABCF57A5}"/>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8BC48E5-0727-4FB8-91F1-C0BF730F7E18}"/>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C19D90A4-2033-4A06-8B2C-69689A374423}"/>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4772FB0-7004-4B26-A430-1FC31347BBD3}"/>
            </a:ext>
          </a:extLst>
        </xdr:cNvPr>
        <xdr:cNvSpPr txBox="1"/>
      </xdr:nvSpPr>
      <xdr:spPr>
        <a:xfrm>
          <a:off x="4124960" y="13906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4BEA44CD-27FF-4822-8832-56AC5C905ACA}"/>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4E1C109B-CA8F-48F6-AFB7-707D49392C40}"/>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4FD51282-E181-49D0-A9DA-56D7E307DEA3}"/>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C56A10B1-2555-42B9-B9DC-8C9ADE8F0CC0}"/>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CF19C47F-960D-4506-815C-B5A88FE7F230}"/>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22096A8-4840-43C3-B03D-8C239AB4D98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7445134-8BAA-4141-9E82-80742A039A8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C41C03-F1EF-41CF-898F-4DF7F726F94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812C419-2CBA-4962-8CC0-D7178148D12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8425160-51F1-431B-8C13-06EADF7B3A9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302" name="楕円 301">
          <a:extLst>
            <a:ext uri="{FF2B5EF4-FFF2-40B4-BE49-F238E27FC236}">
              <a16:creationId xmlns:a16="http://schemas.microsoft.com/office/drawing/2014/main" id="{8B38D04A-D1BA-4EE5-A899-D36591BE3156}"/>
            </a:ext>
          </a:extLst>
        </xdr:cNvPr>
        <xdr:cNvSpPr/>
      </xdr:nvSpPr>
      <xdr:spPr>
        <a:xfrm>
          <a:off x="4036060" y="1384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116857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CB14857-5E7B-4D39-88F8-5E47DEAE6FA2}"/>
            </a:ext>
          </a:extLst>
        </xdr:cNvPr>
        <xdr:cNvSpPr txBox="1"/>
      </xdr:nvSpPr>
      <xdr:spPr>
        <a:xfrm>
          <a:off x="412496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4" name="楕円 303">
          <a:extLst>
            <a:ext uri="{FF2B5EF4-FFF2-40B4-BE49-F238E27FC236}">
              <a16:creationId xmlns:a16="http://schemas.microsoft.com/office/drawing/2014/main" id="{6DD0DDED-46DF-4EAD-BB52-30935242CCEE}"/>
            </a:ext>
          </a:extLst>
        </xdr:cNvPr>
        <xdr:cNvSpPr/>
      </xdr:nvSpPr>
      <xdr:spPr>
        <a:xfrm>
          <a:off x="3312160" y="13806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144780</xdr:rowOff>
    </xdr:to>
    <xdr:cxnSp macro="">
      <xdr:nvCxnSpPr>
        <xdr:cNvPr id="305" name="直線コネクタ 304">
          <a:extLst>
            <a:ext uri="{FF2B5EF4-FFF2-40B4-BE49-F238E27FC236}">
              <a16:creationId xmlns:a16="http://schemas.microsoft.com/office/drawing/2014/main" id="{2DD41555-5F34-4B74-B6BC-24DEB2159C60}"/>
            </a:ext>
          </a:extLst>
        </xdr:cNvPr>
        <xdr:cNvCxnSpPr/>
      </xdr:nvCxnSpPr>
      <xdr:spPr>
        <a:xfrm>
          <a:off x="3355340" y="13856969"/>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06" name="楕円 305">
          <a:extLst>
            <a:ext uri="{FF2B5EF4-FFF2-40B4-BE49-F238E27FC236}">
              <a16:creationId xmlns:a16="http://schemas.microsoft.com/office/drawing/2014/main" id="{0C7A8D0E-C41A-4BBD-8429-D932C61A3E2C}"/>
            </a:ext>
          </a:extLst>
        </xdr:cNvPr>
        <xdr:cNvSpPr/>
      </xdr:nvSpPr>
      <xdr:spPr>
        <a:xfrm>
          <a:off x="25146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110489</xdr:rowOff>
    </xdr:to>
    <xdr:cxnSp macro="">
      <xdr:nvCxnSpPr>
        <xdr:cNvPr id="307" name="直線コネクタ 306">
          <a:extLst>
            <a:ext uri="{FF2B5EF4-FFF2-40B4-BE49-F238E27FC236}">
              <a16:creationId xmlns:a16="http://schemas.microsoft.com/office/drawing/2014/main" id="{5FCA63BE-1EB9-4923-9793-055C253F6779}"/>
            </a:ext>
          </a:extLst>
        </xdr:cNvPr>
        <xdr:cNvCxnSpPr/>
      </xdr:nvCxnSpPr>
      <xdr:spPr>
        <a:xfrm>
          <a:off x="2565400" y="13822680"/>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308" name="楕円 307">
          <a:extLst>
            <a:ext uri="{FF2B5EF4-FFF2-40B4-BE49-F238E27FC236}">
              <a16:creationId xmlns:a16="http://schemas.microsoft.com/office/drawing/2014/main" id="{6F7C8E71-C85C-4C45-BD1E-2E0EFF8B723E}"/>
            </a:ext>
          </a:extLst>
        </xdr:cNvPr>
        <xdr:cNvSpPr/>
      </xdr:nvSpPr>
      <xdr:spPr>
        <a:xfrm>
          <a:off x="1739900" y="13741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76200</xdr:rowOff>
    </xdr:to>
    <xdr:cxnSp macro="">
      <xdr:nvCxnSpPr>
        <xdr:cNvPr id="309" name="直線コネクタ 308">
          <a:extLst>
            <a:ext uri="{FF2B5EF4-FFF2-40B4-BE49-F238E27FC236}">
              <a16:creationId xmlns:a16="http://schemas.microsoft.com/office/drawing/2014/main" id="{8EAD408C-E210-4CF0-8CE7-0B5E30EE737A}"/>
            </a:ext>
          </a:extLst>
        </xdr:cNvPr>
        <xdr:cNvCxnSpPr/>
      </xdr:nvCxnSpPr>
      <xdr:spPr>
        <a:xfrm>
          <a:off x="1790700" y="13788391"/>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0" name="楕円 309">
          <a:extLst>
            <a:ext uri="{FF2B5EF4-FFF2-40B4-BE49-F238E27FC236}">
              <a16:creationId xmlns:a16="http://schemas.microsoft.com/office/drawing/2014/main" id="{2DD67094-E039-4DAD-89B4-90C30787F43E}"/>
            </a:ext>
          </a:extLst>
        </xdr:cNvPr>
        <xdr:cNvSpPr/>
      </xdr:nvSpPr>
      <xdr:spPr>
        <a:xfrm>
          <a:off x="965200" y="1370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41911</xdr:rowOff>
    </xdr:to>
    <xdr:cxnSp macro="">
      <xdr:nvCxnSpPr>
        <xdr:cNvPr id="311" name="直線コネクタ 310">
          <a:extLst>
            <a:ext uri="{FF2B5EF4-FFF2-40B4-BE49-F238E27FC236}">
              <a16:creationId xmlns:a16="http://schemas.microsoft.com/office/drawing/2014/main" id="{38D2C058-703B-4F23-9BE5-CC6174F5BB52}"/>
            </a:ext>
          </a:extLst>
        </xdr:cNvPr>
        <xdr:cNvCxnSpPr/>
      </xdr:nvCxnSpPr>
      <xdr:spPr>
        <a:xfrm>
          <a:off x="1008380" y="1375410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91976E60-A233-40F5-90A9-F6EAA26019CA}"/>
            </a:ext>
          </a:extLst>
        </xdr:cNvPr>
        <xdr:cNvSpPr txBox="1"/>
      </xdr:nvSpPr>
      <xdr:spPr>
        <a:xfrm>
          <a:off x="317056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1CBC70C8-A4CC-4AC9-82B6-B0884F61FDEE}"/>
            </a:ext>
          </a:extLst>
        </xdr:cNvPr>
        <xdr:cNvSpPr txBox="1"/>
      </xdr:nvSpPr>
      <xdr:spPr>
        <a:xfrm>
          <a:off x="23857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C085A5F2-6DB1-4A88-B1D9-0378E6F8AF0A}"/>
            </a:ext>
          </a:extLst>
        </xdr:cNvPr>
        <xdr:cNvSpPr txBox="1"/>
      </xdr:nvSpPr>
      <xdr:spPr>
        <a:xfrm>
          <a:off x="16110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A1CDB3AA-A535-4361-A796-78F9F4075B88}"/>
            </a:ext>
          </a:extLst>
        </xdr:cNvPr>
        <xdr:cNvSpPr txBox="1"/>
      </xdr:nvSpPr>
      <xdr:spPr>
        <a:xfrm>
          <a:off x="8363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316" name="n_1mainValue【公営住宅】&#10;有形固定資産減価償却率">
          <a:extLst>
            <a:ext uri="{FF2B5EF4-FFF2-40B4-BE49-F238E27FC236}">
              <a16:creationId xmlns:a16="http://schemas.microsoft.com/office/drawing/2014/main" id="{D994E17C-3B29-44BD-A7F6-315CF73142BA}"/>
            </a:ext>
          </a:extLst>
        </xdr:cNvPr>
        <xdr:cNvSpPr txBox="1"/>
      </xdr:nvSpPr>
      <xdr:spPr>
        <a:xfrm>
          <a:off x="317056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317" name="n_2mainValue【公営住宅】&#10;有形固定資産減価償却率">
          <a:extLst>
            <a:ext uri="{FF2B5EF4-FFF2-40B4-BE49-F238E27FC236}">
              <a16:creationId xmlns:a16="http://schemas.microsoft.com/office/drawing/2014/main" id="{1AAA8CEC-88F7-460D-8705-35FC4D649131}"/>
            </a:ext>
          </a:extLst>
        </xdr:cNvPr>
        <xdr:cNvSpPr txBox="1"/>
      </xdr:nvSpPr>
      <xdr:spPr>
        <a:xfrm>
          <a:off x="238570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18" name="n_3mainValue【公営住宅】&#10;有形固定資産減価償却率">
          <a:extLst>
            <a:ext uri="{FF2B5EF4-FFF2-40B4-BE49-F238E27FC236}">
              <a16:creationId xmlns:a16="http://schemas.microsoft.com/office/drawing/2014/main" id="{58A9B9DB-0D9F-4170-B168-85DF46A14270}"/>
            </a:ext>
          </a:extLst>
        </xdr:cNvPr>
        <xdr:cNvSpPr txBox="1"/>
      </xdr:nvSpPr>
      <xdr:spPr>
        <a:xfrm>
          <a:off x="161100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19" name="n_4mainValue【公営住宅】&#10;有形固定資産減価償却率">
          <a:extLst>
            <a:ext uri="{FF2B5EF4-FFF2-40B4-BE49-F238E27FC236}">
              <a16:creationId xmlns:a16="http://schemas.microsoft.com/office/drawing/2014/main" id="{CCF35BC2-2418-4802-A2D6-9643BE93311F}"/>
            </a:ext>
          </a:extLst>
        </xdr:cNvPr>
        <xdr:cNvSpPr txBox="1"/>
      </xdr:nvSpPr>
      <xdr:spPr>
        <a:xfrm>
          <a:off x="83630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C5D4ED5-400A-4F01-A372-ECE37C0F95B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2873555-7148-41B4-93AA-E327644C518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E586271-6347-45E0-B2FE-3BF45A65F86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743C0CE-CF36-4B92-ADF6-F64CA23DBF4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38A4BCA-6570-457E-8112-67DF95D9064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5B7DC7A-4695-4AC6-AFAD-77FF636480B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EA49F1B-30C9-443A-9CF1-1D9F4CEF6EF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99B8BB2-5CA0-49B5-82DF-150DC01780B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08F6CCC-83C8-456C-8F6A-575177FA65B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B32BF91-C9A3-4B99-8AEC-9077F7EA77A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1AD1BFF7-4818-4E55-8BC0-CEB8BD85DFEB}"/>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E4686B93-418E-45A1-BE59-676D799FFAC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CFFE0F96-EA8E-4E94-9807-3C3DD4D49B4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FE51E857-904F-4B99-B895-CB732428A7DD}"/>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C7906F3-464C-4C82-AA4A-C25A3F64F9F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33EF00D9-1801-41A3-96AF-D8C8B090B710}"/>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9D78A1F-C9D3-4F0E-8BB4-685F96FF739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187564BF-9BCD-40AF-B4F5-8608C33301DD}"/>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2B720AC-948D-4382-A398-538D6A8BE40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E536947-7A21-490C-A7A2-02341C244BDA}"/>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D0B32D0-B6D7-4CDA-B5CE-C5130B621E0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504DB88F-3FA7-4EEB-A788-38F6578313D7}"/>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34768E13-AB41-4448-A418-F2962785EE83}"/>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B74A69CA-F7BB-4BAF-A00D-C17874AF4710}"/>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FAC422C-48C0-4B25-AEDE-E08D1DC592E8}"/>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7E143F1F-ECA1-479F-92AF-A2A9911106F5}"/>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93F272E7-2581-4C0E-B1B9-3056325BDE1D}"/>
            </a:ext>
          </a:extLst>
        </xdr:cNvPr>
        <xdr:cNvSpPr txBox="1"/>
      </xdr:nvSpPr>
      <xdr:spPr>
        <a:xfrm>
          <a:off x="9258300" y="14205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CFD2F014-E14B-40A2-8002-C946385ED25E}"/>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3FFDDE81-F0ED-46B8-AAED-C1550A7589DB}"/>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E2B4F067-4BE8-4E59-9C47-87743A6B1FBC}"/>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2E6395BB-4294-4789-B014-5BDA596DE101}"/>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FAD448EF-BB69-4416-AD22-F355DDFD36D4}"/>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AE2A844-D951-42C8-AE0F-C74190AF413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1604E25-3D79-4BD4-B0B5-D59CE226C8A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30E17C9-6E9F-46CC-8D92-CB5477FC6BE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DA8962E-6992-4FA8-B071-33099647F3F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085F0D0-6E91-4414-B0C3-3FCDB8DA8DE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118151</xdr:rowOff>
    </xdr:from>
    <xdr:to>
      <xdr:col>55</xdr:col>
      <xdr:colOff>50800</xdr:colOff>
      <xdr:row>86</xdr:row>
      <xdr:rowOff>48301</xdr:rowOff>
    </xdr:to>
    <xdr:sp macro="" textlink="">
      <xdr:nvSpPr>
        <xdr:cNvPr id="357" name="楕円 356">
          <a:extLst>
            <a:ext uri="{FF2B5EF4-FFF2-40B4-BE49-F238E27FC236}">
              <a16:creationId xmlns:a16="http://schemas.microsoft.com/office/drawing/2014/main" id="{53147440-8EC9-4C3C-A0CC-DB389876B42C}"/>
            </a:ext>
          </a:extLst>
        </xdr:cNvPr>
        <xdr:cNvSpPr/>
      </xdr:nvSpPr>
      <xdr:spPr>
        <a:xfrm>
          <a:off x="9192260" y="14367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041C7152-1529-496B-B91F-39EB44EA7EC7}"/>
            </a:ext>
          </a:extLst>
        </xdr:cNvPr>
        <xdr:cNvSpPr txBox="1"/>
      </xdr:nvSpPr>
      <xdr:spPr>
        <a:xfrm>
          <a:off x="9258300" y="143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118653</xdr:rowOff>
    </xdr:from>
    <xdr:to>
      <xdr:col>50</xdr:col>
      <xdr:colOff>165100</xdr:colOff>
      <xdr:row>86</xdr:row>
      <xdr:rowOff>48803</xdr:rowOff>
    </xdr:to>
    <xdr:sp macro="" textlink="">
      <xdr:nvSpPr>
        <xdr:cNvPr id="359" name="楕円 358">
          <a:extLst>
            <a:ext uri="{FF2B5EF4-FFF2-40B4-BE49-F238E27FC236}">
              <a16:creationId xmlns:a16="http://schemas.microsoft.com/office/drawing/2014/main" id="{019B3AA3-827A-4950-B9F4-3D051D4B4836}"/>
            </a:ext>
          </a:extLst>
        </xdr:cNvPr>
        <xdr:cNvSpPr/>
      </xdr:nvSpPr>
      <xdr:spPr>
        <a:xfrm>
          <a:off x="8445500" y="14368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168951</xdr:rowOff>
    </xdr:from>
    <xdr:to>
      <xdr:col>55</xdr:col>
      <xdr:colOff>0</xdr:colOff>
      <xdr:row>85</xdr:row>
      <xdr:rowOff>169453</xdr:rowOff>
    </xdr:to>
    <xdr:cxnSp macro="">
      <xdr:nvCxnSpPr>
        <xdr:cNvPr id="360" name="直線コネクタ 359">
          <a:extLst>
            <a:ext uri="{FF2B5EF4-FFF2-40B4-BE49-F238E27FC236}">
              <a16:creationId xmlns:a16="http://schemas.microsoft.com/office/drawing/2014/main" id="{80302DBD-E72A-435A-80B5-318B366DC130}"/>
            </a:ext>
          </a:extLst>
        </xdr:cNvPr>
        <xdr:cNvCxnSpPr/>
      </xdr:nvCxnSpPr>
      <xdr:spPr>
        <a:xfrm flipV="1">
          <a:off x="8496300" y="14418351"/>
          <a:ext cx="7239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119066</xdr:rowOff>
    </xdr:from>
    <xdr:to>
      <xdr:col>46</xdr:col>
      <xdr:colOff>38100</xdr:colOff>
      <xdr:row>86</xdr:row>
      <xdr:rowOff>49216</xdr:rowOff>
    </xdr:to>
    <xdr:sp macro="" textlink="">
      <xdr:nvSpPr>
        <xdr:cNvPr id="361" name="楕円 360">
          <a:extLst>
            <a:ext uri="{FF2B5EF4-FFF2-40B4-BE49-F238E27FC236}">
              <a16:creationId xmlns:a16="http://schemas.microsoft.com/office/drawing/2014/main" id="{2A2E856E-46D2-49FC-8020-6D52E895E7DC}"/>
            </a:ext>
          </a:extLst>
        </xdr:cNvPr>
        <xdr:cNvSpPr/>
      </xdr:nvSpPr>
      <xdr:spPr>
        <a:xfrm>
          <a:off x="7670800" y="14368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169453</xdr:rowOff>
    </xdr:from>
    <xdr:to>
      <xdr:col>50</xdr:col>
      <xdr:colOff>114300</xdr:colOff>
      <xdr:row>85</xdr:row>
      <xdr:rowOff>169866</xdr:rowOff>
    </xdr:to>
    <xdr:cxnSp macro="">
      <xdr:nvCxnSpPr>
        <xdr:cNvPr id="362" name="直線コネクタ 361">
          <a:extLst>
            <a:ext uri="{FF2B5EF4-FFF2-40B4-BE49-F238E27FC236}">
              <a16:creationId xmlns:a16="http://schemas.microsoft.com/office/drawing/2014/main" id="{A8296A3F-FA0D-4C0B-B315-0C8E294BE224}"/>
            </a:ext>
          </a:extLst>
        </xdr:cNvPr>
        <xdr:cNvCxnSpPr/>
      </xdr:nvCxnSpPr>
      <xdr:spPr>
        <a:xfrm flipV="1">
          <a:off x="7713980" y="14418853"/>
          <a:ext cx="78232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119568</xdr:rowOff>
    </xdr:from>
    <xdr:to>
      <xdr:col>41</xdr:col>
      <xdr:colOff>101600</xdr:colOff>
      <xdr:row>86</xdr:row>
      <xdr:rowOff>49718</xdr:rowOff>
    </xdr:to>
    <xdr:sp macro="" textlink="">
      <xdr:nvSpPr>
        <xdr:cNvPr id="363" name="楕円 362">
          <a:extLst>
            <a:ext uri="{FF2B5EF4-FFF2-40B4-BE49-F238E27FC236}">
              <a16:creationId xmlns:a16="http://schemas.microsoft.com/office/drawing/2014/main" id="{8E3DF9EF-49E2-4060-839A-01354A03A4D9}"/>
            </a:ext>
          </a:extLst>
        </xdr:cNvPr>
        <xdr:cNvSpPr/>
      </xdr:nvSpPr>
      <xdr:spPr>
        <a:xfrm>
          <a:off x="6873240" y="14368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169866</xdr:rowOff>
    </xdr:from>
    <xdr:to>
      <xdr:col>45</xdr:col>
      <xdr:colOff>177800</xdr:colOff>
      <xdr:row>85</xdr:row>
      <xdr:rowOff>170368</xdr:rowOff>
    </xdr:to>
    <xdr:cxnSp macro="">
      <xdr:nvCxnSpPr>
        <xdr:cNvPr id="364" name="直線コネクタ 363">
          <a:extLst>
            <a:ext uri="{FF2B5EF4-FFF2-40B4-BE49-F238E27FC236}">
              <a16:creationId xmlns:a16="http://schemas.microsoft.com/office/drawing/2014/main" id="{043CAA3D-F9EE-4762-A0A3-1B45A87D252F}"/>
            </a:ext>
          </a:extLst>
        </xdr:cNvPr>
        <xdr:cNvCxnSpPr/>
      </xdr:nvCxnSpPr>
      <xdr:spPr>
        <a:xfrm flipV="1">
          <a:off x="6924040" y="14419266"/>
          <a:ext cx="78994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120070</xdr:rowOff>
    </xdr:from>
    <xdr:to>
      <xdr:col>36</xdr:col>
      <xdr:colOff>165100</xdr:colOff>
      <xdr:row>86</xdr:row>
      <xdr:rowOff>50220</xdr:rowOff>
    </xdr:to>
    <xdr:sp macro="" textlink="">
      <xdr:nvSpPr>
        <xdr:cNvPr id="365" name="楕円 364">
          <a:extLst>
            <a:ext uri="{FF2B5EF4-FFF2-40B4-BE49-F238E27FC236}">
              <a16:creationId xmlns:a16="http://schemas.microsoft.com/office/drawing/2014/main" id="{7E2D37DF-A956-4A60-86BB-766FE560A5DD}"/>
            </a:ext>
          </a:extLst>
        </xdr:cNvPr>
        <xdr:cNvSpPr/>
      </xdr:nvSpPr>
      <xdr:spPr>
        <a:xfrm>
          <a:off x="6098540" y="1436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170368</xdr:rowOff>
    </xdr:from>
    <xdr:to>
      <xdr:col>41</xdr:col>
      <xdr:colOff>50800</xdr:colOff>
      <xdr:row>85</xdr:row>
      <xdr:rowOff>170870</xdr:rowOff>
    </xdr:to>
    <xdr:cxnSp macro="">
      <xdr:nvCxnSpPr>
        <xdr:cNvPr id="366" name="直線コネクタ 365">
          <a:extLst>
            <a:ext uri="{FF2B5EF4-FFF2-40B4-BE49-F238E27FC236}">
              <a16:creationId xmlns:a16="http://schemas.microsoft.com/office/drawing/2014/main" id="{D0B49EA1-89AD-42F3-A5EE-9220DA29D75B}"/>
            </a:ext>
          </a:extLst>
        </xdr:cNvPr>
        <xdr:cNvCxnSpPr/>
      </xdr:nvCxnSpPr>
      <xdr:spPr>
        <a:xfrm flipV="1">
          <a:off x="6149340" y="14419768"/>
          <a:ext cx="7747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E7A98E7A-28D8-4AFB-A84D-267083CA14BD}"/>
            </a:ext>
          </a:extLst>
        </xdr:cNvPr>
        <xdr:cNvSpPr txBox="1"/>
      </xdr:nvSpPr>
      <xdr:spPr>
        <a:xfrm>
          <a:off x="8271587" y="1412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B258A928-1CF4-464B-BD63-1310834A6562}"/>
            </a:ext>
          </a:extLst>
        </xdr:cNvPr>
        <xdr:cNvSpPr txBox="1"/>
      </xdr:nvSpPr>
      <xdr:spPr>
        <a:xfrm>
          <a:off x="7509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C3B44ECB-69DA-41E7-A3B8-82BFD6A33D10}"/>
            </a:ext>
          </a:extLst>
        </xdr:cNvPr>
        <xdr:cNvSpPr txBox="1"/>
      </xdr:nvSpPr>
      <xdr:spPr>
        <a:xfrm>
          <a:off x="67120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D5230D2A-C54D-4910-BD45-9CF8FD97C439}"/>
            </a:ext>
          </a:extLst>
        </xdr:cNvPr>
        <xdr:cNvSpPr txBox="1"/>
      </xdr:nvSpPr>
      <xdr:spPr>
        <a:xfrm>
          <a:off x="59373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39930</xdr:rowOff>
    </xdr:from>
    <xdr:ext cx="469744" cy="259045"/>
    <xdr:sp macro="" textlink="">
      <xdr:nvSpPr>
        <xdr:cNvPr id="371" name="n_1mainValue【公営住宅】&#10;一人当たり面積">
          <a:extLst>
            <a:ext uri="{FF2B5EF4-FFF2-40B4-BE49-F238E27FC236}">
              <a16:creationId xmlns:a16="http://schemas.microsoft.com/office/drawing/2014/main" id="{BD1CE7E8-16F8-4586-A7E2-DADB7836FE1E}"/>
            </a:ext>
          </a:extLst>
        </xdr:cNvPr>
        <xdr:cNvSpPr txBox="1"/>
      </xdr:nvSpPr>
      <xdr:spPr>
        <a:xfrm>
          <a:off x="8271587" y="144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40343</xdr:rowOff>
    </xdr:from>
    <xdr:ext cx="469744" cy="259045"/>
    <xdr:sp macro="" textlink="">
      <xdr:nvSpPr>
        <xdr:cNvPr id="372" name="n_2mainValue【公営住宅】&#10;一人当たり面積">
          <a:extLst>
            <a:ext uri="{FF2B5EF4-FFF2-40B4-BE49-F238E27FC236}">
              <a16:creationId xmlns:a16="http://schemas.microsoft.com/office/drawing/2014/main" id="{5E65A9D3-784D-4929-B4C2-5FE94B9A5226}"/>
            </a:ext>
          </a:extLst>
        </xdr:cNvPr>
        <xdr:cNvSpPr txBox="1"/>
      </xdr:nvSpPr>
      <xdr:spPr>
        <a:xfrm>
          <a:off x="7509587" y="144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40845</xdr:rowOff>
    </xdr:from>
    <xdr:ext cx="469744" cy="259045"/>
    <xdr:sp macro="" textlink="">
      <xdr:nvSpPr>
        <xdr:cNvPr id="373" name="n_3mainValue【公営住宅】&#10;一人当たり面積">
          <a:extLst>
            <a:ext uri="{FF2B5EF4-FFF2-40B4-BE49-F238E27FC236}">
              <a16:creationId xmlns:a16="http://schemas.microsoft.com/office/drawing/2014/main" id="{87E6053F-3714-4F10-91E1-C514C8DCBD61}"/>
            </a:ext>
          </a:extLst>
        </xdr:cNvPr>
        <xdr:cNvSpPr txBox="1"/>
      </xdr:nvSpPr>
      <xdr:spPr>
        <a:xfrm>
          <a:off x="6712027" y="144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41347</xdr:rowOff>
    </xdr:from>
    <xdr:ext cx="469744" cy="259045"/>
    <xdr:sp macro="" textlink="">
      <xdr:nvSpPr>
        <xdr:cNvPr id="374" name="n_4mainValue【公営住宅】&#10;一人当たり面積">
          <a:extLst>
            <a:ext uri="{FF2B5EF4-FFF2-40B4-BE49-F238E27FC236}">
              <a16:creationId xmlns:a16="http://schemas.microsoft.com/office/drawing/2014/main" id="{C5CDB658-55DE-41B0-B3E6-96CCA811FB3A}"/>
            </a:ext>
          </a:extLst>
        </xdr:cNvPr>
        <xdr:cNvSpPr txBox="1"/>
      </xdr:nvSpPr>
      <xdr:spPr>
        <a:xfrm>
          <a:off x="5937327" y="1445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9FCB9BF-500E-4F42-8BA6-D0DE6F2D7FF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3FBAE40-2404-4704-AEE5-5D13FCF80DF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B831143-BF29-4720-AE1E-FF9E033313F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8F2732DE-B98D-42A7-A8F5-3C87E78A1E4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EFE9B06-3602-4A7F-9469-A94362FEE06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609BBF41-A85A-4424-AE6B-68357884303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E6F3627-6E05-4AA1-99F4-CD55FA7941D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6CAC791-02E5-4BF9-9E01-B454BC52E12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31341695-E33D-4531-B7FE-329A05922F8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8523766F-1617-470C-B41E-B424E3E062B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8072DA28-3032-46CD-AC6D-17BCCB25912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8D2E9B29-FF21-4323-840A-2918141BC93E}"/>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C0856887-160F-4BAB-8513-6E74FD57C062}"/>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D44CCB3F-6508-49DC-9F8C-E63B799D241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7CD6F26A-25EF-45FA-BD0E-1D3E0E9DE4EF}"/>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1CE428FB-A979-4B34-9F6A-CF370FF76975}"/>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65FC41C8-33C6-4BF8-A48A-186568DE71A9}"/>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DC4CEC6E-809C-4654-BED8-EFD7913A48C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612A6B4-0592-4105-9738-BB79930A2CD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D5244CB8-CE6B-4125-8771-44D69D8362B2}"/>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71E5E82B-3A63-4F8E-A22D-6AAE559252B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D7AFF27F-DBF2-4BC1-8056-592CC1E62D86}"/>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E2F57B1B-2146-4545-8530-282D51710B56}"/>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AEDCF2A-2B2E-4875-8A56-495F09E60B7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450A73B1-38D0-4687-8BD3-A40BF5CE15E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B122D232-FC24-4ACE-96E6-88C81F78CE2A}"/>
            </a:ext>
          </a:extLst>
        </xdr:cNvPr>
        <xdr:cNvCxnSpPr/>
      </xdr:nvCxnSpPr>
      <xdr:spPr>
        <a:xfrm flipV="1">
          <a:off x="4086225" y="1677978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43448851-F144-434D-9176-3D1226C87F83}"/>
            </a:ext>
          </a:extLst>
        </xdr:cNvPr>
        <xdr:cNvSpPr txBox="1"/>
      </xdr:nvSpPr>
      <xdr:spPr>
        <a:xfrm>
          <a:off x="4124960" y="182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186BC473-1E7A-4856-8B9D-98EEBF0CC528}"/>
            </a:ext>
          </a:extLst>
        </xdr:cNvPr>
        <xdr:cNvCxnSpPr/>
      </xdr:nvCxnSpPr>
      <xdr:spPr>
        <a:xfrm>
          <a:off x="4020820" y="1827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30B1523A-B30F-4F1C-8627-BB12D5C5CC6C}"/>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D9564866-FBE9-41CE-A8BF-EC3001E3499A}"/>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AAFB57A4-97B1-4505-A193-EE60B98AC363}"/>
            </a:ext>
          </a:extLst>
        </xdr:cNvPr>
        <xdr:cNvSpPr txBox="1"/>
      </xdr:nvSpPr>
      <xdr:spPr>
        <a:xfrm>
          <a:off x="4124960" y="17538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C20CDBDE-12AD-42FA-A719-8D5E25D9AD7F}"/>
            </a:ext>
          </a:extLst>
        </xdr:cNvPr>
        <xdr:cNvSpPr/>
      </xdr:nvSpPr>
      <xdr:spPr>
        <a:xfrm>
          <a:off x="403606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A7397E04-F692-41EF-964A-5B7ABC10EDFA}"/>
            </a:ext>
          </a:extLst>
        </xdr:cNvPr>
        <xdr:cNvSpPr/>
      </xdr:nvSpPr>
      <xdr:spPr>
        <a:xfrm>
          <a:off x="331216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EA7ADD60-45AA-4599-9142-E62F253FC8A8}"/>
            </a:ext>
          </a:extLst>
        </xdr:cNvPr>
        <xdr:cNvSpPr/>
      </xdr:nvSpPr>
      <xdr:spPr>
        <a:xfrm>
          <a:off x="251460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DFD92A34-1A68-4F85-9373-61AE35B3A0A3}"/>
            </a:ext>
          </a:extLst>
        </xdr:cNvPr>
        <xdr:cNvSpPr/>
      </xdr:nvSpPr>
      <xdr:spPr>
        <a:xfrm>
          <a:off x="173990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745ADA9C-3F0E-4AEB-85BB-E04160070D54}"/>
            </a:ext>
          </a:extLst>
        </xdr:cNvPr>
        <xdr:cNvSpPr/>
      </xdr:nvSpPr>
      <xdr:spPr>
        <a:xfrm>
          <a:off x="96520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D2D5BE0-1975-4A01-B615-415A2362093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91025F6-72CF-4530-887F-B7536A41B27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860F377-E989-4BCC-8DBF-68B339963B5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0A06009-0647-4DCA-88CC-3C4F11A5C1F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0C293C4-8508-4BC6-8152-7978FC01EAE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160927</xdr:rowOff>
    </xdr:from>
    <xdr:to>
      <xdr:col>24</xdr:col>
      <xdr:colOff>114300</xdr:colOff>
      <xdr:row>106</xdr:row>
      <xdr:rowOff>91077</xdr:rowOff>
    </xdr:to>
    <xdr:sp macro="" textlink="">
      <xdr:nvSpPr>
        <xdr:cNvPr id="416" name="楕円 415">
          <a:extLst>
            <a:ext uri="{FF2B5EF4-FFF2-40B4-BE49-F238E27FC236}">
              <a16:creationId xmlns:a16="http://schemas.microsoft.com/office/drawing/2014/main" id="{E250EF7C-E8E4-4491-ADFB-0831602BE71F}"/>
            </a:ext>
          </a:extLst>
        </xdr:cNvPr>
        <xdr:cNvSpPr/>
      </xdr:nvSpPr>
      <xdr:spPr>
        <a:xfrm>
          <a:off x="4036060" y="1776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139354</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14E2E815-6611-4264-904B-8E78CC254B88}"/>
            </a:ext>
          </a:extLst>
        </xdr:cNvPr>
        <xdr:cNvSpPr txBox="1"/>
      </xdr:nvSpPr>
      <xdr:spPr>
        <a:xfrm>
          <a:off x="4124960"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136434</xdr:rowOff>
    </xdr:from>
    <xdr:to>
      <xdr:col>20</xdr:col>
      <xdr:colOff>38100</xdr:colOff>
      <xdr:row>106</xdr:row>
      <xdr:rowOff>66584</xdr:rowOff>
    </xdr:to>
    <xdr:sp macro="" textlink="">
      <xdr:nvSpPr>
        <xdr:cNvPr id="418" name="楕円 417">
          <a:extLst>
            <a:ext uri="{FF2B5EF4-FFF2-40B4-BE49-F238E27FC236}">
              <a16:creationId xmlns:a16="http://schemas.microsoft.com/office/drawing/2014/main" id="{384199FC-2543-4FB5-8D59-D0DF49AC0ADE}"/>
            </a:ext>
          </a:extLst>
        </xdr:cNvPr>
        <xdr:cNvSpPr/>
      </xdr:nvSpPr>
      <xdr:spPr>
        <a:xfrm>
          <a:off x="3312160" y="17738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xdr:rowOff>
    </xdr:from>
    <xdr:to>
      <xdr:col>24</xdr:col>
      <xdr:colOff>63500</xdr:colOff>
      <xdr:row>106</xdr:row>
      <xdr:rowOff>40277</xdr:rowOff>
    </xdr:to>
    <xdr:cxnSp macro="">
      <xdr:nvCxnSpPr>
        <xdr:cNvPr id="419" name="直線コネクタ 418">
          <a:extLst>
            <a:ext uri="{FF2B5EF4-FFF2-40B4-BE49-F238E27FC236}">
              <a16:creationId xmlns:a16="http://schemas.microsoft.com/office/drawing/2014/main" id="{059A3504-358C-4D18-AC58-0BAE70F42D70}"/>
            </a:ext>
          </a:extLst>
        </xdr:cNvPr>
        <xdr:cNvCxnSpPr/>
      </xdr:nvCxnSpPr>
      <xdr:spPr>
        <a:xfrm>
          <a:off x="3355340" y="17785624"/>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108676</xdr:rowOff>
    </xdr:from>
    <xdr:to>
      <xdr:col>15</xdr:col>
      <xdr:colOff>101600</xdr:colOff>
      <xdr:row>106</xdr:row>
      <xdr:rowOff>38826</xdr:rowOff>
    </xdr:to>
    <xdr:sp macro="" textlink="">
      <xdr:nvSpPr>
        <xdr:cNvPr id="420" name="楕円 419">
          <a:extLst>
            <a:ext uri="{FF2B5EF4-FFF2-40B4-BE49-F238E27FC236}">
              <a16:creationId xmlns:a16="http://schemas.microsoft.com/office/drawing/2014/main" id="{085A4F90-A001-444B-80A2-781CD8B49E6C}"/>
            </a:ext>
          </a:extLst>
        </xdr:cNvPr>
        <xdr:cNvSpPr/>
      </xdr:nvSpPr>
      <xdr:spPr>
        <a:xfrm>
          <a:off x="251460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159476</xdr:rowOff>
    </xdr:from>
    <xdr:to>
      <xdr:col>19</xdr:col>
      <xdr:colOff>177800</xdr:colOff>
      <xdr:row>106</xdr:row>
      <xdr:rowOff>15784</xdr:rowOff>
    </xdr:to>
    <xdr:cxnSp macro="">
      <xdr:nvCxnSpPr>
        <xdr:cNvPr id="421" name="直線コネクタ 420">
          <a:extLst>
            <a:ext uri="{FF2B5EF4-FFF2-40B4-BE49-F238E27FC236}">
              <a16:creationId xmlns:a16="http://schemas.microsoft.com/office/drawing/2014/main" id="{25B238D7-041E-4CEF-9243-764F92B51D99}"/>
            </a:ext>
          </a:extLst>
        </xdr:cNvPr>
        <xdr:cNvCxnSpPr/>
      </xdr:nvCxnSpPr>
      <xdr:spPr>
        <a:xfrm>
          <a:off x="2565400" y="17761676"/>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22" name="楕円 421">
          <a:extLst>
            <a:ext uri="{FF2B5EF4-FFF2-40B4-BE49-F238E27FC236}">
              <a16:creationId xmlns:a16="http://schemas.microsoft.com/office/drawing/2014/main" id="{DF1B829D-09A0-42BE-97AE-5C4A298BF2B5}"/>
            </a:ext>
          </a:extLst>
        </xdr:cNvPr>
        <xdr:cNvSpPr/>
      </xdr:nvSpPr>
      <xdr:spPr>
        <a:xfrm>
          <a:off x="173990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159476</xdr:rowOff>
    </xdr:to>
    <xdr:cxnSp macro="">
      <xdr:nvCxnSpPr>
        <xdr:cNvPr id="423" name="直線コネクタ 422">
          <a:extLst>
            <a:ext uri="{FF2B5EF4-FFF2-40B4-BE49-F238E27FC236}">
              <a16:creationId xmlns:a16="http://schemas.microsoft.com/office/drawing/2014/main" id="{E7F1FC31-C7F4-4AA7-B59E-5341CF80A3B5}"/>
            </a:ext>
          </a:extLst>
        </xdr:cNvPr>
        <xdr:cNvCxnSpPr/>
      </xdr:nvCxnSpPr>
      <xdr:spPr>
        <a:xfrm>
          <a:off x="1790700" y="17735550"/>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56424</xdr:rowOff>
    </xdr:from>
    <xdr:to>
      <xdr:col>6</xdr:col>
      <xdr:colOff>38100</xdr:colOff>
      <xdr:row>105</xdr:row>
      <xdr:rowOff>158024</xdr:rowOff>
    </xdr:to>
    <xdr:sp macro="" textlink="">
      <xdr:nvSpPr>
        <xdr:cNvPr id="424" name="楕円 423">
          <a:extLst>
            <a:ext uri="{FF2B5EF4-FFF2-40B4-BE49-F238E27FC236}">
              <a16:creationId xmlns:a16="http://schemas.microsoft.com/office/drawing/2014/main" id="{D3FDD266-49A6-439C-B2F6-61B42174A9D4}"/>
            </a:ext>
          </a:extLst>
        </xdr:cNvPr>
        <xdr:cNvSpPr/>
      </xdr:nvSpPr>
      <xdr:spPr>
        <a:xfrm>
          <a:off x="965200" y="17658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107224</xdr:rowOff>
    </xdr:from>
    <xdr:to>
      <xdr:col>10</xdr:col>
      <xdr:colOff>114300</xdr:colOff>
      <xdr:row>105</xdr:row>
      <xdr:rowOff>133350</xdr:rowOff>
    </xdr:to>
    <xdr:cxnSp macro="">
      <xdr:nvCxnSpPr>
        <xdr:cNvPr id="425" name="直線コネクタ 424">
          <a:extLst>
            <a:ext uri="{FF2B5EF4-FFF2-40B4-BE49-F238E27FC236}">
              <a16:creationId xmlns:a16="http://schemas.microsoft.com/office/drawing/2014/main" id="{AAC9D08F-A322-477C-B10C-6E30E88EF863}"/>
            </a:ext>
          </a:extLst>
        </xdr:cNvPr>
        <xdr:cNvCxnSpPr/>
      </xdr:nvCxnSpPr>
      <xdr:spPr>
        <a:xfrm>
          <a:off x="1008380" y="17709424"/>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a:extLst>
            <a:ext uri="{FF2B5EF4-FFF2-40B4-BE49-F238E27FC236}">
              <a16:creationId xmlns:a16="http://schemas.microsoft.com/office/drawing/2014/main" id="{92B57CCD-E067-46AC-9247-7CD855327FF9}"/>
            </a:ext>
          </a:extLst>
        </xdr:cNvPr>
        <xdr:cNvSpPr txBox="1"/>
      </xdr:nvSpPr>
      <xdr:spPr>
        <a:xfrm>
          <a:off x="317056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a:extLst>
            <a:ext uri="{FF2B5EF4-FFF2-40B4-BE49-F238E27FC236}">
              <a16:creationId xmlns:a16="http://schemas.microsoft.com/office/drawing/2014/main" id="{74316487-F1A7-4CD4-A1F3-54205A01A0F8}"/>
            </a:ext>
          </a:extLst>
        </xdr:cNvPr>
        <xdr:cNvSpPr txBox="1"/>
      </xdr:nvSpPr>
      <xdr:spPr>
        <a:xfrm>
          <a:off x="238570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a:extLst>
            <a:ext uri="{FF2B5EF4-FFF2-40B4-BE49-F238E27FC236}">
              <a16:creationId xmlns:a16="http://schemas.microsoft.com/office/drawing/2014/main" id="{5050A6C6-493B-443C-940A-6CC684F526DC}"/>
            </a:ext>
          </a:extLst>
        </xdr:cNvPr>
        <xdr:cNvSpPr txBox="1"/>
      </xdr:nvSpPr>
      <xdr:spPr>
        <a:xfrm>
          <a:off x="1611004"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a:extLst>
            <a:ext uri="{FF2B5EF4-FFF2-40B4-BE49-F238E27FC236}">
              <a16:creationId xmlns:a16="http://schemas.microsoft.com/office/drawing/2014/main" id="{562D9A64-D650-4406-B1B9-8AFFB2A7EFC5}"/>
            </a:ext>
          </a:extLst>
        </xdr:cNvPr>
        <xdr:cNvSpPr txBox="1"/>
      </xdr:nvSpPr>
      <xdr:spPr>
        <a:xfrm>
          <a:off x="83630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57711</xdr:rowOff>
    </xdr:from>
    <xdr:ext cx="405111" cy="259045"/>
    <xdr:sp macro="" textlink="">
      <xdr:nvSpPr>
        <xdr:cNvPr id="430" name="n_1mainValue【港湾・漁港】&#10;有形固定資産減価償却率">
          <a:extLst>
            <a:ext uri="{FF2B5EF4-FFF2-40B4-BE49-F238E27FC236}">
              <a16:creationId xmlns:a16="http://schemas.microsoft.com/office/drawing/2014/main" id="{0B3E3303-F42A-4E29-953B-7AC3DE840518}"/>
            </a:ext>
          </a:extLst>
        </xdr:cNvPr>
        <xdr:cNvSpPr txBox="1"/>
      </xdr:nvSpPr>
      <xdr:spPr>
        <a:xfrm>
          <a:off x="3170564" y="1782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29953</xdr:rowOff>
    </xdr:from>
    <xdr:ext cx="405111" cy="259045"/>
    <xdr:sp macro="" textlink="">
      <xdr:nvSpPr>
        <xdr:cNvPr id="431" name="n_2mainValue【港湾・漁港】&#10;有形固定資産減価償却率">
          <a:extLst>
            <a:ext uri="{FF2B5EF4-FFF2-40B4-BE49-F238E27FC236}">
              <a16:creationId xmlns:a16="http://schemas.microsoft.com/office/drawing/2014/main" id="{E18B0DF6-59AD-4F25-86DA-7912806D5E08}"/>
            </a:ext>
          </a:extLst>
        </xdr:cNvPr>
        <xdr:cNvSpPr txBox="1"/>
      </xdr:nvSpPr>
      <xdr:spPr>
        <a:xfrm>
          <a:off x="238570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2" name="n_3mainValue【港湾・漁港】&#10;有形固定資産減価償却率">
          <a:extLst>
            <a:ext uri="{FF2B5EF4-FFF2-40B4-BE49-F238E27FC236}">
              <a16:creationId xmlns:a16="http://schemas.microsoft.com/office/drawing/2014/main" id="{7B8861EC-3DED-4767-8CDC-FEB0E1DE6C62}"/>
            </a:ext>
          </a:extLst>
        </xdr:cNvPr>
        <xdr:cNvSpPr txBox="1"/>
      </xdr:nvSpPr>
      <xdr:spPr>
        <a:xfrm>
          <a:off x="16110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149151</xdr:rowOff>
    </xdr:from>
    <xdr:ext cx="405111" cy="259045"/>
    <xdr:sp macro="" textlink="">
      <xdr:nvSpPr>
        <xdr:cNvPr id="433" name="n_4mainValue【港湾・漁港】&#10;有形固定資産減価償却率">
          <a:extLst>
            <a:ext uri="{FF2B5EF4-FFF2-40B4-BE49-F238E27FC236}">
              <a16:creationId xmlns:a16="http://schemas.microsoft.com/office/drawing/2014/main" id="{EE13894A-216B-4019-8410-243A104FA5B8}"/>
            </a:ext>
          </a:extLst>
        </xdr:cNvPr>
        <xdr:cNvSpPr txBox="1"/>
      </xdr:nvSpPr>
      <xdr:spPr>
        <a:xfrm>
          <a:off x="83630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AFCB87CB-620A-498C-96DC-BB11A75460B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8DF56B1D-47AA-4D33-9C3C-78AC9AA5192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3B36107A-3509-4F13-8FAA-62FC2016F25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29627246-6039-486E-B1EF-6922A22FEE1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90564C88-FB00-4679-B4F6-A36BC382467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EAA6A92-AF0E-423C-803D-0B03E6A38C8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D3765AC5-2225-44E3-85CF-A12E9CD07ED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D1544002-316A-4F24-8FD2-BEB242E55FF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CA472CCE-6261-4E3C-B1B2-1EC3F2525F2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9DE7F683-48D8-4B6A-BAF0-159722D0CD2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83EF2994-B6EC-4C7E-8ED2-A3E7D3F6BC17}"/>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C42C21C7-3961-444D-9098-CC4E46DD2B3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103E9501-E6FE-4554-BAB3-3B2E21FCFBFB}"/>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95F6CEEE-4DE4-4450-8B83-CE74EE375547}"/>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D71C52B8-F871-41A0-BC81-139A20DEAC45}"/>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83062EB0-3D9A-4D97-9C2B-97ECCC5B82FB}"/>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74749282-611F-437C-861C-2168A5B9736A}"/>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CE1198BE-78D6-4A16-BF77-848AD2F99AA8}"/>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DFF42572-5807-434C-9AD3-C8D65F429D9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4089B15D-8C3C-49B3-A9F6-B581A3581EB2}"/>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BB8C3579-16BD-4567-87B5-F10B4DC7CA1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EA5476B9-4D9C-4B62-BA2C-6DA95A628668}"/>
            </a:ext>
          </a:extLst>
        </xdr:cNvPr>
        <xdr:cNvCxnSpPr/>
      </xdr:nvCxnSpPr>
      <xdr:spPr>
        <a:xfrm flipV="1">
          <a:off x="9219565" y="16806067"/>
          <a:ext cx="0" cy="1375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360458E2-3A06-435F-BC7D-D59445DD808F}"/>
            </a:ext>
          </a:extLst>
        </xdr:cNvPr>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3EF06941-C782-4A6E-92A6-C8A7B0CA2257}"/>
            </a:ext>
          </a:extLst>
        </xdr:cNvPr>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E2A220DC-3F98-4081-A5F9-2AEBCC2C742E}"/>
            </a:ext>
          </a:extLst>
        </xdr:cNvPr>
        <xdr:cNvSpPr txBox="1"/>
      </xdr:nvSpPr>
      <xdr:spPr>
        <a:xfrm>
          <a:off x="9258300" y="16588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50BF9AC1-69BC-4156-A8B1-8E28C68B0829}"/>
            </a:ext>
          </a:extLst>
        </xdr:cNvPr>
        <xdr:cNvCxnSpPr/>
      </xdr:nvCxnSpPr>
      <xdr:spPr>
        <a:xfrm>
          <a:off x="9154160" y="16806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B3C2F5FD-A67A-44C4-8729-CF4A87117765}"/>
            </a:ext>
          </a:extLst>
        </xdr:cNvPr>
        <xdr:cNvSpPr txBox="1"/>
      </xdr:nvSpPr>
      <xdr:spPr>
        <a:xfrm>
          <a:off x="9258300" y="17797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AE1FD8F2-353C-4E35-B71B-FEC5573CB6ED}"/>
            </a:ext>
          </a:extLst>
        </xdr:cNvPr>
        <xdr:cNvSpPr/>
      </xdr:nvSpPr>
      <xdr:spPr>
        <a:xfrm>
          <a:off x="9192260" y="179425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8CDF08A1-0632-4622-8003-F5C0207A545F}"/>
            </a:ext>
          </a:extLst>
        </xdr:cNvPr>
        <xdr:cNvSpPr/>
      </xdr:nvSpPr>
      <xdr:spPr>
        <a:xfrm>
          <a:off x="8445500" y="17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8D9C0DCA-D091-411C-8F72-C928FABB0629}"/>
            </a:ext>
          </a:extLst>
        </xdr:cNvPr>
        <xdr:cNvSpPr/>
      </xdr:nvSpPr>
      <xdr:spPr>
        <a:xfrm>
          <a:off x="7670800" y="17979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8097A0E1-9E0E-40CB-A259-92D0CB4CCA02}"/>
            </a:ext>
          </a:extLst>
        </xdr:cNvPr>
        <xdr:cNvSpPr/>
      </xdr:nvSpPr>
      <xdr:spPr>
        <a:xfrm>
          <a:off x="6873240" y="1798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C598E0B6-563C-471C-A2E5-790BBE959CFD}"/>
            </a:ext>
          </a:extLst>
        </xdr:cNvPr>
        <xdr:cNvSpPr/>
      </xdr:nvSpPr>
      <xdr:spPr>
        <a:xfrm>
          <a:off x="6098540" y="1797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BC88538-9BA2-4039-ADBB-6A9007D070A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B998532-36F2-4B4A-9ABB-8727972DEE4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D91B9D5-1535-4EE9-826A-7B83B378431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549B18B-7BD9-4F5E-A35C-F2881080F10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F0E41E7-882E-4858-8FD5-6F05FAC94C0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113193</xdr:rowOff>
    </xdr:from>
    <xdr:to>
      <xdr:col>55</xdr:col>
      <xdr:colOff>50800</xdr:colOff>
      <xdr:row>108</xdr:row>
      <xdr:rowOff>43343</xdr:rowOff>
    </xdr:to>
    <xdr:sp macro="" textlink="">
      <xdr:nvSpPr>
        <xdr:cNvPr id="471" name="楕円 470">
          <a:extLst>
            <a:ext uri="{FF2B5EF4-FFF2-40B4-BE49-F238E27FC236}">
              <a16:creationId xmlns:a16="http://schemas.microsoft.com/office/drawing/2014/main" id="{F3BC1047-0639-4D2C-AA32-22C78B215EA8}"/>
            </a:ext>
          </a:extLst>
        </xdr:cNvPr>
        <xdr:cNvSpPr/>
      </xdr:nvSpPr>
      <xdr:spPr>
        <a:xfrm>
          <a:off x="9192260" y="180506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28120</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F48A2A90-9AE7-4DF1-B012-8ABE54237B01}"/>
            </a:ext>
          </a:extLst>
        </xdr:cNvPr>
        <xdr:cNvSpPr txBox="1"/>
      </xdr:nvSpPr>
      <xdr:spPr>
        <a:xfrm>
          <a:off x="9258300" y="1796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114212</xdr:rowOff>
    </xdr:from>
    <xdr:to>
      <xdr:col>50</xdr:col>
      <xdr:colOff>165100</xdr:colOff>
      <xdr:row>108</xdr:row>
      <xdr:rowOff>44362</xdr:rowOff>
    </xdr:to>
    <xdr:sp macro="" textlink="">
      <xdr:nvSpPr>
        <xdr:cNvPr id="473" name="楕円 472">
          <a:extLst>
            <a:ext uri="{FF2B5EF4-FFF2-40B4-BE49-F238E27FC236}">
              <a16:creationId xmlns:a16="http://schemas.microsoft.com/office/drawing/2014/main" id="{D033078A-EDDF-4D19-A18C-07F92037392E}"/>
            </a:ext>
          </a:extLst>
        </xdr:cNvPr>
        <xdr:cNvSpPr/>
      </xdr:nvSpPr>
      <xdr:spPr>
        <a:xfrm>
          <a:off x="8445500" y="18051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163993</xdr:rowOff>
    </xdr:from>
    <xdr:to>
      <xdr:col>55</xdr:col>
      <xdr:colOff>0</xdr:colOff>
      <xdr:row>107</xdr:row>
      <xdr:rowOff>165012</xdr:rowOff>
    </xdr:to>
    <xdr:cxnSp macro="">
      <xdr:nvCxnSpPr>
        <xdr:cNvPr id="474" name="直線コネクタ 473">
          <a:extLst>
            <a:ext uri="{FF2B5EF4-FFF2-40B4-BE49-F238E27FC236}">
              <a16:creationId xmlns:a16="http://schemas.microsoft.com/office/drawing/2014/main" id="{65461382-3110-4164-8672-1D7058E0BBFB}"/>
            </a:ext>
          </a:extLst>
        </xdr:cNvPr>
        <xdr:cNvCxnSpPr/>
      </xdr:nvCxnSpPr>
      <xdr:spPr>
        <a:xfrm flipV="1">
          <a:off x="8496300" y="18101473"/>
          <a:ext cx="7239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115216</xdr:rowOff>
    </xdr:from>
    <xdr:to>
      <xdr:col>46</xdr:col>
      <xdr:colOff>38100</xdr:colOff>
      <xdr:row>108</xdr:row>
      <xdr:rowOff>45366</xdr:rowOff>
    </xdr:to>
    <xdr:sp macro="" textlink="">
      <xdr:nvSpPr>
        <xdr:cNvPr id="475" name="楕円 474">
          <a:extLst>
            <a:ext uri="{FF2B5EF4-FFF2-40B4-BE49-F238E27FC236}">
              <a16:creationId xmlns:a16="http://schemas.microsoft.com/office/drawing/2014/main" id="{8661DCF2-758C-47A1-80A6-00735E91751F}"/>
            </a:ext>
          </a:extLst>
        </xdr:cNvPr>
        <xdr:cNvSpPr/>
      </xdr:nvSpPr>
      <xdr:spPr>
        <a:xfrm>
          <a:off x="7670800" y="18052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165012</xdr:rowOff>
    </xdr:from>
    <xdr:to>
      <xdr:col>50</xdr:col>
      <xdr:colOff>114300</xdr:colOff>
      <xdr:row>107</xdr:row>
      <xdr:rowOff>166016</xdr:rowOff>
    </xdr:to>
    <xdr:cxnSp macro="">
      <xdr:nvCxnSpPr>
        <xdr:cNvPr id="476" name="直線コネクタ 475">
          <a:extLst>
            <a:ext uri="{FF2B5EF4-FFF2-40B4-BE49-F238E27FC236}">
              <a16:creationId xmlns:a16="http://schemas.microsoft.com/office/drawing/2014/main" id="{D7A82E16-731C-4D45-AECB-212283B6AA2C}"/>
            </a:ext>
          </a:extLst>
        </xdr:cNvPr>
        <xdr:cNvCxnSpPr/>
      </xdr:nvCxnSpPr>
      <xdr:spPr>
        <a:xfrm flipV="1">
          <a:off x="7713980" y="18102492"/>
          <a:ext cx="78232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116225</xdr:rowOff>
    </xdr:from>
    <xdr:to>
      <xdr:col>41</xdr:col>
      <xdr:colOff>101600</xdr:colOff>
      <xdr:row>108</xdr:row>
      <xdr:rowOff>46375</xdr:rowOff>
    </xdr:to>
    <xdr:sp macro="" textlink="">
      <xdr:nvSpPr>
        <xdr:cNvPr id="477" name="楕円 476">
          <a:extLst>
            <a:ext uri="{FF2B5EF4-FFF2-40B4-BE49-F238E27FC236}">
              <a16:creationId xmlns:a16="http://schemas.microsoft.com/office/drawing/2014/main" id="{4EAB00E0-7E4E-4A07-BCF0-9394E37161F5}"/>
            </a:ext>
          </a:extLst>
        </xdr:cNvPr>
        <xdr:cNvSpPr/>
      </xdr:nvSpPr>
      <xdr:spPr>
        <a:xfrm>
          <a:off x="6873240" y="18053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166016</xdr:rowOff>
    </xdr:from>
    <xdr:to>
      <xdr:col>45</xdr:col>
      <xdr:colOff>177800</xdr:colOff>
      <xdr:row>107</xdr:row>
      <xdr:rowOff>167025</xdr:rowOff>
    </xdr:to>
    <xdr:cxnSp macro="">
      <xdr:nvCxnSpPr>
        <xdr:cNvPr id="478" name="直線コネクタ 477">
          <a:extLst>
            <a:ext uri="{FF2B5EF4-FFF2-40B4-BE49-F238E27FC236}">
              <a16:creationId xmlns:a16="http://schemas.microsoft.com/office/drawing/2014/main" id="{47FF6074-947C-41A3-8100-BD3457FA0093}"/>
            </a:ext>
          </a:extLst>
        </xdr:cNvPr>
        <xdr:cNvCxnSpPr/>
      </xdr:nvCxnSpPr>
      <xdr:spPr>
        <a:xfrm flipV="1">
          <a:off x="6924040" y="18103496"/>
          <a:ext cx="78994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117289</xdr:rowOff>
    </xdr:from>
    <xdr:to>
      <xdr:col>36</xdr:col>
      <xdr:colOff>165100</xdr:colOff>
      <xdr:row>108</xdr:row>
      <xdr:rowOff>47439</xdr:rowOff>
    </xdr:to>
    <xdr:sp macro="" textlink="">
      <xdr:nvSpPr>
        <xdr:cNvPr id="479" name="楕円 478">
          <a:extLst>
            <a:ext uri="{FF2B5EF4-FFF2-40B4-BE49-F238E27FC236}">
              <a16:creationId xmlns:a16="http://schemas.microsoft.com/office/drawing/2014/main" id="{F4C92D2A-4743-48B5-B9CF-5B1F5F9777C9}"/>
            </a:ext>
          </a:extLst>
        </xdr:cNvPr>
        <xdr:cNvSpPr/>
      </xdr:nvSpPr>
      <xdr:spPr>
        <a:xfrm>
          <a:off x="6098540" y="18054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167025</xdr:rowOff>
    </xdr:from>
    <xdr:to>
      <xdr:col>41</xdr:col>
      <xdr:colOff>50800</xdr:colOff>
      <xdr:row>107</xdr:row>
      <xdr:rowOff>168089</xdr:rowOff>
    </xdr:to>
    <xdr:cxnSp macro="">
      <xdr:nvCxnSpPr>
        <xdr:cNvPr id="480" name="直線コネクタ 479">
          <a:extLst>
            <a:ext uri="{FF2B5EF4-FFF2-40B4-BE49-F238E27FC236}">
              <a16:creationId xmlns:a16="http://schemas.microsoft.com/office/drawing/2014/main" id="{FDE8A57E-B00C-4418-8681-5FB725263D01}"/>
            </a:ext>
          </a:extLst>
        </xdr:cNvPr>
        <xdr:cNvCxnSpPr/>
      </xdr:nvCxnSpPr>
      <xdr:spPr>
        <a:xfrm flipV="1">
          <a:off x="6149340" y="18104505"/>
          <a:ext cx="7747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160F53D4-39F7-47A6-A008-2C5818097100}"/>
            </a:ext>
          </a:extLst>
        </xdr:cNvPr>
        <xdr:cNvSpPr txBox="1"/>
      </xdr:nvSpPr>
      <xdr:spPr>
        <a:xfrm>
          <a:off x="8214575" y="1772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3D8B6D01-3B00-4112-B5A2-A2D1D6CD086E}"/>
            </a:ext>
          </a:extLst>
        </xdr:cNvPr>
        <xdr:cNvSpPr txBox="1"/>
      </xdr:nvSpPr>
      <xdr:spPr>
        <a:xfrm>
          <a:off x="7444955" y="1776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2DAD051F-D53A-4814-99E6-EB91F26EBE1B}"/>
            </a:ext>
          </a:extLst>
        </xdr:cNvPr>
        <xdr:cNvSpPr txBox="1"/>
      </xdr:nvSpPr>
      <xdr:spPr>
        <a:xfrm>
          <a:off x="6670255" y="17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D1285638-944A-4F11-A661-C1698405AB0A}"/>
            </a:ext>
          </a:extLst>
        </xdr:cNvPr>
        <xdr:cNvSpPr txBox="1"/>
      </xdr:nvSpPr>
      <xdr:spPr>
        <a:xfrm>
          <a:off x="5872695" y="177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35489</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C2AD7C88-DEFC-41C6-8ED5-4B812C9A9D35}"/>
            </a:ext>
          </a:extLst>
        </xdr:cNvPr>
        <xdr:cNvSpPr txBox="1"/>
      </xdr:nvSpPr>
      <xdr:spPr>
        <a:xfrm>
          <a:off x="8214575" y="1814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36493</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958EE131-BE36-4C00-8E66-16D530DC4C79}"/>
            </a:ext>
          </a:extLst>
        </xdr:cNvPr>
        <xdr:cNvSpPr txBox="1"/>
      </xdr:nvSpPr>
      <xdr:spPr>
        <a:xfrm>
          <a:off x="7444955" y="1814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37502</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511F31DE-97E1-42FA-99B7-C81BCFA0459D}"/>
            </a:ext>
          </a:extLst>
        </xdr:cNvPr>
        <xdr:cNvSpPr txBox="1"/>
      </xdr:nvSpPr>
      <xdr:spPr>
        <a:xfrm>
          <a:off x="6670255" y="1814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38566</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70F9D5C8-8C05-4771-BAB2-73EEE2121029}"/>
            </a:ext>
          </a:extLst>
        </xdr:cNvPr>
        <xdr:cNvSpPr txBox="1"/>
      </xdr:nvSpPr>
      <xdr:spPr>
        <a:xfrm>
          <a:off x="5872695" y="1814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E93D17EA-885B-4674-9A37-4EB22F30AF9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831B6670-3D4B-47DB-A79C-491641FC457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A044873A-89F9-4BB8-BEBD-6AB63B73F4A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C3AA12BA-C279-4224-9C4A-0AAE76334FC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C1D5EE5-413D-4791-9CDD-D220321D71C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FD05225F-2623-4AEF-8470-564C21A68DB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5D388292-8D28-4EDC-B485-935073FAD6B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100835FE-1462-4758-9552-C84EB0E125D7}"/>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766EBA88-C3CD-40D5-A30C-0B022B98AD4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E08CA964-EBCF-4231-A948-46CC5B252FD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F869D3D4-8859-4EF7-BA42-2899EAD8FB3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97647BD0-C45C-4838-9A7E-D5D9E653A78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4FB9D801-A7B9-4C30-AE0F-8CC6DADFA5A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90573A99-F24A-4C19-8732-45C40233842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45676623-58E9-4F9D-8BFB-00A792023E8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5AD28076-9098-473E-9114-8B674A6E187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E235D142-3D99-487C-8EB8-E62F3415045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AEE2EBB1-E16B-4145-9936-C890A6A4C9B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EE7531BF-F8EF-48EC-8431-63429F6BCA9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709D8D17-CF78-4DF5-8AD9-E5F1CD50320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D563246E-768A-4E8A-B521-BF79799C4FD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882C3523-7355-4724-826F-BDEE302E488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E55C3B3E-6FF5-48CC-8D5C-4EC91497CC1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F3C46A5-D23E-4E9E-8842-E2CAE2AA789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9A814B0A-014A-49BD-A6A8-F1DF3D82376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5C83ED92-F1D4-4C49-92FE-12BDA01A99B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5E0C40E2-AB83-4D1A-8B34-1CC21FE5732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AAFC8867-19FC-4BE9-9A06-95B77FCFA9B1}"/>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4FAD972C-1A37-4345-9837-572A161C6E03}"/>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16C38EA3-E9B2-44D1-94AF-C17F56BA76CE}"/>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3AA97703-79F5-4E67-A15E-E499DE353352}"/>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EA2EE2F7-0B37-4A8B-A6D6-EF56C37088C2}"/>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E30515DF-70F7-48A5-83DD-68D7811D22DA}"/>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B2BEC71A-F462-4B0E-9590-6E1506578352}"/>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AA3EB253-60FF-4E64-BD9B-0164C3D6FE6B}"/>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26DE5FA4-6BA0-4E4B-8FB9-7D7F965358A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5E186DE4-61ED-49B1-B086-26D9DEA4AA9D}"/>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9E4D8003-7B0D-4058-86B9-CCCEA2E213F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4EEDD54F-E028-4B60-AE4B-109FEA904C42}"/>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E2615B03-25BF-4693-9399-965B7FB79ED6}"/>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A9571A23-9190-4472-A869-AF1F58393777}"/>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4ECCD0C5-B90E-4266-9C3E-47C46CD04E59}"/>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DAD54826-2045-4788-A717-5A569157B1EF}"/>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D37C955F-D087-4427-A604-D030D94C2E32}"/>
            </a:ext>
          </a:extLst>
        </xdr:cNvPr>
        <xdr:cNvSpPr txBox="1"/>
      </xdr:nvSpPr>
      <xdr:spPr>
        <a:xfrm>
          <a:off x="144145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4F9BDB85-6490-49AE-9500-F09288BEBCE7}"/>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BFFECAB6-9CAA-41E9-BAE8-E89AC3F66EEA}"/>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0F3AACBE-6DC9-42D6-8EA7-9FE23E8760FE}"/>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806A1E65-7FA0-4EB9-BCFA-5AE73379BCF9}"/>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95D178A7-6E00-4400-A035-68561D36C1DE}"/>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8EA836CB-1A13-4E26-92A0-0A5CF2A769C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18AF86E-B18B-402E-8D6C-B1F061BC7BA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6E687D8-BDD0-4AE7-AE08-16BB0A8C609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C09B9EA-3211-487C-8D21-04237C7EA24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BEA3F7E-74C7-4626-937A-F270858FB0B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61214</xdr:rowOff>
    </xdr:from>
    <xdr:to>
      <xdr:col>85</xdr:col>
      <xdr:colOff>177800</xdr:colOff>
      <xdr:row>61</xdr:row>
      <xdr:rowOff>162814</xdr:rowOff>
    </xdr:to>
    <xdr:sp macro="" textlink="">
      <xdr:nvSpPr>
        <xdr:cNvPr id="543" name="楕円 542">
          <a:extLst>
            <a:ext uri="{FF2B5EF4-FFF2-40B4-BE49-F238E27FC236}">
              <a16:creationId xmlns:a16="http://schemas.microsoft.com/office/drawing/2014/main" id="{42169A4B-6B62-4509-9C9D-92A0CD1E341B}"/>
            </a:ext>
          </a:extLst>
        </xdr:cNvPr>
        <xdr:cNvSpPr/>
      </xdr:nvSpPr>
      <xdr:spPr>
        <a:xfrm>
          <a:off x="14325600" y="102872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147591</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9663EFFF-B024-4F05-9AF9-BC6A4BDAFAB4}"/>
            </a:ext>
          </a:extLst>
        </xdr:cNvPr>
        <xdr:cNvSpPr txBox="1"/>
      </xdr:nvSpPr>
      <xdr:spPr>
        <a:xfrm>
          <a:off x="14414500" y="1020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45" name="楕円 544">
          <a:extLst>
            <a:ext uri="{FF2B5EF4-FFF2-40B4-BE49-F238E27FC236}">
              <a16:creationId xmlns:a16="http://schemas.microsoft.com/office/drawing/2014/main" id="{ED805650-E035-40C5-8E85-7A18E525F3CE}"/>
            </a:ext>
          </a:extLst>
        </xdr:cNvPr>
        <xdr:cNvSpPr/>
      </xdr:nvSpPr>
      <xdr:spPr>
        <a:xfrm>
          <a:off x="1357884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112014</xdr:rowOff>
    </xdr:to>
    <xdr:cxnSp macro="">
      <xdr:nvCxnSpPr>
        <xdr:cNvPr id="546" name="直線コネクタ 545">
          <a:extLst>
            <a:ext uri="{FF2B5EF4-FFF2-40B4-BE49-F238E27FC236}">
              <a16:creationId xmlns:a16="http://schemas.microsoft.com/office/drawing/2014/main" id="{410A8F70-9703-4F8C-A12C-0B0409A45B91}"/>
            </a:ext>
          </a:extLst>
        </xdr:cNvPr>
        <xdr:cNvCxnSpPr/>
      </xdr:nvCxnSpPr>
      <xdr:spPr>
        <a:xfrm>
          <a:off x="13629640" y="10306050"/>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168656</xdr:rowOff>
    </xdr:from>
    <xdr:to>
      <xdr:col>76</xdr:col>
      <xdr:colOff>165100</xdr:colOff>
      <xdr:row>61</xdr:row>
      <xdr:rowOff>98806</xdr:rowOff>
    </xdr:to>
    <xdr:sp macro="" textlink="">
      <xdr:nvSpPr>
        <xdr:cNvPr id="547" name="楕円 546">
          <a:extLst>
            <a:ext uri="{FF2B5EF4-FFF2-40B4-BE49-F238E27FC236}">
              <a16:creationId xmlns:a16="http://schemas.microsoft.com/office/drawing/2014/main" id="{BB0766BF-A177-4A5C-94A2-17AB636612E2}"/>
            </a:ext>
          </a:extLst>
        </xdr:cNvPr>
        <xdr:cNvSpPr/>
      </xdr:nvSpPr>
      <xdr:spPr>
        <a:xfrm>
          <a:off x="12804140" y="1022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48006</xdr:rowOff>
    </xdr:from>
    <xdr:to>
      <xdr:col>81</xdr:col>
      <xdr:colOff>50800</xdr:colOff>
      <xdr:row>61</xdr:row>
      <xdr:rowOff>80010</xdr:rowOff>
    </xdr:to>
    <xdr:cxnSp macro="">
      <xdr:nvCxnSpPr>
        <xdr:cNvPr id="548" name="直線コネクタ 547">
          <a:extLst>
            <a:ext uri="{FF2B5EF4-FFF2-40B4-BE49-F238E27FC236}">
              <a16:creationId xmlns:a16="http://schemas.microsoft.com/office/drawing/2014/main" id="{3924A9AC-AAA2-4A7D-8914-07E03B364FD6}"/>
            </a:ext>
          </a:extLst>
        </xdr:cNvPr>
        <xdr:cNvCxnSpPr/>
      </xdr:nvCxnSpPr>
      <xdr:spPr>
        <a:xfrm>
          <a:off x="12854940" y="10274046"/>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138938</xdr:rowOff>
    </xdr:from>
    <xdr:to>
      <xdr:col>72</xdr:col>
      <xdr:colOff>38100</xdr:colOff>
      <xdr:row>61</xdr:row>
      <xdr:rowOff>69088</xdr:rowOff>
    </xdr:to>
    <xdr:sp macro="" textlink="">
      <xdr:nvSpPr>
        <xdr:cNvPr id="549" name="楕円 548">
          <a:extLst>
            <a:ext uri="{FF2B5EF4-FFF2-40B4-BE49-F238E27FC236}">
              <a16:creationId xmlns:a16="http://schemas.microsoft.com/office/drawing/2014/main" id="{D11ECFA5-E9D0-456C-8AC8-D05C2BFA99AE}"/>
            </a:ext>
          </a:extLst>
        </xdr:cNvPr>
        <xdr:cNvSpPr/>
      </xdr:nvSpPr>
      <xdr:spPr>
        <a:xfrm>
          <a:off x="12029440" y="10197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18288</xdr:rowOff>
    </xdr:from>
    <xdr:to>
      <xdr:col>76</xdr:col>
      <xdr:colOff>114300</xdr:colOff>
      <xdr:row>61</xdr:row>
      <xdr:rowOff>48006</xdr:rowOff>
    </xdr:to>
    <xdr:cxnSp macro="">
      <xdr:nvCxnSpPr>
        <xdr:cNvPr id="550" name="直線コネクタ 549">
          <a:extLst>
            <a:ext uri="{FF2B5EF4-FFF2-40B4-BE49-F238E27FC236}">
              <a16:creationId xmlns:a16="http://schemas.microsoft.com/office/drawing/2014/main" id="{2C589664-F0D2-4039-A04B-FA622375C2ED}"/>
            </a:ext>
          </a:extLst>
        </xdr:cNvPr>
        <xdr:cNvCxnSpPr/>
      </xdr:nvCxnSpPr>
      <xdr:spPr>
        <a:xfrm>
          <a:off x="12072620" y="10244328"/>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106934</xdr:rowOff>
    </xdr:from>
    <xdr:to>
      <xdr:col>67</xdr:col>
      <xdr:colOff>101600</xdr:colOff>
      <xdr:row>61</xdr:row>
      <xdr:rowOff>37084</xdr:rowOff>
    </xdr:to>
    <xdr:sp macro="" textlink="">
      <xdr:nvSpPr>
        <xdr:cNvPr id="551" name="楕円 550">
          <a:extLst>
            <a:ext uri="{FF2B5EF4-FFF2-40B4-BE49-F238E27FC236}">
              <a16:creationId xmlns:a16="http://schemas.microsoft.com/office/drawing/2014/main" id="{61EBFDA8-CF04-4B06-8B61-7C64680DE6FA}"/>
            </a:ext>
          </a:extLst>
        </xdr:cNvPr>
        <xdr:cNvSpPr/>
      </xdr:nvSpPr>
      <xdr:spPr>
        <a:xfrm>
          <a:off x="11231880" y="10165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157734</xdr:rowOff>
    </xdr:from>
    <xdr:to>
      <xdr:col>71</xdr:col>
      <xdr:colOff>177800</xdr:colOff>
      <xdr:row>61</xdr:row>
      <xdr:rowOff>18288</xdr:rowOff>
    </xdr:to>
    <xdr:cxnSp macro="">
      <xdr:nvCxnSpPr>
        <xdr:cNvPr id="552" name="直線コネクタ 551">
          <a:extLst>
            <a:ext uri="{FF2B5EF4-FFF2-40B4-BE49-F238E27FC236}">
              <a16:creationId xmlns:a16="http://schemas.microsoft.com/office/drawing/2014/main" id="{1FC47D75-7D57-4A07-86C5-4FB4C31D69A1}"/>
            </a:ext>
          </a:extLst>
        </xdr:cNvPr>
        <xdr:cNvCxnSpPr/>
      </xdr:nvCxnSpPr>
      <xdr:spPr>
        <a:xfrm>
          <a:off x="11282680" y="10216134"/>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CD592522-7460-493B-A6B3-07C253D8EBD2}"/>
            </a:ext>
          </a:extLst>
        </xdr:cNvPr>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BEEF0BB7-68C7-4ADF-8F2E-80C6A475CB70}"/>
            </a:ext>
          </a:extLst>
        </xdr:cNvPr>
        <xdr:cNvSpPr txBox="1"/>
      </xdr:nvSpPr>
      <xdr:spPr>
        <a:xfrm>
          <a:off x="126752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787E41A7-8A29-44C8-AC77-00FAC7BBBC8C}"/>
            </a:ext>
          </a:extLst>
        </xdr:cNvPr>
        <xdr:cNvSpPr txBox="1"/>
      </xdr:nvSpPr>
      <xdr:spPr>
        <a:xfrm>
          <a:off x="119005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219E0838-D662-4650-85FB-32BD8A19E343}"/>
            </a:ext>
          </a:extLst>
        </xdr:cNvPr>
        <xdr:cNvSpPr txBox="1"/>
      </xdr:nvSpPr>
      <xdr:spPr>
        <a:xfrm>
          <a:off x="1110298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57" name="n_1mainValue【学校施設】&#10;有形固定資産減価償却率">
          <a:extLst>
            <a:ext uri="{FF2B5EF4-FFF2-40B4-BE49-F238E27FC236}">
              <a16:creationId xmlns:a16="http://schemas.microsoft.com/office/drawing/2014/main" id="{CC8E2ADD-5BFA-4C2F-B15F-2C2DE369F605}"/>
            </a:ext>
          </a:extLst>
        </xdr:cNvPr>
        <xdr:cNvSpPr txBox="1"/>
      </xdr:nvSpPr>
      <xdr:spPr>
        <a:xfrm>
          <a:off x="134372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89933</xdr:rowOff>
    </xdr:from>
    <xdr:ext cx="405111" cy="259045"/>
    <xdr:sp macro="" textlink="">
      <xdr:nvSpPr>
        <xdr:cNvPr id="558" name="n_2mainValue【学校施設】&#10;有形固定資産減価償却率">
          <a:extLst>
            <a:ext uri="{FF2B5EF4-FFF2-40B4-BE49-F238E27FC236}">
              <a16:creationId xmlns:a16="http://schemas.microsoft.com/office/drawing/2014/main" id="{FCF8DE86-5082-4719-8BAC-788334A5CA8D}"/>
            </a:ext>
          </a:extLst>
        </xdr:cNvPr>
        <xdr:cNvSpPr txBox="1"/>
      </xdr:nvSpPr>
      <xdr:spPr>
        <a:xfrm>
          <a:off x="12675244" y="10315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60215</xdr:rowOff>
    </xdr:from>
    <xdr:ext cx="405111" cy="259045"/>
    <xdr:sp macro="" textlink="">
      <xdr:nvSpPr>
        <xdr:cNvPr id="559" name="n_3mainValue【学校施設】&#10;有形固定資産減価償却率">
          <a:extLst>
            <a:ext uri="{FF2B5EF4-FFF2-40B4-BE49-F238E27FC236}">
              <a16:creationId xmlns:a16="http://schemas.microsoft.com/office/drawing/2014/main" id="{80E3B1E2-B94A-4942-9528-00D9785489C1}"/>
            </a:ext>
          </a:extLst>
        </xdr:cNvPr>
        <xdr:cNvSpPr txBox="1"/>
      </xdr:nvSpPr>
      <xdr:spPr>
        <a:xfrm>
          <a:off x="11900544" y="1028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28211</xdr:rowOff>
    </xdr:from>
    <xdr:ext cx="405111" cy="259045"/>
    <xdr:sp macro="" textlink="">
      <xdr:nvSpPr>
        <xdr:cNvPr id="560" name="n_4mainValue【学校施設】&#10;有形固定資産減価償却率">
          <a:extLst>
            <a:ext uri="{FF2B5EF4-FFF2-40B4-BE49-F238E27FC236}">
              <a16:creationId xmlns:a16="http://schemas.microsoft.com/office/drawing/2014/main" id="{58C41E7A-9243-4EE0-B106-86A893943599}"/>
            </a:ext>
          </a:extLst>
        </xdr:cNvPr>
        <xdr:cNvSpPr txBox="1"/>
      </xdr:nvSpPr>
      <xdr:spPr>
        <a:xfrm>
          <a:off x="11102984" y="1025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ECF3AAE-1A3F-48B8-B850-1B69E338B45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18265EA7-8802-484E-B886-D3CB1622574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76293920-D61B-4B60-B2D4-CD4F7C924A9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6DC6AA99-CD4A-428D-AF57-9AB7F02F72E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6B0AD36F-2C77-48A8-BE20-8CF094DCFA1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F4DBE276-2BA7-4D11-ACF7-2BF3F209858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96536D5E-3DE0-4743-A4CD-A9EDA016921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77D49E27-F158-47B6-8F75-A53CB457FEA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D5ED6519-C05C-4CD0-9AFD-8FCC7BE9802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9D3392AF-900D-4716-B0C5-BFFE99FEC6B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6292B5DE-CC62-4048-AFFD-8B3B1FA1F67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B3320F16-52BE-488F-A6B0-C73916C92C2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509A7013-B5F3-4EA7-8E63-C62718480D9D}"/>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A8B9CFF8-ABB8-48A5-82F7-4CC8D633207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8500D218-DED2-4A3A-B887-B1809632779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6CDCFEC4-F1F1-4FAC-A7B7-77A90A7E763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FC90D907-5F44-40EE-90D8-8907FFB9867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6473CFA9-F9FB-459E-8961-1A38BE40FE8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FD475627-5799-4014-88E3-AB2E4777322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64BDD5B9-EAA3-4F14-9A6C-5696FDDE65D1}"/>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7495D3B8-7F40-44C5-932C-640C7EC2B26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3E96EB4D-4337-48C6-91FE-F27AD012029A}"/>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CC5B62-844A-4B1A-8AF8-1702F67EDA8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1D723E4D-0BD4-42AA-8C25-C95EAD234E67}"/>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53A08578-C71E-4772-B9D3-5C929650BA7F}"/>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F69055F4-5FBE-429A-B6B8-5878BF282F51}"/>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8DDE48DA-EFAE-4D89-89C2-241503B0B6C9}"/>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5E19E0B8-2A1E-4810-9BEF-C03932559B0A}"/>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a:extLst>
            <a:ext uri="{FF2B5EF4-FFF2-40B4-BE49-F238E27FC236}">
              <a16:creationId xmlns:a16="http://schemas.microsoft.com/office/drawing/2014/main" id="{0BD57EC5-EECD-41D2-9480-1C1C88106E9A}"/>
            </a:ext>
          </a:extLst>
        </xdr:cNvPr>
        <xdr:cNvSpPr txBox="1"/>
      </xdr:nvSpPr>
      <xdr:spPr>
        <a:xfrm>
          <a:off x="19547840" y="1030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08B314FC-C9EB-42C7-A27D-CF9160F6C244}"/>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468994FF-2AFF-48FB-B4CE-DB3978D098DF}"/>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512518A1-FDE5-4610-A43F-874F89D0ABDF}"/>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1972D8E0-7940-419E-A820-B3F128506841}"/>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72393B67-79D4-4946-A164-A2FA210BA5FE}"/>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90208745-0A1B-47D0-8627-AF0A2745E59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8885BCD-1A49-4E21-B8DB-B97764F34AA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060772B-DAAF-4F85-9311-A0AF67A7426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C7C86CC-7EA9-482A-80BB-5C3183EAD33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6D417A9-5FA2-4200-86AC-A4B9B66F5B3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89980</xdr:rowOff>
    </xdr:from>
    <xdr:to>
      <xdr:col>116</xdr:col>
      <xdr:colOff>114300</xdr:colOff>
      <xdr:row>62</xdr:row>
      <xdr:rowOff>20130</xdr:rowOff>
    </xdr:to>
    <xdr:sp macro="" textlink="">
      <xdr:nvSpPr>
        <xdr:cNvPr id="600" name="楕円 599">
          <a:extLst>
            <a:ext uri="{FF2B5EF4-FFF2-40B4-BE49-F238E27FC236}">
              <a16:creationId xmlns:a16="http://schemas.microsoft.com/office/drawing/2014/main" id="{D950CB96-B886-4FD6-8F16-5E628F5DA9F7}"/>
            </a:ext>
          </a:extLst>
        </xdr:cNvPr>
        <xdr:cNvSpPr/>
      </xdr:nvSpPr>
      <xdr:spPr>
        <a:xfrm>
          <a:off x="19458940" y="10316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112857</xdr:rowOff>
    </xdr:from>
    <xdr:ext cx="469744" cy="259045"/>
    <xdr:sp macro="" textlink="">
      <xdr:nvSpPr>
        <xdr:cNvPr id="601" name="【学校施設】&#10;一人当たり面積該当値テキスト">
          <a:extLst>
            <a:ext uri="{FF2B5EF4-FFF2-40B4-BE49-F238E27FC236}">
              <a16:creationId xmlns:a16="http://schemas.microsoft.com/office/drawing/2014/main" id="{014952DE-1D57-4F64-B7B4-696D5E695585}"/>
            </a:ext>
          </a:extLst>
        </xdr:cNvPr>
        <xdr:cNvSpPr txBox="1"/>
      </xdr:nvSpPr>
      <xdr:spPr>
        <a:xfrm>
          <a:off x="19547840" y="1017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95314</xdr:rowOff>
    </xdr:from>
    <xdr:to>
      <xdr:col>112</xdr:col>
      <xdr:colOff>38100</xdr:colOff>
      <xdr:row>62</xdr:row>
      <xdr:rowOff>25464</xdr:rowOff>
    </xdr:to>
    <xdr:sp macro="" textlink="">
      <xdr:nvSpPr>
        <xdr:cNvPr id="602" name="楕円 601">
          <a:extLst>
            <a:ext uri="{FF2B5EF4-FFF2-40B4-BE49-F238E27FC236}">
              <a16:creationId xmlns:a16="http://schemas.microsoft.com/office/drawing/2014/main" id="{4A0C591B-73D8-4548-9724-D50588F338A5}"/>
            </a:ext>
          </a:extLst>
        </xdr:cNvPr>
        <xdr:cNvSpPr/>
      </xdr:nvSpPr>
      <xdr:spPr>
        <a:xfrm>
          <a:off x="18735040" y="103213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140780</xdr:rowOff>
    </xdr:from>
    <xdr:to>
      <xdr:col>116</xdr:col>
      <xdr:colOff>63500</xdr:colOff>
      <xdr:row>61</xdr:row>
      <xdr:rowOff>146114</xdr:rowOff>
    </xdr:to>
    <xdr:cxnSp macro="">
      <xdr:nvCxnSpPr>
        <xdr:cNvPr id="603" name="直線コネクタ 602">
          <a:extLst>
            <a:ext uri="{FF2B5EF4-FFF2-40B4-BE49-F238E27FC236}">
              <a16:creationId xmlns:a16="http://schemas.microsoft.com/office/drawing/2014/main" id="{1EE63ADA-2279-4ED8-8D7F-65F4AA13EDC3}"/>
            </a:ext>
          </a:extLst>
        </xdr:cNvPr>
        <xdr:cNvCxnSpPr/>
      </xdr:nvCxnSpPr>
      <xdr:spPr>
        <a:xfrm flipV="1">
          <a:off x="18778220" y="10366820"/>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100647</xdr:rowOff>
    </xdr:from>
    <xdr:to>
      <xdr:col>107</xdr:col>
      <xdr:colOff>101600</xdr:colOff>
      <xdr:row>62</xdr:row>
      <xdr:rowOff>30797</xdr:rowOff>
    </xdr:to>
    <xdr:sp macro="" textlink="">
      <xdr:nvSpPr>
        <xdr:cNvPr id="604" name="楕円 603">
          <a:extLst>
            <a:ext uri="{FF2B5EF4-FFF2-40B4-BE49-F238E27FC236}">
              <a16:creationId xmlns:a16="http://schemas.microsoft.com/office/drawing/2014/main" id="{F6A88973-D543-42F0-AB50-9D4A3B9F893C}"/>
            </a:ext>
          </a:extLst>
        </xdr:cNvPr>
        <xdr:cNvSpPr/>
      </xdr:nvSpPr>
      <xdr:spPr>
        <a:xfrm>
          <a:off x="17937480" y="10326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146114</xdr:rowOff>
    </xdr:from>
    <xdr:to>
      <xdr:col>111</xdr:col>
      <xdr:colOff>177800</xdr:colOff>
      <xdr:row>61</xdr:row>
      <xdr:rowOff>151447</xdr:rowOff>
    </xdr:to>
    <xdr:cxnSp macro="">
      <xdr:nvCxnSpPr>
        <xdr:cNvPr id="605" name="直線コネクタ 604">
          <a:extLst>
            <a:ext uri="{FF2B5EF4-FFF2-40B4-BE49-F238E27FC236}">
              <a16:creationId xmlns:a16="http://schemas.microsoft.com/office/drawing/2014/main" id="{C24EF117-9C13-4A00-B050-52B0A25504CB}"/>
            </a:ext>
          </a:extLst>
        </xdr:cNvPr>
        <xdr:cNvCxnSpPr/>
      </xdr:nvCxnSpPr>
      <xdr:spPr>
        <a:xfrm flipV="1">
          <a:off x="17988280" y="10372154"/>
          <a:ext cx="78994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99695</xdr:rowOff>
    </xdr:from>
    <xdr:to>
      <xdr:col>102</xdr:col>
      <xdr:colOff>165100</xdr:colOff>
      <xdr:row>62</xdr:row>
      <xdr:rowOff>29845</xdr:rowOff>
    </xdr:to>
    <xdr:sp macro="" textlink="">
      <xdr:nvSpPr>
        <xdr:cNvPr id="606" name="楕円 605">
          <a:extLst>
            <a:ext uri="{FF2B5EF4-FFF2-40B4-BE49-F238E27FC236}">
              <a16:creationId xmlns:a16="http://schemas.microsoft.com/office/drawing/2014/main" id="{4B2717C3-EFB7-41F8-AFCC-9231CEE4BA4F}"/>
            </a:ext>
          </a:extLst>
        </xdr:cNvPr>
        <xdr:cNvSpPr/>
      </xdr:nvSpPr>
      <xdr:spPr>
        <a:xfrm>
          <a:off x="17162780" y="10325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150495</xdr:rowOff>
    </xdr:from>
    <xdr:to>
      <xdr:col>107</xdr:col>
      <xdr:colOff>50800</xdr:colOff>
      <xdr:row>61</xdr:row>
      <xdr:rowOff>151447</xdr:rowOff>
    </xdr:to>
    <xdr:cxnSp macro="">
      <xdr:nvCxnSpPr>
        <xdr:cNvPr id="607" name="直線コネクタ 606">
          <a:extLst>
            <a:ext uri="{FF2B5EF4-FFF2-40B4-BE49-F238E27FC236}">
              <a16:creationId xmlns:a16="http://schemas.microsoft.com/office/drawing/2014/main" id="{984D4725-5DB1-45EC-A2E9-E77BF439980A}"/>
            </a:ext>
          </a:extLst>
        </xdr:cNvPr>
        <xdr:cNvCxnSpPr/>
      </xdr:nvCxnSpPr>
      <xdr:spPr>
        <a:xfrm>
          <a:off x="17213580" y="10376535"/>
          <a:ext cx="7747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105791</xdr:rowOff>
    </xdr:from>
    <xdr:to>
      <xdr:col>98</xdr:col>
      <xdr:colOff>38100</xdr:colOff>
      <xdr:row>62</xdr:row>
      <xdr:rowOff>35941</xdr:rowOff>
    </xdr:to>
    <xdr:sp macro="" textlink="">
      <xdr:nvSpPr>
        <xdr:cNvPr id="608" name="楕円 607">
          <a:extLst>
            <a:ext uri="{FF2B5EF4-FFF2-40B4-BE49-F238E27FC236}">
              <a16:creationId xmlns:a16="http://schemas.microsoft.com/office/drawing/2014/main" id="{073AE3C1-4F83-4722-8E49-1CA40466B6AD}"/>
            </a:ext>
          </a:extLst>
        </xdr:cNvPr>
        <xdr:cNvSpPr/>
      </xdr:nvSpPr>
      <xdr:spPr>
        <a:xfrm>
          <a:off x="16388080" y="103318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150495</xdr:rowOff>
    </xdr:from>
    <xdr:to>
      <xdr:col>102</xdr:col>
      <xdr:colOff>114300</xdr:colOff>
      <xdr:row>61</xdr:row>
      <xdr:rowOff>156591</xdr:rowOff>
    </xdr:to>
    <xdr:cxnSp macro="">
      <xdr:nvCxnSpPr>
        <xdr:cNvPr id="609" name="直線コネクタ 608">
          <a:extLst>
            <a:ext uri="{FF2B5EF4-FFF2-40B4-BE49-F238E27FC236}">
              <a16:creationId xmlns:a16="http://schemas.microsoft.com/office/drawing/2014/main" id="{C6FBF7FB-4255-4310-BFA5-8278C8010FD6}"/>
            </a:ext>
          </a:extLst>
        </xdr:cNvPr>
        <xdr:cNvCxnSpPr/>
      </xdr:nvCxnSpPr>
      <xdr:spPr>
        <a:xfrm flipV="1">
          <a:off x="16431260" y="10376535"/>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a:extLst>
            <a:ext uri="{FF2B5EF4-FFF2-40B4-BE49-F238E27FC236}">
              <a16:creationId xmlns:a16="http://schemas.microsoft.com/office/drawing/2014/main" id="{80FEFA0C-B9AE-4C63-B0FA-D069B03B05DC}"/>
            </a:ext>
          </a:extLst>
        </xdr:cNvPr>
        <xdr:cNvSpPr txBox="1"/>
      </xdr:nvSpPr>
      <xdr:spPr>
        <a:xfrm>
          <a:off x="18561127" y="104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5C54B53F-0135-4020-A202-7D93B930F70D}"/>
            </a:ext>
          </a:extLst>
        </xdr:cNvPr>
        <xdr:cNvSpPr txBox="1"/>
      </xdr:nvSpPr>
      <xdr:spPr>
        <a:xfrm>
          <a:off x="1777626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a:extLst>
            <a:ext uri="{FF2B5EF4-FFF2-40B4-BE49-F238E27FC236}">
              <a16:creationId xmlns:a16="http://schemas.microsoft.com/office/drawing/2014/main" id="{15784112-2D4F-4F6C-9D46-9CE7BC946BAA}"/>
            </a:ext>
          </a:extLst>
        </xdr:cNvPr>
        <xdr:cNvSpPr txBox="1"/>
      </xdr:nvSpPr>
      <xdr:spPr>
        <a:xfrm>
          <a:off x="1700156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a:extLst>
            <a:ext uri="{FF2B5EF4-FFF2-40B4-BE49-F238E27FC236}">
              <a16:creationId xmlns:a16="http://schemas.microsoft.com/office/drawing/2014/main" id="{954242A5-7B2F-4868-928A-2219553F9308}"/>
            </a:ext>
          </a:extLst>
        </xdr:cNvPr>
        <xdr:cNvSpPr txBox="1"/>
      </xdr:nvSpPr>
      <xdr:spPr>
        <a:xfrm>
          <a:off x="16226867" y="104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41991</xdr:rowOff>
    </xdr:from>
    <xdr:ext cx="469744" cy="259045"/>
    <xdr:sp macro="" textlink="">
      <xdr:nvSpPr>
        <xdr:cNvPr id="614" name="n_1mainValue【学校施設】&#10;一人当たり面積">
          <a:extLst>
            <a:ext uri="{FF2B5EF4-FFF2-40B4-BE49-F238E27FC236}">
              <a16:creationId xmlns:a16="http://schemas.microsoft.com/office/drawing/2014/main" id="{BC09ECD2-7C58-42DA-BEBE-1F1A8F1D8301}"/>
            </a:ext>
          </a:extLst>
        </xdr:cNvPr>
        <xdr:cNvSpPr txBox="1"/>
      </xdr:nvSpPr>
      <xdr:spPr>
        <a:xfrm>
          <a:off x="18561127" y="1010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21924</xdr:rowOff>
    </xdr:from>
    <xdr:ext cx="469744" cy="259045"/>
    <xdr:sp macro="" textlink="">
      <xdr:nvSpPr>
        <xdr:cNvPr id="615" name="n_2mainValue【学校施設】&#10;一人当たり面積">
          <a:extLst>
            <a:ext uri="{FF2B5EF4-FFF2-40B4-BE49-F238E27FC236}">
              <a16:creationId xmlns:a16="http://schemas.microsoft.com/office/drawing/2014/main" id="{F5EB95D0-DC8D-4B59-9C26-3745CED6CBBB}"/>
            </a:ext>
          </a:extLst>
        </xdr:cNvPr>
        <xdr:cNvSpPr txBox="1"/>
      </xdr:nvSpPr>
      <xdr:spPr>
        <a:xfrm>
          <a:off x="17776267" y="1041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46372</xdr:rowOff>
    </xdr:from>
    <xdr:ext cx="469744" cy="259045"/>
    <xdr:sp macro="" textlink="">
      <xdr:nvSpPr>
        <xdr:cNvPr id="616" name="n_3mainValue【学校施設】&#10;一人当たり面積">
          <a:extLst>
            <a:ext uri="{FF2B5EF4-FFF2-40B4-BE49-F238E27FC236}">
              <a16:creationId xmlns:a16="http://schemas.microsoft.com/office/drawing/2014/main" id="{81BB1737-182E-45A6-9833-DCDC47BBE6F2}"/>
            </a:ext>
          </a:extLst>
        </xdr:cNvPr>
        <xdr:cNvSpPr txBox="1"/>
      </xdr:nvSpPr>
      <xdr:spPr>
        <a:xfrm>
          <a:off x="17001567"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52468</xdr:rowOff>
    </xdr:from>
    <xdr:ext cx="469744" cy="259045"/>
    <xdr:sp macro="" textlink="">
      <xdr:nvSpPr>
        <xdr:cNvPr id="617" name="n_4mainValue【学校施設】&#10;一人当たり面積">
          <a:extLst>
            <a:ext uri="{FF2B5EF4-FFF2-40B4-BE49-F238E27FC236}">
              <a16:creationId xmlns:a16="http://schemas.microsoft.com/office/drawing/2014/main" id="{6E3A6727-D9FA-4EE1-BC43-74CA1BEDF2DE}"/>
            </a:ext>
          </a:extLst>
        </xdr:cNvPr>
        <xdr:cNvSpPr txBox="1"/>
      </xdr:nvSpPr>
      <xdr:spPr>
        <a:xfrm>
          <a:off x="16226867" y="1011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A03D6C68-CBDF-4885-91AD-9956241ABC5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5EA85291-94CD-434F-B29A-D6CDBA54C5C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7D32C87-127F-4F86-A06E-627F27AA456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EF9ECB5-5271-4F20-ADE3-B42498A610A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2EEFCF5E-8C69-456C-989B-F3D62DEF3B9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A4FEA7A8-D853-4670-9A5E-750ABEB3452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F8C109B-D660-4EB2-8CC4-877E0FA9F4D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B32AFD4F-9CB4-48A7-9719-4B4CA1AEED2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66BD6E52-5123-4064-8E4D-8EB11B615C3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8C4F220F-53FD-4247-9142-F7338749DEF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4117657-E8D7-4A97-9866-7137A86F132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C157AED0-3819-4E29-B121-693BC4F3190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AC4B06D4-B287-4836-83D8-D53D7252CA2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7C09E14D-6E1F-41CD-BD02-94840504E84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37D0B9F8-FBB0-48DB-A080-4211EB55D1A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E9348C51-6A3D-416D-A9B1-914B59EE366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83C1D8B9-4AB3-4BB9-900E-2003C130B85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53F27168-62FF-4B47-A36E-A40036296CB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836C442E-4633-429D-B75C-8DA942EFDD4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5BDB83FE-EF35-4EEA-B433-A3A8D2BC2F0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90CC0CE8-6D26-4ED1-A154-E338E545D80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484CB11E-CDAA-409D-A16B-00FD2D2B5C5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2CA31567-8CFA-4332-A076-2B6820827C9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9867A689-D115-4405-92A1-BB11F3C9512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127C3A66-414B-4406-85C7-C3530208BC6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135B5B10-F847-4EC1-AC83-E660A577DBB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AB7388D-548A-474C-83FC-D1934ABB991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C8409781-258D-4C30-A0D9-F0FE9FF1E94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A7E7D156-C74C-4019-B645-1723F42E727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8765D5CA-F5A4-4866-91CA-EFCF0CA59F2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D143C3AC-9026-4EC9-A412-98536BB08EE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CA8959FB-3EC1-4D30-84B9-E6C101643CC5}"/>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7385671A-5587-4820-ACC0-F13CC9D7C3D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AC4593CB-6366-4C71-AC85-58692418B91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8F58818-4751-40F8-9C13-454144012AC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F7558E43-3882-4715-A244-4899C6A82EF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AFEED8C8-786E-4C7C-BC8D-CC1072931A9F}"/>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67D26867-37EE-489C-869B-C0FC58393CD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77688C7C-A765-41A2-AEA9-8551434F0F9D}"/>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ED9A1D26-CB69-447F-BB2D-A3D36241D6F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ED1941D4-C3BA-4658-9F35-57D89842DA6B}"/>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07513145-1F44-4CD5-B3C5-F79C375EC9F6}"/>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22B4805E-EF29-4FD6-B509-91FB0A504A9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DE94D182-DCB0-4148-A58C-F239A5528B19}"/>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97920AA7-5201-4EB8-9064-D928FA0118EF}"/>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a:extLst>
            <a:ext uri="{FF2B5EF4-FFF2-40B4-BE49-F238E27FC236}">
              <a16:creationId xmlns:a16="http://schemas.microsoft.com/office/drawing/2014/main" id="{5841F87E-62CA-4D3E-9028-51C6C1FF450F}"/>
            </a:ext>
          </a:extLst>
        </xdr:cNvPr>
        <xdr:cNvSpPr txBox="1"/>
      </xdr:nvSpPr>
      <xdr:spPr>
        <a:xfrm>
          <a:off x="14414500" y="1740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DE1D2476-F220-4F65-B38B-F831A69C0F70}"/>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530492AF-0C5B-4857-BF1C-D87CD5D1E6F2}"/>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10ADF4E6-99C8-4462-A6AD-430BA8C59BDB}"/>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a:extLst>
            <a:ext uri="{FF2B5EF4-FFF2-40B4-BE49-F238E27FC236}">
              <a16:creationId xmlns:a16="http://schemas.microsoft.com/office/drawing/2014/main" id="{6A5A3DF4-C714-4146-935F-9B000A7A58B0}"/>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a:extLst>
            <a:ext uri="{FF2B5EF4-FFF2-40B4-BE49-F238E27FC236}">
              <a16:creationId xmlns:a16="http://schemas.microsoft.com/office/drawing/2014/main" id="{6592B45A-FA4D-4729-A7B1-5EBCE4EAECC6}"/>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DB7ABBB3-E364-4B1C-A6A1-355170BC4D5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A963DC65-1B9F-460F-88DC-DF833C92F2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5D75DF9-7381-4FC7-BE57-09481311518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4385077-AEFA-45EE-94D5-5865F4A8A95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B73E4E0-1BBE-40A1-9545-885859ABC6F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674" name="楕円 673">
          <a:extLst>
            <a:ext uri="{FF2B5EF4-FFF2-40B4-BE49-F238E27FC236}">
              <a16:creationId xmlns:a16="http://schemas.microsoft.com/office/drawing/2014/main" id="{7179B7AA-4FB2-4EEA-BCDC-C9525C62DAAB}"/>
            </a:ext>
          </a:extLst>
        </xdr:cNvPr>
        <xdr:cNvSpPr/>
      </xdr:nvSpPr>
      <xdr:spPr>
        <a:xfrm>
          <a:off x="14325600" y="181076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88916</xdr:rowOff>
    </xdr:from>
    <xdr:ext cx="405111" cy="259045"/>
    <xdr:sp macro="" textlink="">
      <xdr:nvSpPr>
        <xdr:cNvPr id="675" name="【公民館】&#10;有形固定資産減価償却率該当値テキスト">
          <a:extLst>
            <a:ext uri="{FF2B5EF4-FFF2-40B4-BE49-F238E27FC236}">
              <a16:creationId xmlns:a16="http://schemas.microsoft.com/office/drawing/2014/main" id="{AF84604A-63D5-48D8-A29B-A01F0DDC530E}"/>
            </a:ext>
          </a:extLst>
        </xdr:cNvPr>
        <xdr:cNvSpPr txBox="1"/>
      </xdr:nvSpPr>
      <xdr:spPr>
        <a:xfrm>
          <a:off x="14414500" y="1802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156845</xdr:rowOff>
    </xdr:from>
    <xdr:to>
      <xdr:col>81</xdr:col>
      <xdr:colOff>101600</xdr:colOff>
      <xdr:row>108</xdr:row>
      <xdr:rowOff>86995</xdr:rowOff>
    </xdr:to>
    <xdr:sp macro="" textlink="">
      <xdr:nvSpPr>
        <xdr:cNvPr id="676" name="楕円 675">
          <a:extLst>
            <a:ext uri="{FF2B5EF4-FFF2-40B4-BE49-F238E27FC236}">
              <a16:creationId xmlns:a16="http://schemas.microsoft.com/office/drawing/2014/main" id="{C66CD7FB-8DAE-4C19-914E-AFD7EA37E618}"/>
            </a:ext>
          </a:extLst>
        </xdr:cNvPr>
        <xdr:cNvSpPr/>
      </xdr:nvSpPr>
      <xdr:spPr>
        <a:xfrm>
          <a:off x="13578840" y="18094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36195</xdr:rowOff>
    </xdr:from>
    <xdr:to>
      <xdr:col>85</xdr:col>
      <xdr:colOff>127000</xdr:colOff>
      <xdr:row>108</xdr:row>
      <xdr:rowOff>53339</xdr:rowOff>
    </xdr:to>
    <xdr:cxnSp macro="">
      <xdr:nvCxnSpPr>
        <xdr:cNvPr id="677" name="直線コネクタ 676">
          <a:extLst>
            <a:ext uri="{FF2B5EF4-FFF2-40B4-BE49-F238E27FC236}">
              <a16:creationId xmlns:a16="http://schemas.microsoft.com/office/drawing/2014/main" id="{599B0BDE-EFE6-49D4-88CF-E46E1BE97816}"/>
            </a:ext>
          </a:extLst>
        </xdr:cNvPr>
        <xdr:cNvCxnSpPr/>
      </xdr:nvCxnSpPr>
      <xdr:spPr>
        <a:xfrm>
          <a:off x="13629640" y="18141315"/>
          <a:ext cx="74676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137795</xdr:rowOff>
    </xdr:from>
    <xdr:to>
      <xdr:col>76</xdr:col>
      <xdr:colOff>165100</xdr:colOff>
      <xdr:row>108</xdr:row>
      <xdr:rowOff>67945</xdr:rowOff>
    </xdr:to>
    <xdr:sp macro="" textlink="">
      <xdr:nvSpPr>
        <xdr:cNvPr id="678" name="楕円 677">
          <a:extLst>
            <a:ext uri="{FF2B5EF4-FFF2-40B4-BE49-F238E27FC236}">
              <a16:creationId xmlns:a16="http://schemas.microsoft.com/office/drawing/2014/main" id="{6DFE60EA-619D-4E8D-AAB0-9CD7CDAC5044}"/>
            </a:ext>
          </a:extLst>
        </xdr:cNvPr>
        <xdr:cNvSpPr/>
      </xdr:nvSpPr>
      <xdr:spPr>
        <a:xfrm>
          <a:off x="12804140" y="1807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17145</xdr:rowOff>
    </xdr:from>
    <xdr:to>
      <xdr:col>81</xdr:col>
      <xdr:colOff>50800</xdr:colOff>
      <xdr:row>108</xdr:row>
      <xdr:rowOff>36195</xdr:rowOff>
    </xdr:to>
    <xdr:cxnSp macro="">
      <xdr:nvCxnSpPr>
        <xdr:cNvPr id="679" name="直線コネクタ 678">
          <a:extLst>
            <a:ext uri="{FF2B5EF4-FFF2-40B4-BE49-F238E27FC236}">
              <a16:creationId xmlns:a16="http://schemas.microsoft.com/office/drawing/2014/main" id="{13228341-0A9D-4DA1-8D7D-0AA139F93BA1}"/>
            </a:ext>
          </a:extLst>
        </xdr:cNvPr>
        <xdr:cNvCxnSpPr/>
      </xdr:nvCxnSpPr>
      <xdr:spPr>
        <a:xfrm>
          <a:off x="12854940" y="1812226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122555</xdr:rowOff>
    </xdr:from>
    <xdr:to>
      <xdr:col>72</xdr:col>
      <xdr:colOff>38100</xdr:colOff>
      <xdr:row>108</xdr:row>
      <xdr:rowOff>52705</xdr:rowOff>
    </xdr:to>
    <xdr:sp macro="" textlink="">
      <xdr:nvSpPr>
        <xdr:cNvPr id="680" name="楕円 679">
          <a:extLst>
            <a:ext uri="{FF2B5EF4-FFF2-40B4-BE49-F238E27FC236}">
              <a16:creationId xmlns:a16="http://schemas.microsoft.com/office/drawing/2014/main" id="{9DC97072-D9CE-4CEA-B8CF-F3725ED520A1}"/>
            </a:ext>
          </a:extLst>
        </xdr:cNvPr>
        <xdr:cNvSpPr/>
      </xdr:nvSpPr>
      <xdr:spPr>
        <a:xfrm>
          <a:off x="12029440" y="18060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1905</xdr:rowOff>
    </xdr:from>
    <xdr:to>
      <xdr:col>76</xdr:col>
      <xdr:colOff>114300</xdr:colOff>
      <xdr:row>108</xdr:row>
      <xdr:rowOff>17145</xdr:rowOff>
    </xdr:to>
    <xdr:cxnSp macro="">
      <xdr:nvCxnSpPr>
        <xdr:cNvPr id="681" name="直線コネクタ 680">
          <a:extLst>
            <a:ext uri="{FF2B5EF4-FFF2-40B4-BE49-F238E27FC236}">
              <a16:creationId xmlns:a16="http://schemas.microsoft.com/office/drawing/2014/main" id="{9D9343F6-2397-4594-A94A-1FBFD6802A50}"/>
            </a:ext>
          </a:extLst>
        </xdr:cNvPr>
        <xdr:cNvCxnSpPr/>
      </xdr:nvCxnSpPr>
      <xdr:spPr>
        <a:xfrm>
          <a:off x="12072620" y="1810702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682" name="楕円 681">
          <a:extLst>
            <a:ext uri="{FF2B5EF4-FFF2-40B4-BE49-F238E27FC236}">
              <a16:creationId xmlns:a16="http://schemas.microsoft.com/office/drawing/2014/main" id="{82509BED-4672-47E3-ACF0-E952FFE56C25}"/>
            </a:ext>
          </a:extLst>
        </xdr:cNvPr>
        <xdr:cNvSpPr/>
      </xdr:nvSpPr>
      <xdr:spPr>
        <a:xfrm>
          <a:off x="11231880" y="18042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108</xdr:row>
      <xdr:rowOff>1905</xdr:rowOff>
    </xdr:to>
    <xdr:cxnSp macro="">
      <xdr:nvCxnSpPr>
        <xdr:cNvPr id="683" name="直線コネクタ 682">
          <a:extLst>
            <a:ext uri="{FF2B5EF4-FFF2-40B4-BE49-F238E27FC236}">
              <a16:creationId xmlns:a16="http://schemas.microsoft.com/office/drawing/2014/main" id="{92AE8D4A-E583-4D6E-A3B5-C77778EEC1BA}"/>
            </a:ext>
          </a:extLst>
        </xdr:cNvPr>
        <xdr:cNvCxnSpPr/>
      </xdr:nvCxnSpPr>
      <xdr:spPr>
        <a:xfrm>
          <a:off x="11282680" y="18093691"/>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a:extLst>
            <a:ext uri="{FF2B5EF4-FFF2-40B4-BE49-F238E27FC236}">
              <a16:creationId xmlns:a16="http://schemas.microsoft.com/office/drawing/2014/main" id="{A95C58E8-BA49-41E2-ABB4-CE331C7BB0F2}"/>
            </a:ext>
          </a:extLst>
        </xdr:cNvPr>
        <xdr:cNvSpPr txBox="1"/>
      </xdr:nvSpPr>
      <xdr:spPr>
        <a:xfrm>
          <a:off x="13437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5" name="n_2aveValue【公民館】&#10;有形固定資産減価償却率">
          <a:extLst>
            <a:ext uri="{FF2B5EF4-FFF2-40B4-BE49-F238E27FC236}">
              <a16:creationId xmlns:a16="http://schemas.microsoft.com/office/drawing/2014/main" id="{BECC6E45-D576-4DF5-B2C7-B12BEF268307}"/>
            </a:ext>
          </a:extLst>
        </xdr:cNvPr>
        <xdr:cNvSpPr txBox="1"/>
      </xdr:nvSpPr>
      <xdr:spPr>
        <a:xfrm>
          <a:off x="12675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86" name="n_3aveValue【公民館】&#10;有形固定資産減価償却率">
          <a:extLst>
            <a:ext uri="{FF2B5EF4-FFF2-40B4-BE49-F238E27FC236}">
              <a16:creationId xmlns:a16="http://schemas.microsoft.com/office/drawing/2014/main" id="{A0312E81-7A0A-400B-BE63-5AEF567B0AEC}"/>
            </a:ext>
          </a:extLst>
        </xdr:cNvPr>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87" name="n_4aveValue【公民館】&#10;有形固定資産減価償却率">
          <a:extLst>
            <a:ext uri="{FF2B5EF4-FFF2-40B4-BE49-F238E27FC236}">
              <a16:creationId xmlns:a16="http://schemas.microsoft.com/office/drawing/2014/main" id="{14CA90FD-8C7F-4F9B-BE0A-425917766675}"/>
            </a:ext>
          </a:extLst>
        </xdr:cNvPr>
        <xdr:cNvSpPr txBox="1"/>
      </xdr:nvSpPr>
      <xdr:spPr>
        <a:xfrm>
          <a:off x="1110298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78122</xdr:rowOff>
    </xdr:from>
    <xdr:ext cx="405111" cy="259045"/>
    <xdr:sp macro="" textlink="">
      <xdr:nvSpPr>
        <xdr:cNvPr id="688" name="n_1mainValue【公民館】&#10;有形固定資産減価償却率">
          <a:extLst>
            <a:ext uri="{FF2B5EF4-FFF2-40B4-BE49-F238E27FC236}">
              <a16:creationId xmlns:a16="http://schemas.microsoft.com/office/drawing/2014/main" id="{7A301609-E104-4305-9C94-65464402FCF1}"/>
            </a:ext>
          </a:extLst>
        </xdr:cNvPr>
        <xdr:cNvSpPr txBox="1"/>
      </xdr:nvSpPr>
      <xdr:spPr>
        <a:xfrm>
          <a:off x="13437244" y="181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59072</xdr:rowOff>
    </xdr:from>
    <xdr:ext cx="405111" cy="259045"/>
    <xdr:sp macro="" textlink="">
      <xdr:nvSpPr>
        <xdr:cNvPr id="689" name="n_2mainValue【公民館】&#10;有形固定資産減価償却率">
          <a:extLst>
            <a:ext uri="{FF2B5EF4-FFF2-40B4-BE49-F238E27FC236}">
              <a16:creationId xmlns:a16="http://schemas.microsoft.com/office/drawing/2014/main" id="{53A9587C-8B8D-4AD3-9E85-F3F4581DDF0C}"/>
            </a:ext>
          </a:extLst>
        </xdr:cNvPr>
        <xdr:cNvSpPr txBox="1"/>
      </xdr:nvSpPr>
      <xdr:spPr>
        <a:xfrm>
          <a:off x="12675244" y="181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43832</xdr:rowOff>
    </xdr:from>
    <xdr:ext cx="405111" cy="259045"/>
    <xdr:sp macro="" textlink="">
      <xdr:nvSpPr>
        <xdr:cNvPr id="690" name="n_3mainValue【公民館】&#10;有形固定資産減価償却率">
          <a:extLst>
            <a:ext uri="{FF2B5EF4-FFF2-40B4-BE49-F238E27FC236}">
              <a16:creationId xmlns:a16="http://schemas.microsoft.com/office/drawing/2014/main" id="{756BD0C8-9820-4B0E-8E06-035E0B2EBFFE}"/>
            </a:ext>
          </a:extLst>
        </xdr:cNvPr>
        <xdr:cNvSpPr txBox="1"/>
      </xdr:nvSpPr>
      <xdr:spPr>
        <a:xfrm>
          <a:off x="119005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691" name="n_4mainValue【公民館】&#10;有形固定資産減価償却率">
          <a:extLst>
            <a:ext uri="{FF2B5EF4-FFF2-40B4-BE49-F238E27FC236}">
              <a16:creationId xmlns:a16="http://schemas.microsoft.com/office/drawing/2014/main" id="{641CEDAB-5760-4BDF-B728-2D74A6A3BE16}"/>
            </a:ext>
          </a:extLst>
        </xdr:cNvPr>
        <xdr:cNvSpPr txBox="1"/>
      </xdr:nvSpPr>
      <xdr:spPr>
        <a:xfrm>
          <a:off x="11102984" y="181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80227DE4-2FE7-4630-A8B7-8F334F646CE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1F7666FA-93A2-4FF7-AD4E-F9CB7201688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601C37C5-2882-4951-A86A-11352E0AE40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714BC6D6-4155-45BA-9360-F65E24655C1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CDE5361-9A7D-4964-8641-D06588FF8BD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F3AD2D77-C195-4AB1-8072-3D0422634FC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BE28A653-F927-425A-A781-9B5D4B97ED7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D7414960-5D1D-455B-9AEB-4131F7492E0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61EE6B31-B387-43E3-A217-9AB919FBBCE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AE8045E7-2D19-4157-B0D1-BD5AED3C783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EDC3AF56-0AB9-4C5B-BFA1-18EBACBC7B1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CFC40C85-B580-484E-9048-795A731C3E2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410EFB4-EBF4-4E4A-BC54-FE8DD202803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D0F66872-2E1F-47FD-85CE-D39984117E9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9466191B-E360-439B-82A7-6A88B23A1EF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B320DF1C-CD1B-4B22-9210-7E9061DE6E85}"/>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50651E81-B98C-4E15-8DC0-93267B9BED1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5E3765A8-E015-4774-AC47-4B4901E72BD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6EE3A57-2F09-4ECC-9F44-04AAD398194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E0B8A5B2-A6F5-43AD-800F-C3CD8232B31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43D18275-C9EA-4CAA-ADB7-18BEBAC77FF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E9EFA35-0D55-4CDF-99F6-9DBADA5F758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8050B924-8D1C-40E3-8453-5AE7F05D722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51CF8081-C023-403D-9423-E59A8AED259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F7831145-B144-4A9B-9EAC-056765D22C5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B27C5B16-B8D5-4F24-9343-F9D9C4099B70}"/>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8ABC56BD-6CF6-4FD8-AD58-D457349BCC97}"/>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E6EB219F-243F-48B7-AAEA-0A35042882E3}"/>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a:extLst>
            <a:ext uri="{FF2B5EF4-FFF2-40B4-BE49-F238E27FC236}">
              <a16:creationId xmlns:a16="http://schemas.microsoft.com/office/drawing/2014/main" id="{4B97289E-2291-46EA-BDC1-5E0799672958}"/>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a:extLst>
            <a:ext uri="{FF2B5EF4-FFF2-40B4-BE49-F238E27FC236}">
              <a16:creationId xmlns:a16="http://schemas.microsoft.com/office/drawing/2014/main" id="{785AEEAC-6FD8-47FC-9695-484B33689985}"/>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22" name="【公民館】&#10;一人当たり面積平均値テキスト">
          <a:extLst>
            <a:ext uri="{FF2B5EF4-FFF2-40B4-BE49-F238E27FC236}">
              <a16:creationId xmlns:a16="http://schemas.microsoft.com/office/drawing/2014/main" id="{C17749FF-A48F-4F30-A85D-6B8EFEE44C72}"/>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a:extLst>
            <a:ext uri="{FF2B5EF4-FFF2-40B4-BE49-F238E27FC236}">
              <a16:creationId xmlns:a16="http://schemas.microsoft.com/office/drawing/2014/main" id="{B0665136-37E6-4293-A6D4-AB70DE9E745A}"/>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a:extLst>
            <a:ext uri="{FF2B5EF4-FFF2-40B4-BE49-F238E27FC236}">
              <a16:creationId xmlns:a16="http://schemas.microsoft.com/office/drawing/2014/main" id="{AD34B66A-C3C4-48ED-B05F-3F4C7D00B507}"/>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a:extLst>
            <a:ext uri="{FF2B5EF4-FFF2-40B4-BE49-F238E27FC236}">
              <a16:creationId xmlns:a16="http://schemas.microsoft.com/office/drawing/2014/main" id="{CC19DF17-BA20-4471-BC29-B8ED96619D17}"/>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a:extLst>
            <a:ext uri="{FF2B5EF4-FFF2-40B4-BE49-F238E27FC236}">
              <a16:creationId xmlns:a16="http://schemas.microsoft.com/office/drawing/2014/main" id="{0F85B796-0FF1-45A9-A68A-C47B01D623E0}"/>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a:extLst>
            <a:ext uri="{FF2B5EF4-FFF2-40B4-BE49-F238E27FC236}">
              <a16:creationId xmlns:a16="http://schemas.microsoft.com/office/drawing/2014/main" id="{D9735454-572A-442B-ABC0-26346B344603}"/>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3B2002F9-90BC-45D9-9C74-6D050317A2B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A62648E-1276-4A0F-97CE-736C746DB09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B8C61A6-364D-4724-B9B4-78E5485B286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3171A3D-1E4B-437B-A571-88CACC8B4CA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7AE3302-FB64-429F-BCC2-3841D4C34E6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733" name="楕円 732">
          <a:extLst>
            <a:ext uri="{FF2B5EF4-FFF2-40B4-BE49-F238E27FC236}">
              <a16:creationId xmlns:a16="http://schemas.microsoft.com/office/drawing/2014/main" id="{8B4CDD51-5B1B-4704-B490-4623B2E1B6DE}"/>
            </a:ext>
          </a:extLst>
        </xdr:cNvPr>
        <xdr:cNvSpPr/>
      </xdr:nvSpPr>
      <xdr:spPr>
        <a:xfrm>
          <a:off x="19458940" y="18095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734" name="【公民館】&#10;一人当たり面積該当値テキスト">
          <a:extLst>
            <a:ext uri="{FF2B5EF4-FFF2-40B4-BE49-F238E27FC236}">
              <a16:creationId xmlns:a16="http://schemas.microsoft.com/office/drawing/2014/main" id="{349C8E2E-60A2-4F85-858D-E8683D55C19B}"/>
            </a:ext>
          </a:extLst>
        </xdr:cNvPr>
        <xdr:cNvSpPr txBox="1"/>
      </xdr:nvSpPr>
      <xdr:spPr>
        <a:xfrm>
          <a:off x="19547840" y="1807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159294</xdr:rowOff>
    </xdr:from>
    <xdr:to>
      <xdr:col>112</xdr:col>
      <xdr:colOff>38100</xdr:colOff>
      <xdr:row>108</xdr:row>
      <xdr:rowOff>89444</xdr:rowOff>
    </xdr:to>
    <xdr:sp macro="" textlink="">
      <xdr:nvSpPr>
        <xdr:cNvPr id="735" name="楕円 734">
          <a:extLst>
            <a:ext uri="{FF2B5EF4-FFF2-40B4-BE49-F238E27FC236}">
              <a16:creationId xmlns:a16="http://schemas.microsoft.com/office/drawing/2014/main" id="{773583AE-8340-4897-8070-3EBA8A292D36}"/>
            </a:ext>
          </a:extLst>
        </xdr:cNvPr>
        <xdr:cNvSpPr/>
      </xdr:nvSpPr>
      <xdr:spPr>
        <a:xfrm>
          <a:off x="18735040" y="18096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38644</xdr:rowOff>
    </xdr:to>
    <xdr:cxnSp macro="">
      <xdr:nvCxnSpPr>
        <xdr:cNvPr id="736" name="直線コネクタ 735">
          <a:extLst>
            <a:ext uri="{FF2B5EF4-FFF2-40B4-BE49-F238E27FC236}">
              <a16:creationId xmlns:a16="http://schemas.microsoft.com/office/drawing/2014/main" id="{49D4C18F-B755-4C19-A19C-12C70138EBD4}"/>
            </a:ext>
          </a:extLst>
        </xdr:cNvPr>
        <xdr:cNvCxnSpPr/>
      </xdr:nvCxnSpPr>
      <xdr:spPr>
        <a:xfrm flipV="1">
          <a:off x="18778220" y="18142132"/>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162561</xdr:rowOff>
    </xdr:from>
    <xdr:to>
      <xdr:col>107</xdr:col>
      <xdr:colOff>101600</xdr:colOff>
      <xdr:row>108</xdr:row>
      <xdr:rowOff>92711</xdr:rowOff>
    </xdr:to>
    <xdr:sp macro="" textlink="">
      <xdr:nvSpPr>
        <xdr:cNvPr id="737" name="楕円 736">
          <a:extLst>
            <a:ext uri="{FF2B5EF4-FFF2-40B4-BE49-F238E27FC236}">
              <a16:creationId xmlns:a16="http://schemas.microsoft.com/office/drawing/2014/main" id="{5BE4598A-A1B1-4F91-95FD-05278721DDD4}"/>
            </a:ext>
          </a:extLst>
        </xdr:cNvPr>
        <xdr:cNvSpPr/>
      </xdr:nvSpPr>
      <xdr:spPr>
        <a:xfrm>
          <a:off x="17937480" y="18100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38644</xdr:rowOff>
    </xdr:from>
    <xdr:to>
      <xdr:col>111</xdr:col>
      <xdr:colOff>177800</xdr:colOff>
      <xdr:row>108</xdr:row>
      <xdr:rowOff>41911</xdr:rowOff>
    </xdr:to>
    <xdr:cxnSp macro="">
      <xdr:nvCxnSpPr>
        <xdr:cNvPr id="738" name="直線コネクタ 737">
          <a:extLst>
            <a:ext uri="{FF2B5EF4-FFF2-40B4-BE49-F238E27FC236}">
              <a16:creationId xmlns:a16="http://schemas.microsoft.com/office/drawing/2014/main" id="{EF5D3EF2-56EC-4353-9DE2-8D9DF3426E4D}"/>
            </a:ext>
          </a:extLst>
        </xdr:cNvPr>
        <xdr:cNvCxnSpPr/>
      </xdr:nvCxnSpPr>
      <xdr:spPr>
        <a:xfrm flipV="1">
          <a:off x="17988280" y="18143764"/>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739" name="楕円 738">
          <a:extLst>
            <a:ext uri="{FF2B5EF4-FFF2-40B4-BE49-F238E27FC236}">
              <a16:creationId xmlns:a16="http://schemas.microsoft.com/office/drawing/2014/main" id="{B60C9ABE-AF23-4752-924F-5CA4AF52E1EE}"/>
            </a:ext>
          </a:extLst>
        </xdr:cNvPr>
        <xdr:cNvSpPr/>
      </xdr:nvSpPr>
      <xdr:spPr>
        <a:xfrm>
          <a:off x="17162780" y="1810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41911</xdr:rowOff>
    </xdr:from>
    <xdr:to>
      <xdr:col>107</xdr:col>
      <xdr:colOff>50800</xdr:colOff>
      <xdr:row>108</xdr:row>
      <xdr:rowOff>43543</xdr:rowOff>
    </xdr:to>
    <xdr:cxnSp macro="">
      <xdr:nvCxnSpPr>
        <xdr:cNvPr id="740" name="直線コネクタ 739">
          <a:extLst>
            <a:ext uri="{FF2B5EF4-FFF2-40B4-BE49-F238E27FC236}">
              <a16:creationId xmlns:a16="http://schemas.microsoft.com/office/drawing/2014/main" id="{8FDEB192-49A3-4C1F-A71B-085604E16F54}"/>
            </a:ext>
          </a:extLst>
        </xdr:cNvPr>
        <xdr:cNvCxnSpPr/>
      </xdr:nvCxnSpPr>
      <xdr:spPr>
        <a:xfrm flipV="1">
          <a:off x="17213580" y="18147031"/>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165826</xdr:rowOff>
    </xdr:from>
    <xdr:to>
      <xdr:col>98</xdr:col>
      <xdr:colOff>38100</xdr:colOff>
      <xdr:row>108</xdr:row>
      <xdr:rowOff>95976</xdr:rowOff>
    </xdr:to>
    <xdr:sp macro="" textlink="">
      <xdr:nvSpPr>
        <xdr:cNvPr id="741" name="楕円 740">
          <a:extLst>
            <a:ext uri="{FF2B5EF4-FFF2-40B4-BE49-F238E27FC236}">
              <a16:creationId xmlns:a16="http://schemas.microsoft.com/office/drawing/2014/main" id="{4B4F7026-D620-4200-8382-9A2C15150D33}"/>
            </a:ext>
          </a:extLst>
        </xdr:cNvPr>
        <xdr:cNvSpPr/>
      </xdr:nvSpPr>
      <xdr:spPr>
        <a:xfrm>
          <a:off x="16388080" y="18103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45176</xdr:rowOff>
    </xdr:to>
    <xdr:cxnSp macro="">
      <xdr:nvCxnSpPr>
        <xdr:cNvPr id="742" name="直線コネクタ 741">
          <a:extLst>
            <a:ext uri="{FF2B5EF4-FFF2-40B4-BE49-F238E27FC236}">
              <a16:creationId xmlns:a16="http://schemas.microsoft.com/office/drawing/2014/main" id="{CDDBBB6D-600C-40F1-9F94-D752637BAE5C}"/>
            </a:ext>
          </a:extLst>
        </xdr:cNvPr>
        <xdr:cNvCxnSpPr/>
      </xdr:nvCxnSpPr>
      <xdr:spPr>
        <a:xfrm flipV="1">
          <a:off x="16431260" y="18148663"/>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43" name="n_1aveValue【公民館】&#10;一人当たり面積">
          <a:extLst>
            <a:ext uri="{FF2B5EF4-FFF2-40B4-BE49-F238E27FC236}">
              <a16:creationId xmlns:a16="http://schemas.microsoft.com/office/drawing/2014/main" id="{204AD706-F93F-4395-A3CD-CC575005B93C}"/>
            </a:ext>
          </a:extLst>
        </xdr:cNvPr>
        <xdr:cNvSpPr txBox="1"/>
      </xdr:nvSpPr>
      <xdr:spPr>
        <a:xfrm>
          <a:off x="185611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44" name="n_2aveValue【公民館】&#10;一人当たり面積">
          <a:extLst>
            <a:ext uri="{FF2B5EF4-FFF2-40B4-BE49-F238E27FC236}">
              <a16:creationId xmlns:a16="http://schemas.microsoft.com/office/drawing/2014/main" id="{0F2A792E-FE1F-45BF-966F-78492CDB85F3}"/>
            </a:ext>
          </a:extLst>
        </xdr:cNvPr>
        <xdr:cNvSpPr txBox="1"/>
      </xdr:nvSpPr>
      <xdr:spPr>
        <a:xfrm>
          <a:off x="177762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45" name="n_3aveValue【公民館】&#10;一人当たり面積">
          <a:extLst>
            <a:ext uri="{FF2B5EF4-FFF2-40B4-BE49-F238E27FC236}">
              <a16:creationId xmlns:a16="http://schemas.microsoft.com/office/drawing/2014/main" id="{82CB012C-4E5F-4699-B441-2026FCE152A7}"/>
            </a:ext>
          </a:extLst>
        </xdr:cNvPr>
        <xdr:cNvSpPr txBox="1"/>
      </xdr:nvSpPr>
      <xdr:spPr>
        <a:xfrm>
          <a:off x="170015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46" name="n_4aveValue【公民館】&#10;一人当たり面積">
          <a:extLst>
            <a:ext uri="{FF2B5EF4-FFF2-40B4-BE49-F238E27FC236}">
              <a16:creationId xmlns:a16="http://schemas.microsoft.com/office/drawing/2014/main" id="{27E81B76-9110-4499-9F6A-081C7394FCF6}"/>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80571</xdr:rowOff>
    </xdr:from>
    <xdr:ext cx="469744" cy="259045"/>
    <xdr:sp macro="" textlink="">
      <xdr:nvSpPr>
        <xdr:cNvPr id="747" name="n_1mainValue【公民館】&#10;一人当たり面積">
          <a:extLst>
            <a:ext uri="{FF2B5EF4-FFF2-40B4-BE49-F238E27FC236}">
              <a16:creationId xmlns:a16="http://schemas.microsoft.com/office/drawing/2014/main" id="{693AA0BB-F6E2-4917-96C4-EE2E13431EC0}"/>
            </a:ext>
          </a:extLst>
        </xdr:cNvPr>
        <xdr:cNvSpPr txBox="1"/>
      </xdr:nvSpPr>
      <xdr:spPr>
        <a:xfrm>
          <a:off x="185611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748" name="n_2mainValue【公民館】&#10;一人当たり面積">
          <a:extLst>
            <a:ext uri="{FF2B5EF4-FFF2-40B4-BE49-F238E27FC236}">
              <a16:creationId xmlns:a16="http://schemas.microsoft.com/office/drawing/2014/main" id="{171772FD-F9F7-4F36-955B-07C5B8AC4315}"/>
            </a:ext>
          </a:extLst>
        </xdr:cNvPr>
        <xdr:cNvSpPr txBox="1"/>
      </xdr:nvSpPr>
      <xdr:spPr>
        <a:xfrm>
          <a:off x="17776267" y="181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749" name="n_3mainValue【公民館】&#10;一人当たり面積">
          <a:extLst>
            <a:ext uri="{FF2B5EF4-FFF2-40B4-BE49-F238E27FC236}">
              <a16:creationId xmlns:a16="http://schemas.microsoft.com/office/drawing/2014/main" id="{C8514579-52F6-464E-80BE-E51ED649F29E}"/>
            </a:ext>
          </a:extLst>
        </xdr:cNvPr>
        <xdr:cNvSpPr txBox="1"/>
      </xdr:nvSpPr>
      <xdr:spPr>
        <a:xfrm>
          <a:off x="1700156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87103</xdr:rowOff>
    </xdr:from>
    <xdr:ext cx="469744" cy="259045"/>
    <xdr:sp macro="" textlink="">
      <xdr:nvSpPr>
        <xdr:cNvPr id="750" name="n_4mainValue【公民館】&#10;一人当たり面積">
          <a:extLst>
            <a:ext uri="{FF2B5EF4-FFF2-40B4-BE49-F238E27FC236}">
              <a16:creationId xmlns:a16="http://schemas.microsoft.com/office/drawing/2014/main" id="{608CA21E-CEEE-4CB7-B58C-2C1B95D14802}"/>
            </a:ext>
          </a:extLst>
        </xdr:cNvPr>
        <xdr:cNvSpPr txBox="1"/>
      </xdr:nvSpPr>
      <xdr:spPr>
        <a:xfrm>
          <a:off x="16226867" y="181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CD6B19E6-B08C-4F17-8FE4-3E0D14B7D38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E42F2FC6-00D6-455F-ADAD-7DABF3E9E9B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35BADABB-1DEE-4865-AA92-34C62758CC1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類似団体の順位等の中で、有形固定資産減価償却率の高さが顕著なものは公民館、学校施設である。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7B4AF8-E5F9-4DF3-89AA-3EFECE0FBFC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16097A-B698-4C87-97E8-AE85CAB63E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398561-352D-4B7A-96E0-E2D2D1CA310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00AC9A-E4AC-4938-8521-ABF37C42034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AFCD28-DCF4-4212-93B5-FD160FCA2B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E34344-D369-4A93-A14B-2D846B5EE56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C5B862-1944-47B4-9A62-C9CD5173284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541506-2031-48C4-96CC-B8034B99241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D73324-5689-421B-BB76-47BECBA4899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590100-C15B-48E0-B0F7-FED2BD6FDB6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27,914
27,722
112.12
17,065,466
16,424,645
454,989
7,382,099
12,978,115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339CAC-A0F5-4B1A-820D-CC00CB0CC53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3BCB04-F08D-4742-BAFA-2E01ABFFD9D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54FB3E-F0CD-49EC-AECB-69AE94ED452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CC7649-907C-4610-991C-79F432E0479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7CBC32-5193-4A82-A0E3-101EA3ABFE6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9C304E-B004-45B9-A538-8482802B9F0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01E521-46DF-48F0-9B5C-29FD34C4D4D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F318D7-853E-4891-AC82-8FB23146078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195AA4-8E96-44C6-8545-3263E62543F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50FEF9-3F33-491E-8855-58C290B191F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7F5B09-E36B-4E6F-80F5-F9D5E64D5C9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1E55AC-91E7-4E9E-ABC9-4BA8D95ED9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510C08-DC57-475A-A10A-8339BB4AD5F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1375E5-0C16-4F81-8173-2FC8B8603C8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5F039C-D718-40F0-B97B-4E5D281FBEA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974D6E-4BE5-4B7F-A6BD-001CCA82CB1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B4F3A5-49FD-40D1-9C74-682C02E2636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F6ECE8-12CD-404F-BDFB-21EB004C8E4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F5ECBF-1055-4205-9E51-D587E7DE0D9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D2DE8D-C691-40FE-90C2-75030DE43A7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1EC77D-C30B-4E1E-9DF0-01D257B3E7A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EB84BC-5DDF-46F3-B402-2477D9407F5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3BD259-3071-4DAA-AC5D-A9C02716694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6ED559-77DF-4F21-AB08-7E48787A64F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1002B7-9DCE-43C3-A356-4EEA1A7DCCD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52A105-8C42-41F1-93BB-67129AC505E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0F8634-B53C-4954-900A-E7D6D5ABE65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EF9D3F-990B-468A-8681-73BF26B6300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842B3C-F40A-4683-99D0-3C978CE51E3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BBDF6A-8FA0-44ED-A601-A38CF92652B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54A73F-C6E0-4808-B5E6-F1201FB4139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B05699-386F-4CBF-91CC-DF40F1F71B4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2BB0BB1-74C0-4206-BE2B-F545C3A691C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3CCE030-8C5C-41DC-A797-D3F7457227B2}"/>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D92D214-3841-4BBE-B833-A95A6CFAED2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F2A3125-E0DE-495F-8330-F4476F567CB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A93222A-2576-4D72-B7BC-AE2AC57AD18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94211B5-EB2B-4BBB-B694-A3EE9DE28427}"/>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BD6195D-A48C-4E84-9396-4F23D531E04C}"/>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117985D-E5A2-4D42-BAF9-D4C7F8D7A01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238A315-DDA4-4880-B671-1CFB00B0A0F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68B2D50-19D2-4802-A61D-C93A1CC12F7E}"/>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4D5D63A-EEED-47E5-8A68-E3FE066B4E8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989ECA29-8B81-46DA-9268-61A209477CF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68436D64-98DB-4895-89C5-D20FDF863439}"/>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6CBF1C0A-2B38-436F-9DB9-37A9E06BB61D}"/>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C71CC939-266A-45D6-8B98-675CC02E6C29}"/>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CBB29966-1F69-4D3C-8C49-53647B404ED9}"/>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61321709-483B-4F4A-8E60-5160C2EDA8F0}"/>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1CE45409-27E8-4546-AE8F-753C940663A0}"/>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709D4C44-5D07-42E7-B2A0-61DB04C5DD6A}"/>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BE3BD55-72C8-4822-A13D-7DB3DB5018E1}"/>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CED2DC28-DAC2-4473-95B0-06E92F6AABF6}"/>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FDEB46CF-17C2-47F3-910F-67BF3DED7004}"/>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C6620750-0777-4697-86D6-084674F412D8}"/>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A7238E8-2559-42C6-A35C-99D32C7A14B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945CF4E-602D-42D5-A066-FF5D9F43318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94A95D-0B01-4EE4-B23E-B5A6180E10A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0D6E83-CD1B-4F88-9555-BCEC2D855DB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0ADBF1-8E77-41AB-ABE4-88B8E189D03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106680</xdr:rowOff>
    </xdr:from>
    <xdr:to>
      <xdr:col>24</xdr:col>
      <xdr:colOff>114300</xdr:colOff>
      <xdr:row>37</xdr:row>
      <xdr:rowOff>36830</xdr:rowOff>
    </xdr:to>
    <xdr:sp macro="" textlink="">
      <xdr:nvSpPr>
        <xdr:cNvPr id="72" name="楕円 71">
          <a:extLst>
            <a:ext uri="{FF2B5EF4-FFF2-40B4-BE49-F238E27FC236}">
              <a16:creationId xmlns:a16="http://schemas.microsoft.com/office/drawing/2014/main" id="{E5878782-2EB2-4A66-9768-75D6FAE13844}"/>
            </a:ext>
          </a:extLst>
        </xdr:cNvPr>
        <xdr:cNvSpPr/>
      </xdr:nvSpPr>
      <xdr:spPr>
        <a:xfrm>
          <a:off x="4036060" y="6141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85107</xdr:rowOff>
    </xdr:from>
    <xdr:ext cx="405111" cy="259045"/>
    <xdr:sp macro="" textlink="">
      <xdr:nvSpPr>
        <xdr:cNvPr id="73" name="【図書館】&#10;有形固定資産減価償却率該当値テキスト">
          <a:extLst>
            <a:ext uri="{FF2B5EF4-FFF2-40B4-BE49-F238E27FC236}">
              <a16:creationId xmlns:a16="http://schemas.microsoft.com/office/drawing/2014/main" id="{2DBEC6E3-48A3-44B4-A9BF-18231CE102DB}"/>
            </a:ext>
          </a:extLst>
        </xdr:cNvPr>
        <xdr:cNvSpPr txBox="1"/>
      </xdr:nvSpPr>
      <xdr:spPr>
        <a:xfrm>
          <a:off x="4124960"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4" name="楕円 73">
          <a:extLst>
            <a:ext uri="{FF2B5EF4-FFF2-40B4-BE49-F238E27FC236}">
              <a16:creationId xmlns:a16="http://schemas.microsoft.com/office/drawing/2014/main" id="{BB44229F-5F6E-41BB-BB77-3878A2649727}"/>
            </a:ext>
          </a:extLst>
        </xdr:cNvPr>
        <xdr:cNvSpPr/>
      </xdr:nvSpPr>
      <xdr:spPr>
        <a:xfrm>
          <a:off x="3312160" y="6113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157480</xdr:rowOff>
    </xdr:to>
    <xdr:cxnSp macro="">
      <xdr:nvCxnSpPr>
        <xdr:cNvPr id="75" name="直線コネクタ 74">
          <a:extLst>
            <a:ext uri="{FF2B5EF4-FFF2-40B4-BE49-F238E27FC236}">
              <a16:creationId xmlns:a16="http://schemas.microsoft.com/office/drawing/2014/main" id="{160C6DBB-FBBC-4220-9393-FAA284BC0DA8}"/>
            </a:ext>
          </a:extLst>
        </xdr:cNvPr>
        <xdr:cNvCxnSpPr/>
      </xdr:nvCxnSpPr>
      <xdr:spPr>
        <a:xfrm>
          <a:off x="3355340" y="6164580"/>
          <a:ext cx="7315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6" name="楕円 75">
          <a:extLst>
            <a:ext uri="{FF2B5EF4-FFF2-40B4-BE49-F238E27FC236}">
              <a16:creationId xmlns:a16="http://schemas.microsoft.com/office/drawing/2014/main" id="{26ECFA1F-170F-46BB-98A5-EBB81D19AD17}"/>
            </a:ext>
          </a:extLst>
        </xdr:cNvPr>
        <xdr:cNvSpPr/>
      </xdr:nvSpPr>
      <xdr:spPr>
        <a:xfrm>
          <a:off x="25146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101600</xdr:rowOff>
    </xdr:from>
    <xdr:to>
      <xdr:col>19</xdr:col>
      <xdr:colOff>177800</xdr:colOff>
      <xdr:row>36</xdr:row>
      <xdr:rowOff>129540</xdr:rowOff>
    </xdr:to>
    <xdr:cxnSp macro="">
      <xdr:nvCxnSpPr>
        <xdr:cNvPr id="77" name="直線コネクタ 76">
          <a:extLst>
            <a:ext uri="{FF2B5EF4-FFF2-40B4-BE49-F238E27FC236}">
              <a16:creationId xmlns:a16="http://schemas.microsoft.com/office/drawing/2014/main" id="{7680C0C2-6CC7-410D-A9D4-C4AF19A8E938}"/>
            </a:ext>
          </a:extLst>
        </xdr:cNvPr>
        <xdr:cNvCxnSpPr/>
      </xdr:nvCxnSpPr>
      <xdr:spPr>
        <a:xfrm>
          <a:off x="2565400" y="613664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22860</xdr:rowOff>
    </xdr:from>
    <xdr:to>
      <xdr:col>10</xdr:col>
      <xdr:colOff>165100</xdr:colOff>
      <xdr:row>36</xdr:row>
      <xdr:rowOff>124460</xdr:rowOff>
    </xdr:to>
    <xdr:sp macro="" textlink="">
      <xdr:nvSpPr>
        <xdr:cNvPr id="78" name="楕円 77">
          <a:extLst>
            <a:ext uri="{FF2B5EF4-FFF2-40B4-BE49-F238E27FC236}">
              <a16:creationId xmlns:a16="http://schemas.microsoft.com/office/drawing/2014/main" id="{1F2E74A1-C703-4E83-A508-EB203B5D3EFD}"/>
            </a:ext>
          </a:extLst>
        </xdr:cNvPr>
        <xdr:cNvSpPr/>
      </xdr:nvSpPr>
      <xdr:spPr>
        <a:xfrm>
          <a:off x="17399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73660</xdr:rowOff>
    </xdr:from>
    <xdr:to>
      <xdr:col>15</xdr:col>
      <xdr:colOff>50800</xdr:colOff>
      <xdr:row>36</xdr:row>
      <xdr:rowOff>101600</xdr:rowOff>
    </xdr:to>
    <xdr:cxnSp macro="">
      <xdr:nvCxnSpPr>
        <xdr:cNvPr id="79" name="直線コネクタ 78">
          <a:extLst>
            <a:ext uri="{FF2B5EF4-FFF2-40B4-BE49-F238E27FC236}">
              <a16:creationId xmlns:a16="http://schemas.microsoft.com/office/drawing/2014/main" id="{3A18E295-1BB2-45D7-BBDD-2A121DDD55FD}"/>
            </a:ext>
          </a:extLst>
        </xdr:cNvPr>
        <xdr:cNvCxnSpPr/>
      </xdr:nvCxnSpPr>
      <xdr:spPr>
        <a:xfrm>
          <a:off x="1790700" y="610870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166370</xdr:rowOff>
    </xdr:from>
    <xdr:to>
      <xdr:col>6</xdr:col>
      <xdr:colOff>38100</xdr:colOff>
      <xdr:row>36</xdr:row>
      <xdr:rowOff>96520</xdr:rowOff>
    </xdr:to>
    <xdr:sp macro="" textlink="">
      <xdr:nvSpPr>
        <xdr:cNvPr id="80" name="楕円 79">
          <a:extLst>
            <a:ext uri="{FF2B5EF4-FFF2-40B4-BE49-F238E27FC236}">
              <a16:creationId xmlns:a16="http://schemas.microsoft.com/office/drawing/2014/main" id="{790127B2-276D-4FBD-84EF-D4D3B42A80AB}"/>
            </a:ext>
          </a:extLst>
        </xdr:cNvPr>
        <xdr:cNvSpPr/>
      </xdr:nvSpPr>
      <xdr:spPr>
        <a:xfrm>
          <a:off x="965200" y="6033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45720</xdr:rowOff>
    </xdr:from>
    <xdr:to>
      <xdr:col>10</xdr:col>
      <xdr:colOff>114300</xdr:colOff>
      <xdr:row>36</xdr:row>
      <xdr:rowOff>73660</xdr:rowOff>
    </xdr:to>
    <xdr:cxnSp macro="">
      <xdr:nvCxnSpPr>
        <xdr:cNvPr id="81" name="直線コネクタ 80">
          <a:extLst>
            <a:ext uri="{FF2B5EF4-FFF2-40B4-BE49-F238E27FC236}">
              <a16:creationId xmlns:a16="http://schemas.microsoft.com/office/drawing/2014/main" id="{04388544-6B63-40D2-BE15-B413A8A01663}"/>
            </a:ext>
          </a:extLst>
        </xdr:cNvPr>
        <xdr:cNvCxnSpPr/>
      </xdr:nvCxnSpPr>
      <xdr:spPr>
        <a:xfrm>
          <a:off x="1008380" y="6080760"/>
          <a:ext cx="7823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6FEED7A5-34F6-4068-AF9B-02044CE75BAD}"/>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4D98C3FF-A7E9-4007-892C-DD0DEE46F34B}"/>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587C635A-7CB5-4F90-BAD1-F9B37DCC3B27}"/>
            </a:ext>
          </a:extLst>
        </xdr:cNvPr>
        <xdr:cNvSpPr txBox="1"/>
      </xdr:nvSpPr>
      <xdr:spPr>
        <a:xfrm>
          <a:off x="161100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B0944726-32FE-48D5-910A-84FD37ABC72F}"/>
            </a:ext>
          </a:extLst>
        </xdr:cNvPr>
        <xdr:cNvSpPr txBox="1"/>
      </xdr:nvSpPr>
      <xdr:spPr>
        <a:xfrm>
          <a:off x="83630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xdr:rowOff>
    </xdr:from>
    <xdr:ext cx="405111" cy="259045"/>
    <xdr:sp macro="" textlink="">
      <xdr:nvSpPr>
        <xdr:cNvPr id="86" name="n_1mainValue【図書館】&#10;有形固定資産減価償却率">
          <a:extLst>
            <a:ext uri="{FF2B5EF4-FFF2-40B4-BE49-F238E27FC236}">
              <a16:creationId xmlns:a16="http://schemas.microsoft.com/office/drawing/2014/main" id="{739E944F-5DEF-42B0-B961-DA5E854F4152}"/>
            </a:ext>
          </a:extLst>
        </xdr:cNvPr>
        <xdr:cNvSpPr txBox="1"/>
      </xdr:nvSpPr>
      <xdr:spPr>
        <a:xfrm>
          <a:off x="317056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7" name="n_2mainValue【図書館】&#10;有形固定資産減価償却率">
          <a:extLst>
            <a:ext uri="{FF2B5EF4-FFF2-40B4-BE49-F238E27FC236}">
              <a16:creationId xmlns:a16="http://schemas.microsoft.com/office/drawing/2014/main" id="{8E47B53D-6D9D-49B6-8092-07846B67711C}"/>
            </a:ext>
          </a:extLst>
        </xdr:cNvPr>
        <xdr:cNvSpPr txBox="1"/>
      </xdr:nvSpPr>
      <xdr:spPr>
        <a:xfrm>
          <a:off x="23857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140987</xdr:rowOff>
    </xdr:from>
    <xdr:ext cx="405111" cy="259045"/>
    <xdr:sp macro="" textlink="">
      <xdr:nvSpPr>
        <xdr:cNvPr id="88" name="n_3mainValue【図書館】&#10;有形固定資産減価償却率">
          <a:extLst>
            <a:ext uri="{FF2B5EF4-FFF2-40B4-BE49-F238E27FC236}">
              <a16:creationId xmlns:a16="http://schemas.microsoft.com/office/drawing/2014/main" id="{C382D8C1-3BE8-414D-B6AF-C859241CF3E1}"/>
            </a:ext>
          </a:extLst>
        </xdr:cNvPr>
        <xdr:cNvSpPr txBox="1"/>
      </xdr:nvSpPr>
      <xdr:spPr>
        <a:xfrm>
          <a:off x="1611004"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9" name="n_4mainValue【図書館】&#10;有形固定資産減価償却率">
          <a:extLst>
            <a:ext uri="{FF2B5EF4-FFF2-40B4-BE49-F238E27FC236}">
              <a16:creationId xmlns:a16="http://schemas.microsoft.com/office/drawing/2014/main" id="{9482B4EB-5401-448A-9E26-6DE1B08DDE90}"/>
            </a:ext>
          </a:extLst>
        </xdr:cNvPr>
        <xdr:cNvSpPr txBox="1"/>
      </xdr:nvSpPr>
      <xdr:spPr>
        <a:xfrm>
          <a:off x="83630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C83AD1E-4223-4227-9967-B424B22BD2D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8A40DA9C-34AB-4D88-987B-96CB81822BA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5C202B6-572C-4A97-8207-818DA3ADDB4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43CF6DC-142B-499C-9CBE-5FAB991C871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F2BD205-1668-4AAE-84BE-31FD6A33CE5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17BCC94-D13B-4DDA-BF26-71CA90DDEB6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101C97AF-8910-4BBA-9DE4-653774D3C26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BD5F504-412C-4E54-8C4A-61A87A0671B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A8BDC135-43D6-4F68-AB20-62D0059393F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6E2269BD-EE79-443F-A614-967C81BC0EE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AADA417D-81C7-438B-A4FD-7D72A951F83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3989AC35-6524-45C8-9421-4F3EB36A292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4697B93-61C4-45D5-8480-7D667D9E21F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8603D59-DB31-4675-9D6B-48BCA78877D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A9836F3-EA30-403F-84F1-A1F67400DC2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3F90421-40A9-4CF5-B7E1-7D2955052C56}"/>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991CD064-AD48-4B91-AFCE-09B7EDD17EB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FEDDE6A9-FCF2-4AF5-A856-C94C00F37771}"/>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7CC77A4-FEBF-41D4-856C-ACCA40D3D41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4A5373CF-3B2B-4B0C-97DF-C75426098065}"/>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D6EEA44-FF76-4511-ABE5-292D8825BF6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11E96B2-1447-4A97-B9BB-2E13D5AEFB9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9A6C662-5D13-4D79-AC10-25BA72781EE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8E5870DC-2FBD-4F5A-AAAC-FB85069F5839}"/>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8B8DE62E-58E9-48B0-9B85-804C695EA8E7}"/>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AC7A544F-57E5-4904-BBB4-6206DFC796F4}"/>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3B123894-2274-45C7-88C3-228E63A86CEA}"/>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AEBB63EA-608B-4737-A35F-65F4AA6DCAF5}"/>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E6A4233C-4150-417E-905E-6ACC7C16E68C}"/>
            </a:ext>
          </a:extLst>
        </xdr:cNvPr>
        <xdr:cNvSpPr txBox="1"/>
      </xdr:nvSpPr>
      <xdr:spPr>
        <a:xfrm>
          <a:off x="9258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97F2A32B-470B-4548-A01E-08D6B0B32524}"/>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8EEBB383-2FD9-43D7-A4B4-4623B5590AEA}"/>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ABF5B077-0860-4679-8562-FA815FBBB97B}"/>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1EBCF46F-8631-4E60-985C-BC1E3D2076AA}"/>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4CE9DFF1-2ECF-40BA-B7A2-F3B31996147D}"/>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8EF4C5A-EF5E-4A41-A22D-73313F2AD15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68E7503-C8FC-42FE-AFE8-6F4F94AA776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B2853A6-08B3-4685-A8B1-605431E7323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606430-82F8-4B58-9EFB-49FF4507EF4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5BFEF0-BD51-43E1-A4E8-F5C050CC1D4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124460</xdr:rowOff>
    </xdr:from>
    <xdr:to>
      <xdr:col>55</xdr:col>
      <xdr:colOff>50800</xdr:colOff>
      <xdr:row>41</xdr:row>
      <xdr:rowOff>54610</xdr:rowOff>
    </xdr:to>
    <xdr:sp macro="" textlink="">
      <xdr:nvSpPr>
        <xdr:cNvPr id="129" name="楕円 128">
          <a:extLst>
            <a:ext uri="{FF2B5EF4-FFF2-40B4-BE49-F238E27FC236}">
              <a16:creationId xmlns:a16="http://schemas.microsoft.com/office/drawing/2014/main" id="{EECE504D-78BE-41B2-B35C-4B8274DC7286}"/>
            </a:ext>
          </a:extLst>
        </xdr:cNvPr>
        <xdr:cNvSpPr/>
      </xdr:nvSpPr>
      <xdr:spPr>
        <a:xfrm>
          <a:off x="9192260" y="683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102887</xdr:rowOff>
    </xdr:from>
    <xdr:ext cx="469744" cy="259045"/>
    <xdr:sp macro="" textlink="">
      <xdr:nvSpPr>
        <xdr:cNvPr id="130" name="【図書館】&#10;一人当たり面積該当値テキスト">
          <a:extLst>
            <a:ext uri="{FF2B5EF4-FFF2-40B4-BE49-F238E27FC236}">
              <a16:creationId xmlns:a16="http://schemas.microsoft.com/office/drawing/2014/main" id="{31BBE1F4-C2BF-4A63-AEAF-3B9FF8B6551F}"/>
            </a:ext>
          </a:extLst>
        </xdr:cNvPr>
        <xdr:cNvSpPr txBox="1"/>
      </xdr:nvSpPr>
      <xdr:spPr>
        <a:xfrm>
          <a:off x="92583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128270</xdr:rowOff>
    </xdr:from>
    <xdr:to>
      <xdr:col>50</xdr:col>
      <xdr:colOff>165100</xdr:colOff>
      <xdr:row>41</xdr:row>
      <xdr:rowOff>58420</xdr:rowOff>
    </xdr:to>
    <xdr:sp macro="" textlink="">
      <xdr:nvSpPr>
        <xdr:cNvPr id="131" name="楕円 130">
          <a:extLst>
            <a:ext uri="{FF2B5EF4-FFF2-40B4-BE49-F238E27FC236}">
              <a16:creationId xmlns:a16="http://schemas.microsoft.com/office/drawing/2014/main" id="{5B497D17-C48B-4AC2-B5C3-4F593F94A09C}"/>
            </a:ext>
          </a:extLst>
        </xdr:cNvPr>
        <xdr:cNvSpPr/>
      </xdr:nvSpPr>
      <xdr:spPr>
        <a:xfrm>
          <a:off x="8445500" y="683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xdr:rowOff>
    </xdr:from>
    <xdr:to>
      <xdr:col>55</xdr:col>
      <xdr:colOff>0</xdr:colOff>
      <xdr:row>41</xdr:row>
      <xdr:rowOff>7620</xdr:rowOff>
    </xdr:to>
    <xdr:cxnSp macro="">
      <xdr:nvCxnSpPr>
        <xdr:cNvPr id="132" name="直線コネクタ 131">
          <a:extLst>
            <a:ext uri="{FF2B5EF4-FFF2-40B4-BE49-F238E27FC236}">
              <a16:creationId xmlns:a16="http://schemas.microsoft.com/office/drawing/2014/main" id="{F4ECB8B2-E925-4DB4-AA21-0D8E5BD46220}"/>
            </a:ext>
          </a:extLst>
        </xdr:cNvPr>
        <xdr:cNvCxnSpPr/>
      </xdr:nvCxnSpPr>
      <xdr:spPr>
        <a:xfrm flipV="1">
          <a:off x="8496300" y="687705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33" name="楕円 132">
          <a:extLst>
            <a:ext uri="{FF2B5EF4-FFF2-40B4-BE49-F238E27FC236}">
              <a16:creationId xmlns:a16="http://schemas.microsoft.com/office/drawing/2014/main" id="{28B62831-1979-43AE-829E-6AEA51D8E84D}"/>
            </a:ext>
          </a:extLst>
        </xdr:cNvPr>
        <xdr:cNvSpPr/>
      </xdr:nvSpPr>
      <xdr:spPr>
        <a:xfrm>
          <a:off x="7670800" y="683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xdr:rowOff>
    </xdr:from>
    <xdr:to>
      <xdr:col>50</xdr:col>
      <xdr:colOff>114300</xdr:colOff>
      <xdr:row>41</xdr:row>
      <xdr:rowOff>7620</xdr:rowOff>
    </xdr:to>
    <xdr:cxnSp macro="">
      <xdr:nvCxnSpPr>
        <xdr:cNvPr id="134" name="直線コネクタ 133">
          <a:extLst>
            <a:ext uri="{FF2B5EF4-FFF2-40B4-BE49-F238E27FC236}">
              <a16:creationId xmlns:a16="http://schemas.microsoft.com/office/drawing/2014/main" id="{8A63B9CA-F315-4820-8717-B386002CEDD6}"/>
            </a:ext>
          </a:extLst>
        </xdr:cNvPr>
        <xdr:cNvCxnSpPr/>
      </xdr:nvCxnSpPr>
      <xdr:spPr>
        <a:xfrm>
          <a:off x="7713980" y="6880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5" name="楕円 134">
          <a:extLst>
            <a:ext uri="{FF2B5EF4-FFF2-40B4-BE49-F238E27FC236}">
              <a16:creationId xmlns:a16="http://schemas.microsoft.com/office/drawing/2014/main" id="{B0A767A5-7546-4353-8C6E-16821410FFA1}"/>
            </a:ext>
          </a:extLst>
        </xdr:cNvPr>
        <xdr:cNvSpPr/>
      </xdr:nvSpPr>
      <xdr:spPr>
        <a:xfrm>
          <a:off x="6873240" y="683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11430</xdr:rowOff>
    </xdr:to>
    <xdr:cxnSp macro="">
      <xdr:nvCxnSpPr>
        <xdr:cNvPr id="136" name="直線コネクタ 135">
          <a:extLst>
            <a:ext uri="{FF2B5EF4-FFF2-40B4-BE49-F238E27FC236}">
              <a16:creationId xmlns:a16="http://schemas.microsoft.com/office/drawing/2014/main" id="{08BCB328-BF48-4F7A-96B8-82FC9F624245}"/>
            </a:ext>
          </a:extLst>
        </xdr:cNvPr>
        <xdr:cNvCxnSpPr/>
      </xdr:nvCxnSpPr>
      <xdr:spPr>
        <a:xfrm flipV="1">
          <a:off x="6924040" y="68808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135890</xdr:rowOff>
    </xdr:from>
    <xdr:to>
      <xdr:col>36</xdr:col>
      <xdr:colOff>165100</xdr:colOff>
      <xdr:row>41</xdr:row>
      <xdr:rowOff>66040</xdr:rowOff>
    </xdr:to>
    <xdr:sp macro="" textlink="">
      <xdr:nvSpPr>
        <xdr:cNvPr id="137" name="楕円 136">
          <a:extLst>
            <a:ext uri="{FF2B5EF4-FFF2-40B4-BE49-F238E27FC236}">
              <a16:creationId xmlns:a16="http://schemas.microsoft.com/office/drawing/2014/main" id="{F005E6B8-C758-45B1-978A-BA3CBD4C152A}"/>
            </a:ext>
          </a:extLst>
        </xdr:cNvPr>
        <xdr:cNvSpPr/>
      </xdr:nvSpPr>
      <xdr:spPr>
        <a:xfrm>
          <a:off x="6098540" y="6841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xdr:rowOff>
    </xdr:from>
    <xdr:to>
      <xdr:col>41</xdr:col>
      <xdr:colOff>50800</xdr:colOff>
      <xdr:row>41</xdr:row>
      <xdr:rowOff>15240</xdr:rowOff>
    </xdr:to>
    <xdr:cxnSp macro="">
      <xdr:nvCxnSpPr>
        <xdr:cNvPr id="138" name="直線コネクタ 137">
          <a:extLst>
            <a:ext uri="{FF2B5EF4-FFF2-40B4-BE49-F238E27FC236}">
              <a16:creationId xmlns:a16="http://schemas.microsoft.com/office/drawing/2014/main" id="{29620EBA-5E7C-4EA5-9240-A4DA55404FE9}"/>
            </a:ext>
          </a:extLst>
        </xdr:cNvPr>
        <xdr:cNvCxnSpPr/>
      </xdr:nvCxnSpPr>
      <xdr:spPr>
        <a:xfrm flipV="1">
          <a:off x="6149340" y="688467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E5C4BC78-28D7-42E8-B8C9-9989650FD04F}"/>
            </a:ext>
          </a:extLst>
        </xdr:cNvPr>
        <xdr:cNvSpPr txBox="1"/>
      </xdr:nvSpPr>
      <xdr:spPr>
        <a:xfrm>
          <a:off x="827158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C25D1A0A-D75F-42F6-B0B6-88F2F612D511}"/>
            </a:ext>
          </a:extLst>
        </xdr:cNvPr>
        <xdr:cNvSpPr txBox="1"/>
      </xdr:nvSpPr>
      <xdr:spPr>
        <a:xfrm>
          <a:off x="7509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3D0CD295-7D8A-43A4-B259-9D729BF307BB}"/>
            </a:ext>
          </a:extLst>
        </xdr:cNvPr>
        <xdr:cNvSpPr txBox="1"/>
      </xdr:nvSpPr>
      <xdr:spPr>
        <a:xfrm>
          <a:off x="67120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8F42E667-7F25-4949-B47E-AC72BE2E4EA8}"/>
            </a:ext>
          </a:extLst>
        </xdr:cNvPr>
        <xdr:cNvSpPr txBox="1"/>
      </xdr:nvSpPr>
      <xdr:spPr>
        <a:xfrm>
          <a:off x="59373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49547</xdr:rowOff>
    </xdr:from>
    <xdr:ext cx="469744" cy="259045"/>
    <xdr:sp macro="" textlink="">
      <xdr:nvSpPr>
        <xdr:cNvPr id="143" name="n_1mainValue【図書館】&#10;一人当たり面積">
          <a:extLst>
            <a:ext uri="{FF2B5EF4-FFF2-40B4-BE49-F238E27FC236}">
              <a16:creationId xmlns:a16="http://schemas.microsoft.com/office/drawing/2014/main" id="{19224AC7-CCD9-47D0-B438-05D83015FBF5}"/>
            </a:ext>
          </a:extLst>
        </xdr:cNvPr>
        <xdr:cNvSpPr txBox="1"/>
      </xdr:nvSpPr>
      <xdr:spPr>
        <a:xfrm>
          <a:off x="827158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44" name="n_2mainValue【図書館】&#10;一人当たり面積">
          <a:extLst>
            <a:ext uri="{FF2B5EF4-FFF2-40B4-BE49-F238E27FC236}">
              <a16:creationId xmlns:a16="http://schemas.microsoft.com/office/drawing/2014/main" id="{904FE255-01D1-40D1-800F-8419B1EBE23C}"/>
            </a:ext>
          </a:extLst>
        </xdr:cNvPr>
        <xdr:cNvSpPr txBox="1"/>
      </xdr:nvSpPr>
      <xdr:spPr>
        <a:xfrm>
          <a:off x="750958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5" name="n_3mainValue【図書館】&#10;一人当たり面積">
          <a:extLst>
            <a:ext uri="{FF2B5EF4-FFF2-40B4-BE49-F238E27FC236}">
              <a16:creationId xmlns:a16="http://schemas.microsoft.com/office/drawing/2014/main" id="{E35175AB-DA59-47F7-A312-3477F1B68CAD}"/>
            </a:ext>
          </a:extLst>
        </xdr:cNvPr>
        <xdr:cNvSpPr txBox="1"/>
      </xdr:nvSpPr>
      <xdr:spPr>
        <a:xfrm>
          <a:off x="67120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57167</xdr:rowOff>
    </xdr:from>
    <xdr:ext cx="469744" cy="259045"/>
    <xdr:sp macro="" textlink="">
      <xdr:nvSpPr>
        <xdr:cNvPr id="146" name="n_4mainValue【図書館】&#10;一人当たり面積">
          <a:extLst>
            <a:ext uri="{FF2B5EF4-FFF2-40B4-BE49-F238E27FC236}">
              <a16:creationId xmlns:a16="http://schemas.microsoft.com/office/drawing/2014/main" id="{9F4543A0-3EE3-47C6-A8C5-6B90E88D396D}"/>
            </a:ext>
          </a:extLst>
        </xdr:cNvPr>
        <xdr:cNvSpPr txBox="1"/>
      </xdr:nvSpPr>
      <xdr:spPr>
        <a:xfrm>
          <a:off x="59373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84E157F-8353-46E3-8967-1005B3167B6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AC13652-BDF1-4FB2-B611-43182937AD3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BF8F877-247C-4ABB-9B1B-CB18DC6CD60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47BB77E-5418-4E3C-A98F-8623C3EBBBD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8D33F4B-D087-4606-881B-58F8F95DB48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2B43797-BFC0-4765-8BDF-961E0991CD6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00C4AC6-B493-47BD-9710-F6E44657FD7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598F66D-0940-4C50-BE04-07A8DC7747A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FEB740C-A15A-4E62-9566-2A9990E370A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C9A10DD-1B16-4108-84B1-8548D37020E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F27E0B0-9F4B-43EF-BB38-79DAC78C145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3492C00-32CE-435D-9CEA-1ED9B9D1F8E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0551039-5FCE-4729-824F-D4D44EBA7806}"/>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0A9E80B-B7B0-4219-BC60-D01BB5B49AF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782B6AA-1C3E-4F04-B185-DAC335860D2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F6C6EB1-583B-45FA-8CAB-483A37BCD1D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A7EDE5B-7610-4E26-970A-A6914ECB3BA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EBC6E5A-2ED7-4F98-B9FB-C0E0E8EBB0D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8C41499-95A3-4926-9DFC-1FF4166387D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02FBB27-FB73-4B91-A99B-BB4AEAF8573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04B8666-0694-435B-B085-588773B811D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F1862F0-5303-44D0-B855-A1FFFC1E831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9D4F93A-E1F5-44E8-B8B9-6241EE4AD25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613F097-9C1F-4F07-B989-6621941C464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B08CB84E-F4A6-4400-BA5F-DAB172FFBD65}"/>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D5AFB8D0-8484-4DB6-BDDE-6951E133CD57}"/>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48CA27C4-C502-4D65-BD2C-0178FD0F38E9}"/>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74AB110-2EBB-4AAB-B208-5BCC8F90D301}"/>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22262E33-3148-44D2-B75F-1200E6A451FC}"/>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FE29250-ECF8-4B89-928B-FC5B494833AC}"/>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7AA0929E-E077-4211-B6AB-A300DC99471E}"/>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5C19E3B1-3531-486F-A0CD-1008FD597887}"/>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F3CE2B00-0958-483E-81A8-EB5AB91BA5DA}"/>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ACFEE50A-C830-4833-AAF3-5983E6613E4B}"/>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ADD6AA85-5DC8-4648-97F8-978EEA177A3A}"/>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B0F0131-6AE9-4611-8290-24AB462D08D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C19B35C-09E5-4166-BB14-9FD482E9618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1A26EA2-A0B3-44F0-84D3-422B2EEE6A9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8C01FBF-4FAC-4BBA-9C7E-3265B531728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E56368-1929-4D36-90E0-23E3D0A46A7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7" name="楕円 186">
          <a:extLst>
            <a:ext uri="{FF2B5EF4-FFF2-40B4-BE49-F238E27FC236}">
              <a16:creationId xmlns:a16="http://schemas.microsoft.com/office/drawing/2014/main" id="{A552EC02-328B-4662-821E-78EB90465E05}"/>
            </a:ext>
          </a:extLst>
        </xdr:cNvPr>
        <xdr:cNvSpPr/>
      </xdr:nvSpPr>
      <xdr:spPr>
        <a:xfrm>
          <a:off x="403606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154322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F7B5B56-07FA-4004-B45B-5367D0BEFBF6}"/>
            </a:ext>
          </a:extLst>
        </xdr:cNvPr>
        <xdr:cNvSpPr txBox="1"/>
      </xdr:nvSpPr>
      <xdr:spPr>
        <a:xfrm>
          <a:off x="412496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160655</xdr:rowOff>
    </xdr:from>
    <xdr:to>
      <xdr:col>20</xdr:col>
      <xdr:colOff>38100</xdr:colOff>
      <xdr:row>63</xdr:row>
      <xdr:rowOff>90805</xdr:rowOff>
    </xdr:to>
    <xdr:sp macro="" textlink="">
      <xdr:nvSpPr>
        <xdr:cNvPr id="189" name="楕円 188">
          <a:extLst>
            <a:ext uri="{FF2B5EF4-FFF2-40B4-BE49-F238E27FC236}">
              <a16:creationId xmlns:a16="http://schemas.microsoft.com/office/drawing/2014/main" id="{3302B7AA-CEC0-4B3C-ACBF-7F8EED50A3A2}"/>
            </a:ext>
          </a:extLst>
        </xdr:cNvPr>
        <xdr:cNvSpPr/>
      </xdr:nvSpPr>
      <xdr:spPr>
        <a:xfrm>
          <a:off x="3312160" y="10554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40005</xdr:rowOff>
    </xdr:from>
    <xdr:to>
      <xdr:col>24</xdr:col>
      <xdr:colOff>63500</xdr:colOff>
      <xdr:row>63</xdr:row>
      <xdr:rowOff>55245</xdr:rowOff>
    </xdr:to>
    <xdr:cxnSp macro="">
      <xdr:nvCxnSpPr>
        <xdr:cNvPr id="190" name="直線コネクタ 189">
          <a:extLst>
            <a:ext uri="{FF2B5EF4-FFF2-40B4-BE49-F238E27FC236}">
              <a16:creationId xmlns:a16="http://schemas.microsoft.com/office/drawing/2014/main" id="{D4C7215C-F710-4AD5-970E-08B892F82F60}"/>
            </a:ext>
          </a:extLst>
        </xdr:cNvPr>
        <xdr:cNvCxnSpPr/>
      </xdr:nvCxnSpPr>
      <xdr:spPr>
        <a:xfrm>
          <a:off x="3355340" y="1060132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143510</xdr:rowOff>
    </xdr:from>
    <xdr:to>
      <xdr:col>15</xdr:col>
      <xdr:colOff>101600</xdr:colOff>
      <xdr:row>63</xdr:row>
      <xdr:rowOff>73660</xdr:rowOff>
    </xdr:to>
    <xdr:sp macro="" textlink="">
      <xdr:nvSpPr>
        <xdr:cNvPr id="191" name="楕円 190">
          <a:extLst>
            <a:ext uri="{FF2B5EF4-FFF2-40B4-BE49-F238E27FC236}">
              <a16:creationId xmlns:a16="http://schemas.microsoft.com/office/drawing/2014/main" id="{C4ED262E-289E-4619-9171-6B173F13B386}"/>
            </a:ext>
          </a:extLst>
        </xdr:cNvPr>
        <xdr:cNvSpPr/>
      </xdr:nvSpPr>
      <xdr:spPr>
        <a:xfrm>
          <a:off x="251460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22860</xdr:rowOff>
    </xdr:from>
    <xdr:to>
      <xdr:col>19</xdr:col>
      <xdr:colOff>177800</xdr:colOff>
      <xdr:row>63</xdr:row>
      <xdr:rowOff>40005</xdr:rowOff>
    </xdr:to>
    <xdr:cxnSp macro="">
      <xdr:nvCxnSpPr>
        <xdr:cNvPr id="192" name="直線コネクタ 191">
          <a:extLst>
            <a:ext uri="{FF2B5EF4-FFF2-40B4-BE49-F238E27FC236}">
              <a16:creationId xmlns:a16="http://schemas.microsoft.com/office/drawing/2014/main" id="{4A205FAE-81A1-4204-A3A1-F8E2E83056E9}"/>
            </a:ext>
          </a:extLst>
        </xdr:cNvPr>
        <xdr:cNvCxnSpPr/>
      </xdr:nvCxnSpPr>
      <xdr:spPr>
        <a:xfrm>
          <a:off x="2565400" y="1058418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128270</xdr:rowOff>
    </xdr:from>
    <xdr:to>
      <xdr:col>10</xdr:col>
      <xdr:colOff>165100</xdr:colOff>
      <xdr:row>63</xdr:row>
      <xdr:rowOff>58420</xdr:rowOff>
    </xdr:to>
    <xdr:sp macro="" textlink="">
      <xdr:nvSpPr>
        <xdr:cNvPr id="193" name="楕円 192">
          <a:extLst>
            <a:ext uri="{FF2B5EF4-FFF2-40B4-BE49-F238E27FC236}">
              <a16:creationId xmlns:a16="http://schemas.microsoft.com/office/drawing/2014/main" id="{E6E6A752-D145-417A-B7BD-749D06232EB3}"/>
            </a:ext>
          </a:extLst>
        </xdr:cNvPr>
        <xdr:cNvSpPr/>
      </xdr:nvSpPr>
      <xdr:spPr>
        <a:xfrm>
          <a:off x="1739900" y="1052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7620</xdr:rowOff>
    </xdr:from>
    <xdr:to>
      <xdr:col>15</xdr:col>
      <xdr:colOff>50800</xdr:colOff>
      <xdr:row>63</xdr:row>
      <xdr:rowOff>22860</xdr:rowOff>
    </xdr:to>
    <xdr:cxnSp macro="">
      <xdr:nvCxnSpPr>
        <xdr:cNvPr id="194" name="直線コネクタ 193">
          <a:extLst>
            <a:ext uri="{FF2B5EF4-FFF2-40B4-BE49-F238E27FC236}">
              <a16:creationId xmlns:a16="http://schemas.microsoft.com/office/drawing/2014/main" id="{EE6DBC11-631D-4E28-B46F-6FEBCB152D08}"/>
            </a:ext>
          </a:extLst>
        </xdr:cNvPr>
        <xdr:cNvCxnSpPr/>
      </xdr:nvCxnSpPr>
      <xdr:spPr>
        <a:xfrm>
          <a:off x="1790700" y="1056894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111125</xdr:rowOff>
    </xdr:from>
    <xdr:to>
      <xdr:col>6</xdr:col>
      <xdr:colOff>38100</xdr:colOff>
      <xdr:row>63</xdr:row>
      <xdr:rowOff>41275</xdr:rowOff>
    </xdr:to>
    <xdr:sp macro="" textlink="">
      <xdr:nvSpPr>
        <xdr:cNvPr id="195" name="楕円 194">
          <a:extLst>
            <a:ext uri="{FF2B5EF4-FFF2-40B4-BE49-F238E27FC236}">
              <a16:creationId xmlns:a16="http://schemas.microsoft.com/office/drawing/2014/main" id="{933A5A30-C23D-4E8F-AE40-1E841945FA3B}"/>
            </a:ext>
          </a:extLst>
        </xdr:cNvPr>
        <xdr:cNvSpPr/>
      </xdr:nvSpPr>
      <xdr:spPr>
        <a:xfrm>
          <a:off x="965200" y="10504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161925</xdr:rowOff>
    </xdr:from>
    <xdr:to>
      <xdr:col>10</xdr:col>
      <xdr:colOff>114300</xdr:colOff>
      <xdr:row>63</xdr:row>
      <xdr:rowOff>7620</xdr:rowOff>
    </xdr:to>
    <xdr:cxnSp macro="">
      <xdr:nvCxnSpPr>
        <xdr:cNvPr id="196" name="直線コネクタ 195">
          <a:extLst>
            <a:ext uri="{FF2B5EF4-FFF2-40B4-BE49-F238E27FC236}">
              <a16:creationId xmlns:a16="http://schemas.microsoft.com/office/drawing/2014/main" id="{B5DB083D-6B56-4321-BB22-9969F75815FB}"/>
            </a:ext>
          </a:extLst>
        </xdr:cNvPr>
        <xdr:cNvCxnSpPr/>
      </xdr:nvCxnSpPr>
      <xdr:spPr>
        <a:xfrm>
          <a:off x="1008380" y="1055560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DFC0F2AD-24D8-4FB5-A850-EA891F90F36A}"/>
            </a:ext>
          </a:extLst>
        </xdr:cNvPr>
        <xdr:cNvSpPr txBox="1"/>
      </xdr:nvSpPr>
      <xdr:spPr>
        <a:xfrm>
          <a:off x="317056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0231EB7F-DDBB-4D4A-89C9-12FC394276BC}"/>
            </a:ext>
          </a:extLst>
        </xdr:cNvPr>
        <xdr:cNvSpPr txBox="1"/>
      </xdr:nvSpPr>
      <xdr:spPr>
        <a:xfrm>
          <a:off x="23857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6CFA47F4-A10A-424B-BB46-7F5F1991ED65}"/>
            </a:ext>
          </a:extLst>
        </xdr:cNvPr>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A8329817-1EFE-4940-AA6E-B5D169864F97}"/>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81932</xdr:rowOff>
    </xdr:from>
    <xdr:ext cx="405111" cy="259045"/>
    <xdr:sp macro="" textlink="">
      <xdr:nvSpPr>
        <xdr:cNvPr id="201" name="n_1mainValue【体育館・プール】&#10;有形固定資産減価償却率">
          <a:extLst>
            <a:ext uri="{FF2B5EF4-FFF2-40B4-BE49-F238E27FC236}">
              <a16:creationId xmlns:a16="http://schemas.microsoft.com/office/drawing/2014/main" id="{64FE6D4F-CDB7-4938-A280-7645014B089F}"/>
            </a:ext>
          </a:extLst>
        </xdr:cNvPr>
        <xdr:cNvSpPr txBox="1"/>
      </xdr:nvSpPr>
      <xdr:spPr>
        <a:xfrm>
          <a:off x="317056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64787</xdr:rowOff>
    </xdr:from>
    <xdr:ext cx="405111" cy="259045"/>
    <xdr:sp macro="" textlink="">
      <xdr:nvSpPr>
        <xdr:cNvPr id="202" name="n_2mainValue【体育館・プール】&#10;有形固定資産減価償却率">
          <a:extLst>
            <a:ext uri="{FF2B5EF4-FFF2-40B4-BE49-F238E27FC236}">
              <a16:creationId xmlns:a16="http://schemas.microsoft.com/office/drawing/2014/main" id="{C0969662-D3E1-4AFB-8EB5-8F11B7EA31DC}"/>
            </a:ext>
          </a:extLst>
        </xdr:cNvPr>
        <xdr:cNvSpPr txBox="1"/>
      </xdr:nvSpPr>
      <xdr:spPr>
        <a:xfrm>
          <a:off x="238570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49547</xdr:rowOff>
    </xdr:from>
    <xdr:ext cx="405111" cy="259045"/>
    <xdr:sp macro="" textlink="">
      <xdr:nvSpPr>
        <xdr:cNvPr id="203" name="n_3mainValue【体育館・プール】&#10;有形固定資産減価償却率">
          <a:extLst>
            <a:ext uri="{FF2B5EF4-FFF2-40B4-BE49-F238E27FC236}">
              <a16:creationId xmlns:a16="http://schemas.microsoft.com/office/drawing/2014/main" id="{DEA9EB67-0B38-476A-AACA-EA54907E78BF}"/>
            </a:ext>
          </a:extLst>
        </xdr:cNvPr>
        <xdr:cNvSpPr txBox="1"/>
      </xdr:nvSpPr>
      <xdr:spPr>
        <a:xfrm>
          <a:off x="161100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32402</xdr:rowOff>
    </xdr:from>
    <xdr:ext cx="405111" cy="259045"/>
    <xdr:sp macro="" textlink="">
      <xdr:nvSpPr>
        <xdr:cNvPr id="204" name="n_4mainValue【体育館・プール】&#10;有形固定資産減価償却率">
          <a:extLst>
            <a:ext uri="{FF2B5EF4-FFF2-40B4-BE49-F238E27FC236}">
              <a16:creationId xmlns:a16="http://schemas.microsoft.com/office/drawing/2014/main" id="{D5E3B458-6822-4E00-90E7-6280B6048ADB}"/>
            </a:ext>
          </a:extLst>
        </xdr:cNvPr>
        <xdr:cNvSpPr txBox="1"/>
      </xdr:nvSpPr>
      <xdr:spPr>
        <a:xfrm>
          <a:off x="83630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00DDFA1-1CAF-4740-9A2B-5902A44C50D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FCD5891-6980-4B32-8A94-9A22C4834BD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DD41060-CE34-48FD-A5EF-721426F7A95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E9BFD18-52D8-43F9-BA1D-1E8038F0A5E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7734862-CB27-4D24-A03B-BE19F876563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71F5E83-06BD-4D0D-82EC-BDC5CAE5170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CC3CF1B-7267-4273-8F58-8893680575E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4E5286C-F204-4BA7-AD77-98201AA8173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FA8A5F7-98A4-4216-9149-78CADFC6D5A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14817EC-1690-47EC-81B0-E63320A921B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5D48F45-B545-4CB9-8FA2-40966CFE88C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2275948-4CA6-4DA3-81BC-BF0C606F0E5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D5075EF-0106-4515-8341-76DEE529791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7ACF8017-0125-44EF-99BF-EE9E2CFDFB2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9B73371-29E0-41E1-8D57-93FE13F2568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6E6BD66A-A50E-4968-970B-4B2B2853120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FD3AE67-147B-4F34-966A-5548C66A6DE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923B60F-A848-49FC-B5F7-295736C1D0E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96BC2F3-BDBF-4254-AA99-8FADE81E7D7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5EADA6DA-BC22-4D3C-9A22-1FF68375498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BC9484B-5424-4312-BA4F-60C7B259F89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801BEB9-74D7-4878-A746-08F68A34C1F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A899142-254D-43F5-AFD6-FA8F9D0D8CB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AB3A7DB-E5D4-4957-92E1-70F16AFA6C29}"/>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EA00BC18-2122-4EC0-A28C-97DDEAC3C7B6}"/>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CC8ACCE0-3092-4573-8705-4509CDC96F26}"/>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59A4808A-A83C-46C7-98AC-AFABAC4EBF63}"/>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E64ADD0C-B0C7-4D1B-B09E-472CAAAC1108}"/>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02F8814F-D7C9-480D-99C5-A70138AAB7E9}"/>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4871D0CD-C7C6-47DF-A11D-3D0361E4F863}"/>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56BC10FF-D85B-487A-8275-ABC69B6D862A}"/>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88A45532-1505-491B-A020-BD0254950C93}"/>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1FC9C251-9793-4962-9E2B-D07250C32AEF}"/>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988C5A0D-2D02-40F7-9D72-E8FD5A378D72}"/>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6602697-9DB7-4EEB-B820-78A6EBFF176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36F90D4-58F7-4AEB-9738-567189E170A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F91FD9E-4F1A-4BDB-8710-DDE2B5AA734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2E8230C-B1DF-4BE2-BE96-81E10053FDF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F714E1F-B106-464F-AF22-BD798630D40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90932</xdr:rowOff>
    </xdr:from>
    <xdr:to>
      <xdr:col>55</xdr:col>
      <xdr:colOff>50800</xdr:colOff>
      <xdr:row>64</xdr:row>
      <xdr:rowOff>21082</xdr:rowOff>
    </xdr:to>
    <xdr:sp macro="" textlink="">
      <xdr:nvSpPr>
        <xdr:cNvPr id="244" name="楕円 243">
          <a:extLst>
            <a:ext uri="{FF2B5EF4-FFF2-40B4-BE49-F238E27FC236}">
              <a16:creationId xmlns:a16="http://schemas.microsoft.com/office/drawing/2014/main" id="{A42633DE-5AB3-43B6-9DE7-9FE75E5FA005}"/>
            </a:ext>
          </a:extLst>
        </xdr:cNvPr>
        <xdr:cNvSpPr/>
      </xdr:nvSpPr>
      <xdr:spPr>
        <a:xfrm>
          <a:off x="9192260" y="10652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a:extLst>
            <a:ext uri="{FF2B5EF4-FFF2-40B4-BE49-F238E27FC236}">
              <a16:creationId xmlns:a16="http://schemas.microsoft.com/office/drawing/2014/main" id="{DABFFB5A-E1A9-451F-A34F-039E4F950ABE}"/>
            </a:ext>
          </a:extLst>
        </xdr:cNvPr>
        <xdr:cNvSpPr txBox="1"/>
      </xdr:nvSpPr>
      <xdr:spPr>
        <a:xfrm>
          <a:off x="9258300" y="1057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92075</xdr:rowOff>
    </xdr:from>
    <xdr:to>
      <xdr:col>50</xdr:col>
      <xdr:colOff>165100</xdr:colOff>
      <xdr:row>64</xdr:row>
      <xdr:rowOff>22225</xdr:rowOff>
    </xdr:to>
    <xdr:sp macro="" textlink="">
      <xdr:nvSpPr>
        <xdr:cNvPr id="246" name="楕円 245">
          <a:extLst>
            <a:ext uri="{FF2B5EF4-FFF2-40B4-BE49-F238E27FC236}">
              <a16:creationId xmlns:a16="http://schemas.microsoft.com/office/drawing/2014/main" id="{ACAA810C-01BD-4528-9E40-7F1EB617EAE2}"/>
            </a:ext>
          </a:extLst>
        </xdr:cNvPr>
        <xdr:cNvSpPr/>
      </xdr:nvSpPr>
      <xdr:spPr>
        <a:xfrm>
          <a:off x="8445500" y="10653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141732</xdr:rowOff>
    </xdr:from>
    <xdr:to>
      <xdr:col>55</xdr:col>
      <xdr:colOff>0</xdr:colOff>
      <xdr:row>63</xdr:row>
      <xdr:rowOff>142875</xdr:rowOff>
    </xdr:to>
    <xdr:cxnSp macro="">
      <xdr:nvCxnSpPr>
        <xdr:cNvPr id="247" name="直線コネクタ 246">
          <a:extLst>
            <a:ext uri="{FF2B5EF4-FFF2-40B4-BE49-F238E27FC236}">
              <a16:creationId xmlns:a16="http://schemas.microsoft.com/office/drawing/2014/main" id="{7083C79B-BBA1-49F7-A4BE-C40563B23AEA}"/>
            </a:ext>
          </a:extLst>
        </xdr:cNvPr>
        <xdr:cNvCxnSpPr/>
      </xdr:nvCxnSpPr>
      <xdr:spPr>
        <a:xfrm flipV="1">
          <a:off x="8496300" y="10703052"/>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93599</xdr:rowOff>
    </xdr:from>
    <xdr:to>
      <xdr:col>46</xdr:col>
      <xdr:colOff>38100</xdr:colOff>
      <xdr:row>64</xdr:row>
      <xdr:rowOff>23749</xdr:rowOff>
    </xdr:to>
    <xdr:sp macro="" textlink="">
      <xdr:nvSpPr>
        <xdr:cNvPr id="248" name="楕円 247">
          <a:extLst>
            <a:ext uri="{FF2B5EF4-FFF2-40B4-BE49-F238E27FC236}">
              <a16:creationId xmlns:a16="http://schemas.microsoft.com/office/drawing/2014/main" id="{2B0E5D30-312B-495A-BEA9-DF163A793750}"/>
            </a:ext>
          </a:extLst>
        </xdr:cNvPr>
        <xdr:cNvSpPr/>
      </xdr:nvSpPr>
      <xdr:spPr>
        <a:xfrm>
          <a:off x="7670800" y="106549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142875</xdr:rowOff>
    </xdr:from>
    <xdr:to>
      <xdr:col>50</xdr:col>
      <xdr:colOff>114300</xdr:colOff>
      <xdr:row>63</xdr:row>
      <xdr:rowOff>144399</xdr:rowOff>
    </xdr:to>
    <xdr:cxnSp macro="">
      <xdr:nvCxnSpPr>
        <xdr:cNvPr id="249" name="直線コネクタ 248">
          <a:extLst>
            <a:ext uri="{FF2B5EF4-FFF2-40B4-BE49-F238E27FC236}">
              <a16:creationId xmlns:a16="http://schemas.microsoft.com/office/drawing/2014/main" id="{E6F8C810-2B2C-460C-BEA5-4ED6AFB449F4}"/>
            </a:ext>
          </a:extLst>
        </xdr:cNvPr>
        <xdr:cNvCxnSpPr/>
      </xdr:nvCxnSpPr>
      <xdr:spPr>
        <a:xfrm flipV="1">
          <a:off x="7713980" y="10704195"/>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94742</xdr:rowOff>
    </xdr:from>
    <xdr:to>
      <xdr:col>41</xdr:col>
      <xdr:colOff>101600</xdr:colOff>
      <xdr:row>64</xdr:row>
      <xdr:rowOff>24892</xdr:rowOff>
    </xdr:to>
    <xdr:sp macro="" textlink="">
      <xdr:nvSpPr>
        <xdr:cNvPr id="250" name="楕円 249">
          <a:extLst>
            <a:ext uri="{FF2B5EF4-FFF2-40B4-BE49-F238E27FC236}">
              <a16:creationId xmlns:a16="http://schemas.microsoft.com/office/drawing/2014/main" id="{46B02AAA-F9F1-4696-9AB0-6256198AC588}"/>
            </a:ext>
          </a:extLst>
        </xdr:cNvPr>
        <xdr:cNvSpPr/>
      </xdr:nvSpPr>
      <xdr:spPr>
        <a:xfrm>
          <a:off x="6873240" y="10656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144399</xdr:rowOff>
    </xdr:from>
    <xdr:to>
      <xdr:col>45</xdr:col>
      <xdr:colOff>177800</xdr:colOff>
      <xdr:row>63</xdr:row>
      <xdr:rowOff>145542</xdr:rowOff>
    </xdr:to>
    <xdr:cxnSp macro="">
      <xdr:nvCxnSpPr>
        <xdr:cNvPr id="251" name="直線コネクタ 250">
          <a:extLst>
            <a:ext uri="{FF2B5EF4-FFF2-40B4-BE49-F238E27FC236}">
              <a16:creationId xmlns:a16="http://schemas.microsoft.com/office/drawing/2014/main" id="{19FDF8EE-59D9-4310-B44A-B2E44F7B135F}"/>
            </a:ext>
          </a:extLst>
        </xdr:cNvPr>
        <xdr:cNvCxnSpPr/>
      </xdr:nvCxnSpPr>
      <xdr:spPr>
        <a:xfrm flipV="1">
          <a:off x="6924040" y="10705719"/>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96266</xdr:rowOff>
    </xdr:from>
    <xdr:to>
      <xdr:col>36</xdr:col>
      <xdr:colOff>165100</xdr:colOff>
      <xdr:row>64</xdr:row>
      <xdr:rowOff>26416</xdr:rowOff>
    </xdr:to>
    <xdr:sp macro="" textlink="">
      <xdr:nvSpPr>
        <xdr:cNvPr id="252" name="楕円 251">
          <a:extLst>
            <a:ext uri="{FF2B5EF4-FFF2-40B4-BE49-F238E27FC236}">
              <a16:creationId xmlns:a16="http://schemas.microsoft.com/office/drawing/2014/main" id="{BEBF6720-4CDA-436F-8633-9C4258CCDE2F}"/>
            </a:ext>
          </a:extLst>
        </xdr:cNvPr>
        <xdr:cNvSpPr/>
      </xdr:nvSpPr>
      <xdr:spPr>
        <a:xfrm>
          <a:off x="6098540" y="10657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145542</xdr:rowOff>
    </xdr:from>
    <xdr:to>
      <xdr:col>41</xdr:col>
      <xdr:colOff>50800</xdr:colOff>
      <xdr:row>63</xdr:row>
      <xdr:rowOff>147066</xdr:rowOff>
    </xdr:to>
    <xdr:cxnSp macro="">
      <xdr:nvCxnSpPr>
        <xdr:cNvPr id="253" name="直線コネクタ 252">
          <a:extLst>
            <a:ext uri="{FF2B5EF4-FFF2-40B4-BE49-F238E27FC236}">
              <a16:creationId xmlns:a16="http://schemas.microsoft.com/office/drawing/2014/main" id="{AD1B3B1D-28DE-4395-A3FD-089BFD1E6E2D}"/>
            </a:ext>
          </a:extLst>
        </xdr:cNvPr>
        <xdr:cNvCxnSpPr/>
      </xdr:nvCxnSpPr>
      <xdr:spPr>
        <a:xfrm flipV="1">
          <a:off x="6149340" y="10706862"/>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C1A39EC3-EA5E-4AB4-A9A0-BAC06A7F1BE6}"/>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3BC4BFFC-CF2C-4933-B579-25181C83ECB9}"/>
            </a:ext>
          </a:extLst>
        </xdr:cNvPr>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C924C466-74A0-4F26-84D1-20C68355B480}"/>
            </a:ext>
          </a:extLst>
        </xdr:cNvPr>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F67A5223-ECA6-47EC-B2A1-FB2BFC66D29A}"/>
            </a:ext>
          </a:extLst>
        </xdr:cNvPr>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13352</xdr:rowOff>
    </xdr:from>
    <xdr:ext cx="469744" cy="259045"/>
    <xdr:sp macro="" textlink="">
      <xdr:nvSpPr>
        <xdr:cNvPr id="258" name="n_1mainValue【体育館・プール】&#10;一人当たり面積">
          <a:extLst>
            <a:ext uri="{FF2B5EF4-FFF2-40B4-BE49-F238E27FC236}">
              <a16:creationId xmlns:a16="http://schemas.microsoft.com/office/drawing/2014/main" id="{450901B8-A2B0-4C56-BEB0-7E23E19AE249}"/>
            </a:ext>
          </a:extLst>
        </xdr:cNvPr>
        <xdr:cNvSpPr txBox="1"/>
      </xdr:nvSpPr>
      <xdr:spPr>
        <a:xfrm>
          <a:off x="827158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14876</xdr:rowOff>
    </xdr:from>
    <xdr:ext cx="469744" cy="259045"/>
    <xdr:sp macro="" textlink="">
      <xdr:nvSpPr>
        <xdr:cNvPr id="259" name="n_2mainValue【体育館・プール】&#10;一人当たり面積">
          <a:extLst>
            <a:ext uri="{FF2B5EF4-FFF2-40B4-BE49-F238E27FC236}">
              <a16:creationId xmlns:a16="http://schemas.microsoft.com/office/drawing/2014/main" id="{757B2A03-6378-4408-98DD-EC5598783C40}"/>
            </a:ext>
          </a:extLst>
        </xdr:cNvPr>
        <xdr:cNvSpPr txBox="1"/>
      </xdr:nvSpPr>
      <xdr:spPr>
        <a:xfrm>
          <a:off x="7509587" y="107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16019</xdr:rowOff>
    </xdr:from>
    <xdr:ext cx="469744" cy="259045"/>
    <xdr:sp macro="" textlink="">
      <xdr:nvSpPr>
        <xdr:cNvPr id="260" name="n_3mainValue【体育館・プール】&#10;一人当たり面積">
          <a:extLst>
            <a:ext uri="{FF2B5EF4-FFF2-40B4-BE49-F238E27FC236}">
              <a16:creationId xmlns:a16="http://schemas.microsoft.com/office/drawing/2014/main" id="{E46F2DC3-41A1-4B6C-BEC0-E958EF7FCADC}"/>
            </a:ext>
          </a:extLst>
        </xdr:cNvPr>
        <xdr:cNvSpPr txBox="1"/>
      </xdr:nvSpPr>
      <xdr:spPr>
        <a:xfrm>
          <a:off x="67120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17543</xdr:rowOff>
    </xdr:from>
    <xdr:ext cx="469744" cy="259045"/>
    <xdr:sp macro="" textlink="">
      <xdr:nvSpPr>
        <xdr:cNvPr id="261" name="n_4mainValue【体育館・プール】&#10;一人当たり面積">
          <a:extLst>
            <a:ext uri="{FF2B5EF4-FFF2-40B4-BE49-F238E27FC236}">
              <a16:creationId xmlns:a16="http://schemas.microsoft.com/office/drawing/2014/main" id="{676DBA79-67CD-45F0-AAF9-54BD4D95308A}"/>
            </a:ext>
          </a:extLst>
        </xdr:cNvPr>
        <xdr:cNvSpPr txBox="1"/>
      </xdr:nvSpPr>
      <xdr:spPr>
        <a:xfrm>
          <a:off x="59373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F5B8CCA-A7B5-4CFE-8E61-95E350B5B12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631C947-B7EC-420B-929A-3318CBB9CCB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5033915-83A7-48EB-884D-BB690061969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D2A36D3-5F3A-4FA9-9A6A-E7EAD570934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1CE0044-9195-4CCE-8845-CFD3753CFBA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C3243B3-AA7A-4D01-B45F-E26605695D9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B9618B0-6870-4268-89B5-D8AF7BCEB55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AB901F4-C34D-47DA-8A12-789AA7D4860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E54CB99-5065-47B9-B622-C6D46846730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C1DBB07-BE8C-4BC5-BF86-9F5009186EE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02301A7-5AD0-43B7-A8E5-BE6739AE6AF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06203B7-3346-4D98-ABBE-A89479F1ECC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2F8D4B0A-8781-4828-B6D9-6669B6AD79CF}"/>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BEF657C-0417-41C6-A22B-4EC39EE6658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9CBDEA3-8A83-425C-86F5-B327628B41F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36C2734-06B9-451A-BB4D-6F95C47BF34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72B259B-E775-478D-A21D-EF777B2C4EE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A240D09-F245-4306-8103-DE3B8E60190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E43E977-B555-41CB-9979-81E6A1C775B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BF3CA5A-843A-4AAD-9BF7-2358FA5444C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9C3C19B-8E7D-41F3-8C20-0A364412AE1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202D8AC3-7439-402F-B44B-B7096983CCB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AFD81E3-C335-449A-945D-11CBEE91D34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521CA50-454F-4CD7-BAD5-229E99C207E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4BF782B-58BF-4AC3-A404-0A23B7E77CA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E3F0C743-652E-4345-97C1-C254E45A821D}"/>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3E43FFC1-71F9-4256-AEEC-F6A1B270E7B6}"/>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5C50803-DF73-48CC-A2D1-C8D5B9098082}"/>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84A291A6-8F5F-4EF2-995C-422585EF52D3}"/>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F326CBD6-DEB4-4DC6-B804-3E5CCF3C750F}"/>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BB040E58-3B99-49F4-988C-55F9C49E9D77}"/>
            </a:ext>
          </a:extLst>
        </xdr:cNvPr>
        <xdr:cNvSpPr txBox="1"/>
      </xdr:nvSpPr>
      <xdr:spPr>
        <a:xfrm>
          <a:off x="4124960" y="138493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36696196-F981-415F-A5D2-B3568AD135AF}"/>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B3C5AE79-2604-4F4B-8D7E-5A821C8F1145}"/>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34936939-3376-44DF-A123-6F3C76D96039}"/>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16F5691A-4311-4952-A8E3-D274C61AF687}"/>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BDB160E6-7E81-464C-B805-2EE60EFE2387}"/>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1F39AE6-E597-46B3-A999-F59B25462F9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993685F-EA28-43CA-BF3C-0EC75E6CFC2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FAA45D2-AFCB-4CB1-BC8D-D54F812932E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7BA708-34FC-4212-A3D9-FCFD6CDEC9A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7937F6A-C802-4D83-A321-4884B61C5C0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134257</xdr:rowOff>
    </xdr:from>
    <xdr:to>
      <xdr:col>24</xdr:col>
      <xdr:colOff>114300</xdr:colOff>
      <xdr:row>80</xdr:row>
      <xdr:rowOff>64407</xdr:rowOff>
    </xdr:to>
    <xdr:sp macro="" textlink="">
      <xdr:nvSpPr>
        <xdr:cNvPr id="303" name="楕円 302">
          <a:extLst>
            <a:ext uri="{FF2B5EF4-FFF2-40B4-BE49-F238E27FC236}">
              <a16:creationId xmlns:a16="http://schemas.microsoft.com/office/drawing/2014/main" id="{92D9D405-4BB6-470F-AB96-D1B4480A6167}"/>
            </a:ext>
          </a:extLst>
        </xdr:cNvPr>
        <xdr:cNvSpPr/>
      </xdr:nvSpPr>
      <xdr:spPr>
        <a:xfrm>
          <a:off x="4036060" y="13377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157134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2C41A3F-2ECE-4DB1-8118-8669050A4D09}"/>
            </a:ext>
          </a:extLst>
        </xdr:cNvPr>
        <xdr:cNvSpPr txBox="1"/>
      </xdr:nvSpPr>
      <xdr:spPr>
        <a:xfrm>
          <a:off x="4124960" y="1323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75474</xdr:rowOff>
    </xdr:from>
    <xdr:to>
      <xdr:col>20</xdr:col>
      <xdr:colOff>38100</xdr:colOff>
      <xdr:row>80</xdr:row>
      <xdr:rowOff>5624</xdr:rowOff>
    </xdr:to>
    <xdr:sp macro="" textlink="">
      <xdr:nvSpPr>
        <xdr:cNvPr id="305" name="楕円 304">
          <a:extLst>
            <a:ext uri="{FF2B5EF4-FFF2-40B4-BE49-F238E27FC236}">
              <a16:creationId xmlns:a16="http://schemas.microsoft.com/office/drawing/2014/main" id="{4B474BDD-601E-4327-BDE6-76755B9D091C}"/>
            </a:ext>
          </a:extLst>
        </xdr:cNvPr>
        <xdr:cNvSpPr/>
      </xdr:nvSpPr>
      <xdr:spPr>
        <a:xfrm>
          <a:off x="3312160" y="13319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126274</xdr:rowOff>
    </xdr:from>
    <xdr:to>
      <xdr:col>24</xdr:col>
      <xdr:colOff>63500</xdr:colOff>
      <xdr:row>80</xdr:row>
      <xdr:rowOff>13607</xdr:rowOff>
    </xdr:to>
    <xdr:cxnSp macro="">
      <xdr:nvCxnSpPr>
        <xdr:cNvPr id="306" name="直線コネクタ 305">
          <a:extLst>
            <a:ext uri="{FF2B5EF4-FFF2-40B4-BE49-F238E27FC236}">
              <a16:creationId xmlns:a16="http://schemas.microsoft.com/office/drawing/2014/main" id="{EEDDF69B-AD64-4782-95AF-CEC9B91509DC}"/>
            </a:ext>
          </a:extLst>
        </xdr:cNvPr>
        <xdr:cNvCxnSpPr/>
      </xdr:nvCxnSpPr>
      <xdr:spPr>
        <a:xfrm>
          <a:off x="3355340" y="13369834"/>
          <a:ext cx="73152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93436</xdr:rowOff>
    </xdr:from>
    <xdr:to>
      <xdr:col>15</xdr:col>
      <xdr:colOff>101600</xdr:colOff>
      <xdr:row>80</xdr:row>
      <xdr:rowOff>23586</xdr:rowOff>
    </xdr:to>
    <xdr:sp macro="" textlink="">
      <xdr:nvSpPr>
        <xdr:cNvPr id="307" name="楕円 306">
          <a:extLst>
            <a:ext uri="{FF2B5EF4-FFF2-40B4-BE49-F238E27FC236}">
              <a16:creationId xmlns:a16="http://schemas.microsoft.com/office/drawing/2014/main" id="{EEF725D5-1400-49B8-8DED-366B0055D7F7}"/>
            </a:ext>
          </a:extLst>
        </xdr:cNvPr>
        <xdr:cNvSpPr/>
      </xdr:nvSpPr>
      <xdr:spPr>
        <a:xfrm>
          <a:off x="2514600" y="13336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126274</xdr:rowOff>
    </xdr:from>
    <xdr:to>
      <xdr:col>19</xdr:col>
      <xdr:colOff>177800</xdr:colOff>
      <xdr:row>79</xdr:row>
      <xdr:rowOff>144236</xdr:rowOff>
    </xdr:to>
    <xdr:cxnSp macro="">
      <xdr:nvCxnSpPr>
        <xdr:cNvPr id="308" name="直線コネクタ 307">
          <a:extLst>
            <a:ext uri="{FF2B5EF4-FFF2-40B4-BE49-F238E27FC236}">
              <a16:creationId xmlns:a16="http://schemas.microsoft.com/office/drawing/2014/main" id="{E1C90E27-E24F-4122-9C9C-CCFA584E0B94}"/>
            </a:ext>
          </a:extLst>
        </xdr:cNvPr>
        <xdr:cNvCxnSpPr/>
      </xdr:nvCxnSpPr>
      <xdr:spPr>
        <a:xfrm flipV="1">
          <a:off x="2565400" y="1336983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09" name="楕円 308">
          <a:extLst>
            <a:ext uri="{FF2B5EF4-FFF2-40B4-BE49-F238E27FC236}">
              <a16:creationId xmlns:a16="http://schemas.microsoft.com/office/drawing/2014/main" id="{31D8D8C5-FE08-40D2-BD8F-4E1653FEDA34}"/>
            </a:ext>
          </a:extLst>
        </xdr:cNvPr>
        <xdr:cNvSpPr/>
      </xdr:nvSpPr>
      <xdr:spPr>
        <a:xfrm>
          <a:off x="1739900" y="1339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144236</xdr:rowOff>
    </xdr:from>
    <xdr:to>
      <xdr:col>15</xdr:col>
      <xdr:colOff>50800</xdr:colOff>
      <xdr:row>80</xdr:row>
      <xdr:rowOff>26670</xdr:rowOff>
    </xdr:to>
    <xdr:cxnSp macro="">
      <xdr:nvCxnSpPr>
        <xdr:cNvPr id="310" name="直線コネクタ 309">
          <a:extLst>
            <a:ext uri="{FF2B5EF4-FFF2-40B4-BE49-F238E27FC236}">
              <a16:creationId xmlns:a16="http://schemas.microsoft.com/office/drawing/2014/main" id="{FE77677F-74C2-45BC-94B8-7145EA9D91D6}"/>
            </a:ext>
          </a:extLst>
        </xdr:cNvPr>
        <xdr:cNvCxnSpPr/>
      </xdr:nvCxnSpPr>
      <xdr:spPr>
        <a:xfrm flipV="1">
          <a:off x="1790700" y="13387796"/>
          <a:ext cx="7747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49349</xdr:rowOff>
    </xdr:from>
    <xdr:to>
      <xdr:col>6</xdr:col>
      <xdr:colOff>38100</xdr:colOff>
      <xdr:row>80</xdr:row>
      <xdr:rowOff>150949</xdr:rowOff>
    </xdr:to>
    <xdr:sp macro="" textlink="">
      <xdr:nvSpPr>
        <xdr:cNvPr id="311" name="楕円 310">
          <a:extLst>
            <a:ext uri="{FF2B5EF4-FFF2-40B4-BE49-F238E27FC236}">
              <a16:creationId xmlns:a16="http://schemas.microsoft.com/office/drawing/2014/main" id="{034CE4FC-1654-4BF6-941C-9A83D201F93B}"/>
            </a:ext>
          </a:extLst>
        </xdr:cNvPr>
        <xdr:cNvSpPr/>
      </xdr:nvSpPr>
      <xdr:spPr>
        <a:xfrm>
          <a:off x="965200" y="134605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80</xdr:row>
      <xdr:rowOff>100149</xdr:rowOff>
    </xdr:to>
    <xdr:cxnSp macro="">
      <xdr:nvCxnSpPr>
        <xdr:cNvPr id="312" name="直線コネクタ 311">
          <a:extLst>
            <a:ext uri="{FF2B5EF4-FFF2-40B4-BE49-F238E27FC236}">
              <a16:creationId xmlns:a16="http://schemas.microsoft.com/office/drawing/2014/main" id="{8CB91207-A81A-4852-8466-D3E354CBEBE2}"/>
            </a:ext>
          </a:extLst>
        </xdr:cNvPr>
        <xdr:cNvCxnSpPr/>
      </xdr:nvCxnSpPr>
      <xdr:spPr>
        <a:xfrm flipV="1">
          <a:off x="1008380" y="13437870"/>
          <a:ext cx="78232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BC9A4541-A460-4ACA-A07C-1E3AA00C4386}"/>
            </a:ext>
          </a:extLst>
        </xdr:cNvPr>
        <xdr:cNvSpPr txBox="1"/>
      </xdr:nvSpPr>
      <xdr:spPr>
        <a:xfrm>
          <a:off x="317056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A26BD198-B43B-4E62-8F7F-41DB40BE680D}"/>
            </a:ext>
          </a:extLst>
        </xdr:cNvPr>
        <xdr:cNvSpPr txBox="1"/>
      </xdr:nvSpPr>
      <xdr:spPr>
        <a:xfrm>
          <a:off x="2385704" y="13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B85C930A-A414-4F0B-9F8C-2371D849795A}"/>
            </a:ext>
          </a:extLst>
        </xdr:cNvPr>
        <xdr:cNvSpPr txBox="1"/>
      </xdr:nvSpPr>
      <xdr:spPr>
        <a:xfrm>
          <a:off x="1611004"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35C28E3D-767D-4FBD-8ACC-67CF0E1D668A}"/>
            </a:ext>
          </a:extLst>
        </xdr:cNvPr>
        <xdr:cNvSpPr txBox="1"/>
      </xdr:nvSpPr>
      <xdr:spPr>
        <a:xfrm>
          <a:off x="836304" y="1391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22151</xdr:rowOff>
    </xdr:from>
    <xdr:ext cx="405111" cy="259045"/>
    <xdr:sp macro="" textlink="">
      <xdr:nvSpPr>
        <xdr:cNvPr id="317" name="n_1mainValue【福祉施設】&#10;有形固定資産減価償却率">
          <a:extLst>
            <a:ext uri="{FF2B5EF4-FFF2-40B4-BE49-F238E27FC236}">
              <a16:creationId xmlns:a16="http://schemas.microsoft.com/office/drawing/2014/main" id="{DE8998C7-9FDA-48A3-93FE-6401C43B4486}"/>
            </a:ext>
          </a:extLst>
        </xdr:cNvPr>
        <xdr:cNvSpPr txBox="1"/>
      </xdr:nvSpPr>
      <xdr:spPr>
        <a:xfrm>
          <a:off x="3170564" y="1309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40113</xdr:rowOff>
    </xdr:from>
    <xdr:ext cx="405111" cy="259045"/>
    <xdr:sp macro="" textlink="">
      <xdr:nvSpPr>
        <xdr:cNvPr id="318" name="n_2mainValue【福祉施設】&#10;有形固定資産減価償却率">
          <a:extLst>
            <a:ext uri="{FF2B5EF4-FFF2-40B4-BE49-F238E27FC236}">
              <a16:creationId xmlns:a16="http://schemas.microsoft.com/office/drawing/2014/main" id="{B31E8A97-9F13-455D-970E-20FEBEA25ADC}"/>
            </a:ext>
          </a:extLst>
        </xdr:cNvPr>
        <xdr:cNvSpPr txBox="1"/>
      </xdr:nvSpPr>
      <xdr:spPr>
        <a:xfrm>
          <a:off x="2385704" y="131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9" name="n_3mainValue【福祉施設】&#10;有形固定資産減価償却率">
          <a:extLst>
            <a:ext uri="{FF2B5EF4-FFF2-40B4-BE49-F238E27FC236}">
              <a16:creationId xmlns:a16="http://schemas.microsoft.com/office/drawing/2014/main" id="{486B5BB3-6B44-4D5C-B8E5-6BB02C2CCBEA}"/>
            </a:ext>
          </a:extLst>
        </xdr:cNvPr>
        <xdr:cNvSpPr txBox="1"/>
      </xdr:nvSpPr>
      <xdr:spPr>
        <a:xfrm>
          <a:off x="161100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167476</xdr:rowOff>
    </xdr:from>
    <xdr:ext cx="405111" cy="259045"/>
    <xdr:sp macro="" textlink="">
      <xdr:nvSpPr>
        <xdr:cNvPr id="320" name="n_4mainValue【福祉施設】&#10;有形固定資産減価償却率">
          <a:extLst>
            <a:ext uri="{FF2B5EF4-FFF2-40B4-BE49-F238E27FC236}">
              <a16:creationId xmlns:a16="http://schemas.microsoft.com/office/drawing/2014/main" id="{833296BD-2B5D-457B-9418-A8CF9EA3590A}"/>
            </a:ext>
          </a:extLst>
        </xdr:cNvPr>
        <xdr:cNvSpPr txBox="1"/>
      </xdr:nvSpPr>
      <xdr:spPr>
        <a:xfrm>
          <a:off x="83630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1FB64AF-1CA0-4ACD-AE21-DF9C499A4DD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ADBDA9D-3ADF-48BE-A66F-A1F16FB8821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168C11A-902E-4AE4-9C0B-37761BC2FEF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C77225A-A482-4E06-B8C9-1E7AF72B76B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D64C8FD-B5FE-46C3-AC97-D145BBFDC36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1E0DEF2-5F95-4272-8EBC-6E188EE091E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41D79F8-1C94-41F6-BE8E-D457F6E3BFE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A396139-DEC7-459E-8C05-9525C2B8CF4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443BF90-8F22-4EBA-98F5-BA818C94A68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E13F690-7C41-4DE0-BD92-17A4B039DEE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3B247D53-A595-4C03-922D-E333567B75A3}"/>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7A107516-6C69-4979-9D4C-A15BB47A71F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1FFDC183-BBC7-4F38-AEF3-9ECD7899EBC1}"/>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43C5CC6B-04F9-4666-9122-AE290260441D}"/>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D387FD33-E918-4FBF-9580-C8DC25C354A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D19B4A2C-982C-4410-BFF4-5D672FA5097A}"/>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3460B68E-5A7F-47C6-B2BE-95186D732403}"/>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DD781A2E-02ED-45A0-9211-983AB440BDB2}"/>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C4E52EB-8F6E-4FBA-9B4E-52BAD78DD62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E61C71B-CAB2-4350-8D7B-9E391E8ECB1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1BDB03AE-79B2-4EAE-92AD-21D1A83C80A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D01C9CB4-EA41-4F77-9C5F-A71D61460EAE}"/>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5665FA6A-3D3A-43EF-909F-5137F79183CC}"/>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44E46A44-24A9-4B24-A4E9-5DE887549752}"/>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B651BB8C-37A8-433B-80B8-ED1D26B9D4A4}"/>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BA5AE389-D48F-49F9-9256-37C24B357423}"/>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655E88C6-0AAB-44F6-960D-6233E8DDF7EF}"/>
            </a:ext>
          </a:extLst>
        </xdr:cNvPr>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7E708369-47BD-4D73-AA33-B7EE71126268}"/>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FB74943C-8053-4883-A750-2185FDACEF0B}"/>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09DB412F-CD24-42B1-946D-83FFC03B8E99}"/>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3AA7475B-F9CA-4FBC-9317-F3E2594CB482}"/>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C6C8D67F-5E0F-436C-8F26-4EB05DC2921E}"/>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89F9308-7443-447F-B00C-9D5A488ED65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5431F6F-0AE8-4EA9-81C0-04B4DE49190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0894F31-0133-4C55-A8E3-AAC200C4268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E3436E2-2305-4B5E-81B0-4DC18E088B1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463AB84-697C-41C5-8187-2641EB1E185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58" name="楕円 357">
          <a:extLst>
            <a:ext uri="{FF2B5EF4-FFF2-40B4-BE49-F238E27FC236}">
              <a16:creationId xmlns:a16="http://schemas.microsoft.com/office/drawing/2014/main" id="{EACA01A3-1AAF-47D6-8F2A-D6654E90DDEF}"/>
            </a:ext>
          </a:extLst>
        </xdr:cNvPr>
        <xdr:cNvSpPr/>
      </xdr:nvSpPr>
      <xdr:spPr>
        <a:xfrm>
          <a:off x="919226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59" name="【福祉施設】&#10;一人当たり面積該当値テキスト">
          <a:extLst>
            <a:ext uri="{FF2B5EF4-FFF2-40B4-BE49-F238E27FC236}">
              <a16:creationId xmlns:a16="http://schemas.microsoft.com/office/drawing/2014/main" id="{253DCC37-D284-4416-962D-B4B693E1FB23}"/>
            </a:ext>
          </a:extLst>
        </xdr:cNvPr>
        <xdr:cNvSpPr txBox="1"/>
      </xdr:nvSpPr>
      <xdr:spPr>
        <a:xfrm>
          <a:off x="9258300"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126746</xdr:rowOff>
    </xdr:from>
    <xdr:to>
      <xdr:col>50</xdr:col>
      <xdr:colOff>165100</xdr:colOff>
      <xdr:row>85</xdr:row>
      <xdr:rowOff>56896</xdr:rowOff>
    </xdr:to>
    <xdr:sp macro="" textlink="">
      <xdr:nvSpPr>
        <xdr:cNvPr id="360" name="楕円 359">
          <a:extLst>
            <a:ext uri="{FF2B5EF4-FFF2-40B4-BE49-F238E27FC236}">
              <a16:creationId xmlns:a16="http://schemas.microsoft.com/office/drawing/2014/main" id="{0C36CA23-A10C-46A4-9DD5-B56B14A5EDA8}"/>
            </a:ext>
          </a:extLst>
        </xdr:cNvPr>
        <xdr:cNvSpPr/>
      </xdr:nvSpPr>
      <xdr:spPr>
        <a:xfrm>
          <a:off x="8445500" y="14208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6096</xdr:rowOff>
    </xdr:to>
    <xdr:cxnSp macro="">
      <xdr:nvCxnSpPr>
        <xdr:cNvPr id="361" name="直線コネクタ 360">
          <a:extLst>
            <a:ext uri="{FF2B5EF4-FFF2-40B4-BE49-F238E27FC236}">
              <a16:creationId xmlns:a16="http://schemas.microsoft.com/office/drawing/2014/main" id="{79E8E332-D65B-4546-8B13-B5E7C4454D6C}"/>
            </a:ext>
          </a:extLst>
        </xdr:cNvPr>
        <xdr:cNvCxnSpPr/>
      </xdr:nvCxnSpPr>
      <xdr:spPr>
        <a:xfrm flipV="1">
          <a:off x="8496300" y="14253211"/>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145035</xdr:rowOff>
    </xdr:from>
    <xdr:to>
      <xdr:col>46</xdr:col>
      <xdr:colOff>38100</xdr:colOff>
      <xdr:row>85</xdr:row>
      <xdr:rowOff>75185</xdr:rowOff>
    </xdr:to>
    <xdr:sp macro="" textlink="">
      <xdr:nvSpPr>
        <xdr:cNvPr id="362" name="楕円 361">
          <a:extLst>
            <a:ext uri="{FF2B5EF4-FFF2-40B4-BE49-F238E27FC236}">
              <a16:creationId xmlns:a16="http://schemas.microsoft.com/office/drawing/2014/main" id="{E68659C1-E397-4C38-8598-12E6EB173DD7}"/>
            </a:ext>
          </a:extLst>
        </xdr:cNvPr>
        <xdr:cNvSpPr/>
      </xdr:nvSpPr>
      <xdr:spPr>
        <a:xfrm>
          <a:off x="7670800" y="14226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xdr:rowOff>
    </xdr:from>
    <xdr:to>
      <xdr:col>50</xdr:col>
      <xdr:colOff>114300</xdr:colOff>
      <xdr:row>85</xdr:row>
      <xdr:rowOff>24385</xdr:rowOff>
    </xdr:to>
    <xdr:cxnSp macro="">
      <xdr:nvCxnSpPr>
        <xdr:cNvPr id="363" name="直線コネクタ 362">
          <a:extLst>
            <a:ext uri="{FF2B5EF4-FFF2-40B4-BE49-F238E27FC236}">
              <a16:creationId xmlns:a16="http://schemas.microsoft.com/office/drawing/2014/main" id="{60EB4DD2-04B0-42D0-B4B6-622902A77A1D}"/>
            </a:ext>
          </a:extLst>
        </xdr:cNvPr>
        <xdr:cNvCxnSpPr/>
      </xdr:nvCxnSpPr>
      <xdr:spPr>
        <a:xfrm flipV="1">
          <a:off x="7713980" y="14255496"/>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129032</xdr:rowOff>
    </xdr:from>
    <xdr:to>
      <xdr:col>41</xdr:col>
      <xdr:colOff>101600</xdr:colOff>
      <xdr:row>85</xdr:row>
      <xdr:rowOff>59182</xdr:rowOff>
    </xdr:to>
    <xdr:sp macro="" textlink="">
      <xdr:nvSpPr>
        <xdr:cNvPr id="364" name="楕円 363">
          <a:extLst>
            <a:ext uri="{FF2B5EF4-FFF2-40B4-BE49-F238E27FC236}">
              <a16:creationId xmlns:a16="http://schemas.microsoft.com/office/drawing/2014/main" id="{73A2F0DD-A190-496B-9056-75B2545F85A0}"/>
            </a:ext>
          </a:extLst>
        </xdr:cNvPr>
        <xdr:cNvSpPr/>
      </xdr:nvSpPr>
      <xdr:spPr>
        <a:xfrm>
          <a:off x="687324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24385</xdr:rowOff>
    </xdr:to>
    <xdr:cxnSp macro="">
      <xdr:nvCxnSpPr>
        <xdr:cNvPr id="365" name="直線コネクタ 364">
          <a:extLst>
            <a:ext uri="{FF2B5EF4-FFF2-40B4-BE49-F238E27FC236}">
              <a16:creationId xmlns:a16="http://schemas.microsoft.com/office/drawing/2014/main" id="{38960194-97C4-4A37-833D-E61EB0960626}"/>
            </a:ext>
          </a:extLst>
        </xdr:cNvPr>
        <xdr:cNvCxnSpPr/>
      </xdr:nvCxnSpPr>
      <xdr:spPr>
        <a:xfrm>
          <a:off x="6924040" y="14257782"/>
          <a:ext cx="78994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66" name="楕円 365">
          <a:extLst>
            <a:ext uri="{FF2B5EF4-FFF2-40B4-BE49-F238E27FC236}">
              <a16:creationId xmlns:a16="http://schemas.microsoft.com/office/drawing/2014/main" id="{8A7F9389-1F16-4DAC-83E0-32474D626C19}"/>
            </a:ext>
          </a:extLst>
        </xdr:cNvPr>
        <xdr:cNvSpPr/>
      </xdr:nvSpPr>
      <xdr:spPr>
        <a:xfrm>
          <a:off x="6098540" y="14226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xdr:rowOff>
    </xdr:from>
    <xdr:to>
      <xdr:col>41</xdr:col>
      <xdr:colOff>50800</xdr:colOff>
      <xdr:row>85</xdr:row>
      <xdr:rowOff>24385</xdr:rowOff>
    </xdr:to>
    <xdr:cxnSp macro="">
      <xdr:nvCxnSpPr>
        <xdr:cNvPr id="367" name="直線コネクタ 366">
          <a:extLst>
            <a:ext uri="{FF2B5EF4-FFF2-40B4-BE49-F238E27FC236}">
              <a16:creationId xmlns:a16="http://schemas.microsoft.com/office/drawing/2014/main" id="{D2EA41BC-EAA3-405C-81D3-180BF2A2A0D0}"/>
            </a:ext>
          </a:extLst>
        </xdr:cNvPr>
        <xdr:cNvCxnSpPr/>
      </xdr:nvCxnSpPr>
      <xdr:spPr>
        <a:xfrm flipV="1">
          <a:off x="6149340" y="14257782"/>
          <a:ext cx="7747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3E42C858-E0B2-4D66-8B0A-688707C3CB05}"/>
            </a:ext>
          </a:extLst>
        </xdr:cNvPr>
        <xdr:cNvSpPr txBox="1"/>
      </xdr:nvSpPr>
      <xdr:spPr>
        <a:xfrm>
          <a:off x="8271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FD11433B-5753-486D-A773-CFB61A745B0D}"/>
            </a:ext>
          </a:extLst>
        </xdr:cNvPr>
        <xdr:cNvSpPr txBox="1"/>
      </xdr:nvSpPr>
      <xdr:spPr>
        <a:xfrm>
          <a:off x="750958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EBC180FB-DD29-4D02-AE23-D6F60D1E08A5}"/>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AD7EA011-F377-4C1D-8CE0-B6791026AF98}"/>
            </a:ext>
          </a:extLst>
        </xdr:cNvPr>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48023</xdr:rowOff>
    </xdr:from>
    <xdr:ext cx="469744" cy="259045"/>
    <xdr:sp macro="" textlink="">
      <xdr:nvSpPr>
        <xdr:cNvPr id="372" name="n_1mainValue【福祉施設】&#10;一人当たり面積">
          <a:extLst>
            <a:ext uri="{FF2B5EF4-FFF2-40B4-BE49-F238E27FC236}">
              <a16:creationId xmlns:a16="http://schemas.microsoft.com/office/drawing/2014/main" id="{F0864581-6825-410C-A627-39FA110CD7FC}"/>
            </a:ext>
          </a:extLst>
        </xdr:cNvPr>
        <xdr:cNvSpPr txBox="1"/>
      </xdr:nvSpPr>
      <xdr:spPr>
        <a:xfrm>
          <a:off x="8271587" y="1429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66312</xdr:rowOff>
    </xdr:from>
    <xdr:ext cx="469744" cy="259045"/>
    <xdr:sp macro="" textlink="">
      <xdr:nvSpPr>
        <xdr:cNvPr id="373" name="n_2mainValue【福祉施設】&#10;一人当たり面積">
          <a:extLst>
            <a:ext uri="{FF2B5EF4-FFF2-40B4-BE49-F238E27FC236}">
              <a16:creationId xmlns:a16="http://schemas.microsoft.com/office/drawing/2014/main" id="{DFC750D7-D415-4FB2-B5C8-76831503FB4E}"/>
            </a:ext>
          </a:extLst>
        </xdr:cNvPr>
        <xdr:cNvSpPr txBox="1"/>
      </xdr:nvSpPr>
      <xdr:spPr>
        <a:xfrm>
          <a:off x="7509587"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50309</xdr:rowOff>
    </xdr:from>
    <xdr:ext cx="469744" cy="259045"/>
    <xdr:sp macro="" textlink="">
      <xdr:nvSpPr>
        <xdr:cNvPr id="374" name="n_3mainValue【福祉施設】&#10;一人当たり面積">
          <a:extLst>
            <a:ext uri="{FF2B5EF4-FFF2-40B4-BE49-F238E27FC236}">
              <a16:creationId xmlns:a16="http://schemas.microsoft.com/office/drawing/2014/main" id="{0C54F91E-DAA5-4F79-9258-0AB024F8DC4E}"/>
            </a:ext>
          </a:extLst>
        </xdr:cNvPr>
        <xdr:cNvSpPr txBox="1"/>
      </xdr:nvSpPr>
      <xdr:spPr>
        <a:xfrm>
          <a:off x="671202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75" name="n_4mainValue【福祉施設】&#10;一人当たり面積">
          <a:extLst>
            <a:ext uri="{FF2B5EF4-FFF2-40B4-BE49-F238E27FC236}">
              <a16:creationId xmlns:a16="http://schemas.microsoft.com/office/drawing/2014/main" id="{39EAA1B7-46CA-4E5F-A0FA-3E5A04666045}"/>
            </a:ext>
          </a:extLst>
        </xdr:cNvPr>
        <xdr:cNvSpPr txBox="1"/>
      </xdr:nvSpPr>
      <xdr:spPr>
        <a:xfrm>
          <a:off x="5937327"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2A9AE54B-DC7F-497C-AFC4-9E6C5D08FAE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7E53499-AE28-49F2-8B9F-A43E3CE37BF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EF0B50E2-1F41-4DBD-BA82-07C10725E2F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477CA531-E155-4A47-8F54-2B84D7CE4FC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74AE8F46-9C35-4CBE-8141-27E52BF304C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6AE6BCA-35B9-4B4D-9C8C-EAC38C55412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36FECCB-769A-4A02-964F-ED3E2B4250D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5B571505-12BB-4269-9D91-73828498E25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808889C4-166D-419A-A865-A91207EE11A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87F79038-ABBE-4339-B94C-F91F78F893D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328A9251-76E6-441C-8B06-5BF7213595B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832D676A-A6B7-46F7-AD59-82C7EF7D95FE}"/>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464B82C5-0A9F-4644-80A7-2D11765BA74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B8E8E0ED-3377-4877-B89E-83DB2564944E}"/>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B107ED07-3F99-4CEE-AB6E-390BC07257A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CE7D0673-CA01-4D1B-9399-04FAB90F6555}"/>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7417A263-B1C2-43B0-89BB-00A81561520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7D1DBE-1337-4A06-8B0B-F199894B78E6}"/>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73330E64-BCCC-45F5-A4EE-D85DC8684AFA}"/>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9A38A504-8371-4DE2-819E-D794806B76A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F83B0561-BCD4-4D7B-AA92-99FE00B35621}"/>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D4048183-5EEE-41E2-B81F-3DB2B7C385B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F2CB5983-8786-49B8-A5B7-2E1224A25E0D}"/>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44DA73DE-9EC3-4E86-BA28-A19DC302B66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EAFD74EA-B8FA-4F44-A39F-0701CA81652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E3F85329-D503-4FFA-BEAB-7DE250D00844}"/>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AC3B19F9-F390-4063-849E-730BA3F5E053}"/>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90AF9B0C-E77A-4C94-8DBB-652BBB842AC1}"/>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1EF2C9E7-AD5E-48B6-B373-29B378A08E25}"/>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A661AAEE-1565-4211-BAD9-A0EF8D32BA55}"/>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5FCEF406-B841-41E5-98F2-F7913FE260E0}"/>
            </a:ext>
          </a:extLst>
        </xdr:cNvPr>
        <xdr:cNvSpPr txBox="1"/>
      </xdr:nvSpPr>
      <xdr:spPr>
        <a:xfrm>
          <a:off x="4124960" y="1749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8B6F9CBD-9891-4C60-82E6-A96AE7066AA8}"/>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FB0AC4B1-CD92-43E6-8034-8CAC24B699A5}"/>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713A9F0A-EF95-4987-8663-D73F59F5965F}"/>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C6624910-B581-48C2-96FD-F85ED0422D2B}"/>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412F0185-DB74-4045-B52C-805A0AFA76BE}"/>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9D3F214-F6EC-4C42-AA28-80AB1E0015B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0228B9F-BCA5-48B5-A414-73DA6252B26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6722417-F2DA-4109-9812-2926A1F922D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AF853E8-6C98-44E1-9FD1-322999F5B5C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953079F-21C3-4CD8-BE5D-C0629AD6D5C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170724</xdr:rowOff>
    </xdr:from>
    <xdr:to>
      <xdr:col>24</xdr:col>
      <xdr:colOff>114300</xdr:colOff>
      <xdr:row>104</xdr:row>
      <xdr:rowOff>100874</xdr:rowOff>
    </xdr:to>
    <xdr:sp macro="" textlink="">
      <xdr:nvSpPr>
        <xdr:cNvPr id="417" name="楕円 416">
          <a:extLst>
            <a:ext uri="{FF2B5EF4-FFF2-40B4-BE49-F238E27FC236}">
              <a16:creationId xmlns:a16="http://schemas.microsoft.com/office/drawing/2014/main" id="{EFAC3B5B-3712-4445-98CE-7097F8C204D1}"/>
            </a:ext>
          </a:extLst>
        </xdr:cNvPr>
        <xdr:cNvSpPr/>
      </xdr:nvSpPr>
      <xdr:spPr>
        <a:xfrm>
          <a:off x="4036060" y="17437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22151</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8237034E-BDD2-443C-87A7-CB2DAE287455}"/>
            </a:ext>
          </a:extLst>
        </xdr:cNvPr>
        <xdr:cNvSpPr txBox="1"/>
      </xdr:nvSpPr>
      <xdr:spPr>
        <a:xfrm>
          <a:off x="4124960" y="1728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419" name="楕円 418">
          <a:extLst>
            <a:ext uri="{FF2B5EF4-FFF2-40B4-BE49-F238E27FC236}">
              <a16:creationId xmlns:a16="http://schemas.microsoft.com/office/drawing/2014/main" id="{D575258E-EE86-4E34-A1BB-59B7F1DC6776}"/>
            </a:ext>
          </a:extLst>
        </xdr:cNvPr>
        <xdr:cNvSpPr/>
      </xdr:nvSpPr>
      <xdr:spPr>
        <a:xfrm>
          <a:off x="3312160" y="17401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xdr:rowOff>
    </xdr:from>
    <xdr:to>
      <xdr:col>24</xdr:col>
      <xdr:colOff>63500</xdr:colOff>
      <xdr:row>104</xdr:row>
      <xdr:rowOff>50074</xdr:rowOff>
    </xdr:to>
    <xdr:cxnSp macro="">
      <xdr:nvCxnSpPr>
        <xdr:cNvPr id="420" name="直線コネクタ 419">
          <a:extLst>
            <a:ext uri="{FF2B5EF4-FFF2-40B4-BE49-F238E27FC236}">
              <a16:creationId xmlns:a16="http://schemas.microsoft.com/office/drawing/2014/main" id="{179AD956-5782-42FB-BABC-682717E687B6}"/>
            </a:ext>
          </a:extLst>
        </xdr:cNvPr>
        <xdr:cNvCxnSpPr/>
      </xdr:nvCxnSpPr>
      <xdr:spPr>
        <a:xfrm>
          <a:off x="3355340" y="1744871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21" name="楕円 420">
          <a:extLst>
            <a:ext uri="{FF2B5EF4-FFF2-40B4-BE49-F238E27FC236}">
              <a16:creationId xmlns:a16="http://schemas.microsoft.com/office/drawing/2014/main" id="{9748E6F6-9028-4D55-8ACF-0D7212905FC2}"/>
            </a:ext>
          </a:extLst>
        </xdr:cNvPr>
        <xdr:cNvSpPr/>
      </xdr:nvSpPr>
      <xdr:spPr>
        <a:xfrm>
          <a:off x="2514600" y="1736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14151</xdr:rowOff>
    </xdr:to>
    <xdr:cxnSp macro="">
      <xdr:nvCxnSpPr>
        <xdr:cNvPr id="422" name="直線コネクタ 421">
          <a:extLst>
            <a:ext uri="{FF2B5EF4-FFF2-40B4-BE49-F238E27FC236}">
              <a16:creationId xmlns:a16="http://schemas.microsoft.com/office/drawing/2014/main" id="{58898479-B00F-4728-993B-43C24C64E0BD}"/>
            </a:ext>
          </a:extLst>
        </xdr:cNvPr>
        <xdr:cNvCxnSpPr/>
      </xdr:nvCxnSpPr>
      <xdr:spPr>
        <a:xfrm>
          <a:off x="2565400" y="17416599"/>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62956</xdr:rowOff>
    </xdr:from>
    <xdr:to>
      <xdr:col>10</xdr:col>
      <xdr:colOff>165100</xdr:colOff>
      <xdr:row>103</xdr:row>
      <xdr:rowOff>164556</xdr:rowOff>
    </xdr:to>
    <xdr:sp macro="" textlink="">
      <xdr:nvSpPr>
        <xdr:cNvPr id="423" name="楕円 422">
          <a:extLst>
            <a:ext uri="{FF2B5EF4-FFF2-40B4-BE49-F238E27FC236}">
              <a16:creationId xmlns:a16="http://schemas.microsoft.com/office/drawing/2014/main" id="{E1203C27-0CDF-412B-9D4B-3EBC16469AF3}"/>
            </a:ext>
          </a:extLst>
        </xdr:cNvPr>
        <xdr:cNvSpPr/>
      </xdr:nvSpPr>
      <xdr:spPr>
        <a:xfrm>
          <a:off x="1739900" y="173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113756</xdr:rowOff>
    </xdr:from>
    <xdr:to>
      <xdr:col>15</xdr:col>
      <xdr:colOff>50800</xdr:colOff>
      <xdr:row>103</xdr:row>
      <xdr:rowOff>149679</xdr:rowOff>
    </xdr:to>
    <xdr:cxnSp macro="">
      <xdr:nvCxnSpPr>
        <xdr:cNvPr id="424" name="直線コネクタ 423">
          <a:extLst>
            <a:ext uri="{FF2B5EF4-FFF2-40B4-BE49-F238E27FC236}">
              <a16:creationId xmlns:a16="http://schemas.microsoft.com/office/drawing/2014/main" id="{7C1179A6-EE5D-4F3A-B736-B23575FB8DFD}"/>
            </a:ext>
          </a:extLst>
        </xdr:cNvPr>
        <xdr:cNvCxnSpPr/>
      </xdr:nvCxnSpPr>
      <xdr:spPr>
        <a:xfrm>
          <a:off x="1790700" y="1738067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48261</xdr:rowOff>
    </xdr:from>
    <xdr:to>
      <xdr:col>6</xdr:col>
      <xdr:colOff>38100</xdr:colOff>
      <xdr:row>105</xdr:row>
      <xdr:rowOff>149861</xdr:rowOff>
    </xdr:to>
    <xdr:sp macro="" textlink="">
      <xdr:nvSpPr>
        <xdr:cNvPr id="425" name="楕円 424">
          <a:extLst>
            <a:ext uri="{FF2B5EF4-FFF2-40B4-BE49-F238E27FC236}">
              <a16:creationId xmlns:a16="http://schemas.microsoft.com/office/drawing/2014/main" id="{09B988D3-D4EC-4BA8-B613-7284F2A9014E}"/>
            </a:ext>
          </a:extLst>
        </xdr:cNvPr>
        <xdr:cNvSpPr/>
      </xdr:nvSpPr>
      <xdr:spPr>
        <a:xfrm>
          <a:off x="965200" y="17650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113756</xdr:rowOff>
    </xdr:from>
    <xdr:to>
      <xdr:col>10</xdr:col>
      <xdr:colOff>114300</xdr:colOff>
      <xdr:row>105</xdr:row>
      <xdr:rowOff>99061</xdr:rowOff>
    </xdr:to>
    <xdr:cxnSp macro="">
      <xdr:nvCxnSpPr>
        <xdr:cNvPr id="426" name="直線コネクタ 425">
          <a:extLst>
            <a:ext uri="{FF2B5EF4-FFF2-40B4-BE49-F238E27FC236}">
              <a16:creationId xmlns:a16="http://schemas.microsoft.com/office/drawing/2014/main" id="{0970749F-3616-4484-9226-2A489C909554}"/>
            </a:ext>
          </a:extLst>
        </xdr:cNvPr>
        <xdr:cNvCxnSpPr/>
      </xdr:nvCxnSpPr>
      <xdr:spPr>
        <a:xfrm flipV="1">
          <a:off x="1008380" y="17380676"/>
          <a:ext cx="782320" cy="3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a:extLst>
            <a:ext uri="{FF2B5EF4-FFF2-40B4-BE49-F238E27FC236}">
              <a16:creationId xmlns:a16="http://schemas.microsoft.com/office/drawing/2014/main" id="{3EDD07E6-31B1-44DC-9F34-002BC418584F}"/>
            </a:ext>
          </a:extLst>
        </xdr:cNvPr>
        <xdr:cNvSpPr txBox="1"/>
      </xdr:nvSpPr>
      <xdr:spPr>
        <a:xfrm>
          <a:off x="317056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a:extLst>
            <a:ext uri="{FF2B5EF4-FFF2-40B4-BE49-F238E27FC236}">
              <a16:creationId xmlns:a16="http://schemas.microsoft.com/office/drawing/2014/main" id="{BAE50D79-E65F-4546-91CE-A17F078F9404}"/>
            </a:ext>
          </a:extLst>
        </xdr:cNvPr>
        <xdr:cNvSpPr txBox="1"/>
      </xdr:nvSpPr>
      <xdr:spPr>
        <a:xfrm>
          <a:off x="238570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a:extLst>
            <a:ext uri="{FF2B5EF4-FFF2-40B4-BE49-F238E27FC236}">
              <a16:creationId xmlns:a16="http://schemas.microsoft.com/office/drawing/2014/main" id="{56B9BE85-45CF-48E9-9F8B-6C1868E72E39}"/>
            </a:ext>
          </a:extLst>
        </xdr:cNvPr>
        <xdr:cNvSpPr txBox="1"/>
      </xdr:nvSpPr>
      <xdr:spPr>
        <a:xfrm>
          <a:off x="1611004" y="17559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418AB664-202F-4A39-BBE5-3D8C317640CE}"/>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81478</xdr:rowOff>
    </xdr:from>
    <xdr:ext cx="405111" cy="259045"/>
    <xdr:sp macro="" textlink="">
      <xdr:nvSpPr>
        <xdr:cNvPr id="431" name="n_1mainValue【市民会館】&#10;有形固定資産減価償却率">
          <a:extLst>
            <a:ext uri="{FF2B5EF4-FFF2-40B4-BE49-F238E27FC236}">
              <a16:creationId xmlns:a16="http://schemas.microsoft.com/office/drawing/2014/main" id="{020FF0CF-3E85-487B-B6F8-CF73915F5832}"/>
            </a:ext>
          </a:extLst>
        </xdr:cNvPr>
        <xdr:cNvSpPr txBox="1"/>
      </xdr:nvSpPr>
      <xdr:spPr>
        <a:xfrm>
          <a:off x="317056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32" name="n_2mainValue【市民会館】&#10;有形固定資産減価償却率">
          <a:extLst>
            <a:ext uri="{FF2B5EF4-FFF2-40B4-BE49-F238E27FC236}">
              <a16:creationId xmlns:a16="http://schemas.microsoft.com/office/drawing/2014/main" id="{67976A3A-BBF4-45CB-B388-A3DA943492E4}"/>
            </a:ext>
          </a:extLst>
        </xdr:cNvPr>
        <xdr:cNvSpPr txBox="1"/>
      </xdr:nvSpPr>
      <xdr:spPr>
        <a:xfrm>
          <a:off x="238570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9633</xdr:rowOff>
    </xdr:from>
    <xdr:ext cx="405111" cy="259045"/>
    <xdr:sp macro="" textlink="">
      <xdr:nvSpPr>
        <xdr:cNvPr id="433" name="n_3mainValue【市民会館】&#10;有形固定資産減価償却率">
          <a:extLst>
            <a:ext uri="{FF2B5EF4-FFF2-40B4-BE49-F238E27FC236}">
              <a16:creationId xmlns:a16="http://schemas.microsoft.com/office/drawing/2014/main" id="{9374837E-B207-4AEF-A045-EF30E40B8A27}"/>
            </a:ext>
          </a:extLst>
        </xdr:cNvPr>
        <xdr:cNvSpPr txBox="1"/>
      </xdr:nvSpPr>
      <xdr:spPr>
        <a:xfrm>
          <a:off x="161100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140988</xdr:rowOff>
    </xdr:from>
    <xdr:ext cx="405111" cy="259045"/>
    <xdr:sp macro="" textlink="">
      <xdr:nvSpPr>
        <xdr:cNvPr id="434" name="n_4mainValue【市民会館】&#10;有形固定資産減価償却率">
          <a:extLst>
            <a:ext uri="{FF2B5EF4-FFF2-40B4-BE49-F238E27FC236}">
              <a16:creationId xmlns:a16="http://schemas.microsoft.com/office/drawing/2014/main" id="{D948FE43-046E-48FD-A330-692AD86AE301}"/>
            </a:ext>
          </a:extLst>
        </xdr:cNvPr>
        <xdr:cNvSpPr txBox="1"/>
      </xdr:nvSpPr>
      <xdr:spPr>
        <a:xfrm>
          <a:off x="83630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1E1D757B-0C42-4F42-AD3F-0AD9BE93910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BE670C4F-AB26-4A4F-AEBD-68FC882E71E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7DABABD6-63A5-4440-A8F6-2A51B06A67C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498ABF09-5F86-41C0-A906-38BDD718B2A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DEA3CC20-E060-48E7-8269-029537D57C5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6481F0EF-1BC9-4542-9CF8-DE49594944E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B3F53F68-E0DD-4496-B747-7D1306B27B1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D503D6B0-E6E4-4A99-88F9-22346AE367E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D7123F81-97B8-46DB-9090-0392EB1A485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4D0086C7-6D8D-45C1-BAFC-5C78DA406D3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A840ABF6-5BB3-4747-803A-3C13D6E873C1}"/>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DE2C6E09-A5B0-4FF9-B18C-D05D4A7D394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7549384E-3237-4564-8B7B-AB68F36A6C76}"/>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360549BB-213D-44FC-96E0-CD73B53E56F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18713E4E-46DE-4AD6-A189-FD803A676357}"/>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8AF8C115-9FDB-42E9-BB62-63BEC3A358F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121C88D2-F7DE-4CBD-B568-E80981B9A6C1}"/>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96A7B84A-379E-4421-95F9-D16BED69F2FA}"/>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1E7BB6B7-71B9-44E7-B282-5BEAA5952A5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63756375-8713-4BFF-AC04-D517553FA395}"/>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AE10588C-BF2D-4255-9011-B2E98C89471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D693BE41-C3A3-4106-8FA0-7276225AEE0F}"/>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32B6CD91-F4C4-4F93-AC5F-A0D5B2CAE92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3667A656-4992-4EA5-9E4E-9FD4A2196ACE}"/>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A7AB07FE-C656-452D-8CAB-69C80403E550}"/>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D1093AD4-CD78-4EEE-93EC-53C9C01F33B9}"/>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9A55EFFC-DF1C-4206-824D-7DC8CD597C79}"/>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B5998656-C3C8-4177-B1E8-EBA26B43AF48}"/>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95F981F3-DC42-4D00-84FD-6B274D75EA8A}"/>
            </a:ext>
          </a:extLst>
        </xdr:cNvPr>
        <xdr:cNvSpPr txBox="1"/>
      </xdr:nvSpPr>
      <xdr:spPr>
        <a:xfrm>
          <a:off x="9258300" y="1768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29D95C84-ECDE-4813-A2E6-970BB2A7F887}"/>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E528CE11-EF2A-4786-8460-18A458E49743}"/>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CC5DBA30-1DF8-4282-ACC5-30F9C6EC8AA0}"/>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2DEBB894-6E2C-40E7-9138-81B07F65D72C}"/>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5152D848-B08D-4B51-AF80-D8A84BFF2672}"/>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39DD37E-1214-4393-A236-562A246F24E5}"/>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6BEBB13-C854-476C-BAC2-3A017DA909D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E3BA88A-881F-4F03-A302-06721BF5E75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A2806E4-87CB-48CD-960B-7E3CBCA45CA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BF67D79-2F45-49DE-84BD-41D7EB274ED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474" name="楕円 473">
          <a:extLst>
            <a:ext uri="{FF2B5EF4-FFF2-40B4-BE49-F238E27FC236}">
              <a16:creationId xmlns:a16="http://schemas.microsoft.com/office/drawing/2014/main" id="{4F235E78-1388-4734-8D41-76E4DD8FD8B3}"/>
            </a:ext>
          </a:extLst>
        </xdr:cNvPr>
        <xdr:cNvSpPr/>
      </xdr:nvSpPr>
      <xdr:spPr>
        <a:xfrm>
          <a:off x="9192260" y="1800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49547</xdr:rowOff>
    </xdr:from>
    <xdr:ext cx="469744" cy="259045"/>
    <xdr:sp macro="" textlink="">
      <xdr:nvSpPr>
        <xdr:cNvPr id="475" name="【市民会館】&#10;一人当たり面積該当値テキスト">
          <a:extLst>
            <a:ext uri="{FF2B5EF4-FFF2-40B4-BE49-F238E27FC236}">
              <a16:creationId xmlns:a16="http://schemas.microsoft.com/office/drawing/2014/main" id="{0C715FA2-9B89-4D1C-8C29-6B03B316F666}"/>
            </a:ext>
          </a:extLst>
        </xdr:cNvPr>
        <xdr:cNvSpPr txBox="1"/>
      </xdr:nvSpPr>
      <xdr:spPr>
        <a:xfrm>
          <a:off x="92583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76" name="楕円 475">
          <a:extLst>
            <a:ext uri="{FF2B5EF4-FFF2-40B4-BE49-F238E27FC236}">
              <a16:creationId xmlns:a16="http://schemas.microsoft.com/office/drawing/2014/main" id="{F41BADA3-B172-4EF7-92FD-0B11F5481D9C}"/>
            </a:ext>
          </a:extLst>
        </xdr:cNvPr>
        <xdr:cNvSpPr/>
      </xdr:nvSpPr>
      <xdr:spPr>
        <a:xfrm>
          <a:off x="8445500" y="1801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125730</xdr:rowOff>
    </xdr:to>
    <xdr:cxnSp macro="">
      <xdr:nvCxnSpPr>
        <xdr:cNvPr id="477" name="直線コネクタ 476">
          <a:extLst>
            <a:ext uri="{FF2B5EF4-FFF2-40B4-BE49-F238E27FC236}">
              <a16:creationId xmlns:a16="http://schemas.microsoft.com/office/drawing/2014/main" id="{742C619A-EC55-46C6-9B10-A72A44C14A46}"/>
            </a:ext>
          </a:extLst>
        </xdr:cNvPr>
        <xdr:cNvCxnSpPr/>
      </xdr:nvCxnSpPr>
      <xdr:spPr>
        <a:xfrm flipV="1">
          <a:off x="8496300" y="1805940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76836</xdr:rowOff>
    </xdr:from>
    <xdr:to>
      <xdr:col>46</xdr:col>
      <xdr:colOff>38100</xdr:colOff>
      <xdr:row>108</xdr:row>
      <xdr:rowOff>6986</xdr:rowOff>
    </xdr:to>
    <xdr:sp macro="" textlink="">
      <xdr:nvSpPr>
        <xdr:cNvPr id="478" name="楕円 477">
          <a:extLst>
            <a:ext uri="{FF2B5EF4-FFF2-40B4-BE49-F238E27FC236}">
              <a16:creationId xmlns:a16="http://schemas.microsoft.com/office/drawing/2014/main" id="{C86D9826-EC9C-40E6-95A1-232F0ED6A567}"/>
            </a:ext>
          </a:extLst>
        </xdr:cNvPr>
        <xdr:cNvSpPr/>
      </xdr:nvSpPr>
      <xdr:spPr>
        <a:xfrm>
          <a:off x="7670800" y="18014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127636</xdr:rowOff>
    </xdr:to>
    <xdr:cxnSp macro="">
      <xdr:nvCxnSpPr>
        <xdr:cNvPr id="479" name="直線コネクタ 478">
          <a:extLst>
            <a:ext uri="{FF2B5EF4-FFF2-40B4-BE49-F238E27FC236}">
              <a16:creationId xmlns:a16="http://schemas.microsoft.com/office/drawing/2014/main" id="{CCAAB696-923E-4876-A312-97CEE2F55F0D}"/>
            </a:ext>
          </a:extLst>
        </xdr:cNvPr>
        <xdr:cNvCxnSpPr/>
      </xdr:nvCxnSpPr>
      <xdr:spPr>
        <a:xfrm flipV="1">
          <a:off x="7713980" y="18063210"/>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78739</xdr:rowOff>
    </xdr:from>
    <xdr:to>
      <xdr:col>41</xdr:col>
      <xdr:colOff>101600</xdr:colOff>
      <xdr:row>108</xdr:row>
      <xdr:rowOff>8889</xdr:rowOff>
    </xdr:to>
    <xdr:sp macro="" textlink="">
      <xdr:nvSpPr>
        <xdr:cNvPr id="480" name="楕円 479">
          <a:extLst>
            <a:ext uri="{FF2B5EF4-FFF2-40B4-BE49-F238E27FC236}">
              <a16:creationId xmlns:a16="http://schemas.microsoft.com/office/drawing/2014/main" id="{6A913B33-0979-488D-BF62-2D4F1BD60CF4}"/>
            </a:ext>
          </a:extLst>
        </xdr:cNvPr>
        <xdr:cNvSpPr/>
      </xdr:nvSpPr>
      <xdr:spPr>
        <a:xfrm>
          <a:off x="6873240" y="18016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127636</xdr:rowOff>
    </xdr:from>
    <xdr:to>
      <xdr:col>45</xdr:col>
      <xdr:colOff>177800</xdr:colOff>
      <xdr:row>107</xdr:row>
      <xdr:rowOff>129539</xdr:rowOff>
    </xdr:to>
    <xdr:cxnSp macro="">
      <xdr:nvCxnSpPr>
        <xdr:cNvPr id="481" name="直線コネクタ 480">
          <a:extLst>
            <a:ext uri="{FF2B5EF4-FFF2-40B4-BE49-F238E27FC236}">
              <a16:creationId xmlns:a16="http://schemas.microsoft.com/office/drawing/2014/main" id="{2EC6C536-3F57-4F24-BC9D-999B074D2FEB}"/>
            </a:ext>
          </a:extLst>
        </xdr:cNvPr>
        <xdr:cNvCxnSpPr/>
      </xdr:nvCxnSpPr>
      <xdr:spPr>
        <a:xfrm flipV="1">
          <a:off x="6924040" y="18065116"/>
          <a:ext cx="78994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82" name="楕円 481">
          <a:extLst>
            <a:ext uri="{FF2B5EF4-FFF2-40B4-BE49-F238E27FC236}">
              <a16:creationId xmlns:a16="http://schemas.microsoft.com/office/drawing/2014/main" id="{59FF4334-8181-4707-8ACB-EC3A503E906C}"/>
            </a:ext>
          </a:extLst>
        </xdr:cNvPr>
        <xdr:cNvSpPr/>
      </xdr:nvSpPr>
      <xdr:spPr>
        <a:xfrm>
          <a:off x="6098540" y="1786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107</xdr:row>
      <xdr:rowOff>129539</xdr:rowOff>
    </xdr:to>
    <xdr:cxnSp macro="">
      <xdr:nvCxnSpPr>
        <xdr:cNvPr id="483" name="直線コネクタ 482">
          <a:extLst>
            <a:ext uri="{FF2B5EF4-FFF2-40B4-BE49-F238E27FC236}">
              <a16:creationId xmlns:a16="http://schemas.microsoft.com/office/drawing/2014/main" id="{32D6028B-CD0D-4A18-B04E-CE531D19B777}"/>
            </a:ext>
          </a:extLst>
        </xdr:cNvPr>
        <xdr:cNvCxnSpPr/>
      </xdr:nvCxnSpPr>
      <xdr:spPr>
        <a:xfrm>
          <a:off x="6149340" y="17910810"/>
          <a:ext cx="7747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AF4FF52F-B2B6-4B13-9110-BFE34E0A4878}"/>
            </a:ext>
          </a:extLst>
        </xdr:cNvPr>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03E78F43-308B-4D19-8145-EC04A8B16196}"/>
            </a:ext>
          </a:extLst>
        </xdr:cNvPr>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6B0D1C53-11DD-4143-AEA3-A15B7BA2E3E7}"/>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99FE2269-4AE2-4640-8D9B-F216CBB86CB4}"/>
            </a:ext>
          </a:extLst>
        </xdr:cNvPr>
        <xdr:cNvSpPr txBox="1"/>
      </xdr:nvSpPr>
      <xdr:spPr>
        <a:xfrm>
          <a:off x="593732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88" name="n_1mainValue【市民会館】&#10;一人当たり面積">
          <a:extLst>
            <a:ext uri="{FF2B5EF4-FFF2-40B4-BE49-F238E27FC236}">
              <a16:creationId xmlns:a16="http://schemas.microsoft.com/office/drawing/2014/main" id="{77585E21-2E4A-41B9-9F94-BF3978F9AA1B}"/>
            </a:ext>
          </a:extLst>
        </xdr:cNvPr>
        <xdr:cNvSpPr txBox="1"/>
      </xdr:nvSpPr>
      <xdr:spPr>
        <a:xfrm>
          <a:off x="8271587" y="181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169563</xdr:rowOff>
    </xdr:from>
    <xdr:ext cx="469744" cy="259045"/>
    <xdr:sp macro="" textlink="">
      <xdr:nvSpPr>
        <xdr:cNvPr id="489" name="n_2mainValue【市民会館】&#10;一人当たり面積">
          <a:extLst>
            <a:ext uri="{FF2B5EF4-FFF2-40B4-BE49-F238E27FC236}">
              <a16:creationId xmlns:a16="http://schemas.microsoft.com/office/drawing/2014/main" id="{61FADE36-41F3-4C92-A6A6-EE93CD4A3786}"/>
            </a:ext>
          </a:extLst>
        </xdr:cNvPr>
        <xdr:cNvSpPr txBox="1"/>
      </xdr:nvSpPr>
      <xdr:spPr>
        <a:xfrm>
          <a:off x="7509587" y="1810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xdr:rowOff>
    </xdr:from>
    <xdr:ext cx="469744" cy="259045"/>
    <xdr:sp macro="" textlink="">
      <xdr:nvSpPr>
        <xdr:cNvPr id="490" name="n_3mainValue【市民会館】&#10;一人当たり面積">
          <a:extLst>
            <a:ext uri="{FF2B5EF4-FFF2-40B4-BE49-F238E27FC236}">
              <a16:creationId xmlns:a16="http://schemas.microsoft.com/office/drawing/2014/main" id="{00331859-7226-42EB-9B7C-F0B70E838659}"/>
            </a:ext>
          </a:extLst>
        </xdr:cNvPr>
        <xdr:cNvSpPr txBox="1"/>
      </xdr:nvSpPr>
      <xdr:spPr>
        <a:xfrm>
          <a:off x="6712027" y="18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1" name="n_4mainValue【市民会館】&#10;一人当たり面積">
          <a:extLst>
            <a:ext uri="{FF2B5EF4-FFF2-40B4-BE49-F238E27FC236}">
              <a16:creationId xmlns:a16="http://schemas.microsoft.com/office/drawing/2014/main" id="{234BC3FF-15A6-409C-81CC-EE9CCEEDF402}"/>
            </a:ext>
          </a:extLst>
        </xdr:cNvPr>
        <xdr:cNvSpPr txBox="1"/>
      </xdr:nvSpPr>
      <xdr:spPr>
        <a:xfrm>
          <a:off x="59373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4C5ED90A-1D75-4A45-83E9-D7CB1B8CC9B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EE2B350-8B19-492B-A731-214ACC2DD59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B46F625A-956C-44A4-A7EC-B740E0BA385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FAEA166F-CDB1-4E98-BD11-F7F603978F5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70020B45-BA8E-46D8-8D4B-2051AB39CFA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5EDD3488-3ECA-4A97-B367-30BA23F9383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6E293109-1A11-479E-8CAA-E79BF53193C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2720FD58-99BE-436A-812B-3434599456E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EF533362-6D5F-414D-BA16-22C91AB98E6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B309098A-AB8D-4CC8-B7E6-147F165E194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F8EC8CEE-571D-4776-A456-165C9ED47E8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EFCD516B-3E7A-40F1-9339-8E87DCBBFC9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D0F51FA1-B4BA-4984-9996-9C53590657C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81722404-C8F1-4933-8A1C-BC48C5056F2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9B398BDE-3DA2-4F20-B4DB-EE8FB4E5C52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E68617AB-12C0-4908-8821-0B531129BFC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A3C07242-26ED-40E0-BB35-369280402D8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B4FD1D3B-9BD8-429F-9FB7-CCA96CAB3CD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500CC178-053B-474A-81A9-D13D69EDA99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CD6794E2-3FB0-4378-9DAA-CCBF77514C3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EE5F7DA9-12B2-4395-BBE5-D7C6EE064A7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73732C1B-3BBA-4528-949B-56F31EC3E1E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2E72219D-334C-4C38-988E-9D15F6EA6B5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83A4B32A-0DB0-4AC4-BDF5-7A31E0A68B9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AF4C7DF5-38F6-4628-8A28-B21B86EA9DA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84D370E2-A499-49FD-9AA9-74F9EF0FCA79}"/>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D2B60FED-88A4-4D84-B078-97E04ED6FA95}"/>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B59B693F-FF2F-41A0-BA14-23526C843231}"/>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6DB8D768-90AB-40D8-894B-03EA76B2F1D8}"/>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1EEF9DC6-B612-400D-A435-D7A6A0CF2CD5}"/>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E5BFBC66-C581-4E34-A483-E4E19BE6A67B}"/>
            </a:ext>
          </a:extLst>
        </xdr:cNvPr>
        <xdr:cNvSpPr txBox="1"/>
      </xdr:nvSpPr>
      <xdr:spPr>
        <a:xfrm>
          <a:off x="144145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3DD73A7A-2FC1-41AC-8807-A967380794B4}"/>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6E9E395F-A7ED-4659-A674-5FBA3DDDD999}"/>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6D186DCA-0912-4FD1-A11D-0E9010142C74}"/>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1FC87CED-B1FC-4E67-B966-8D07165F7482}"/>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A969157E-D8A2-48D8-9571-206493F3D47B}"/>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24AED3D-BF6D-42C9-94AF-B61E8417863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578C732-51EE-4209-9B0D-6C7D7520919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CD77146-27D5-4A90-8DFB-B3BDBD7F0BF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F94ADBA-644C-4B56-B271-1A7C311B128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DE90666-EFF0-447F-B73E-8294BECC45E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120106</xdr:rowOff>
    </xdr:from>
    <xdr:to>
      <xdr:col>85</xdr:col>
      <xdr:colOff>177800</xdr:colOff>
      <xdr:row>38</xdr:row>
      <xdr:rowOff>50256</xdr:rowOff>
    </xdr:to>
    <xdr:sp macro="" textlink="">
      <xdr:nvSpPr>
        <xdr:cNvPr id="533" name="楕円 532">
          <a:extLst>
            <a:ext uri="{FF2B5EF4-FFF2-40B4-BE49-F238E27FC236}">
              <a16:creationId xmlns:a16="http://schemas.microsoft.com/office/drawing/2014/main" id="{73523801-E543-49CA-88FB-7A6FE2014159}"/>
            </a:ext>
          </a:extLst>
        </xdr:cNvPr>
        <xdr:cNvSpPr/>
      </xdr:nvSpPr>
      <xdr:spPr>
        <a:xfrm>
          <a:off x="14325600" y="63227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142983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8FCC38F9-CC1A-45EF-9F21-9E37623C406E}"/>
            </a:ext>
          </a:extLst>
        </xdr:cNvPr>
        <xdr:cNvSpPr txBox="1"/>
      </xdr:nvSpPr>
      <xdr:spPr>
        <a:xfrm>
          <a:off x="1441450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535" name="楕円 534">
          <a:extLst>
            <a:ext uri="{FF2B5EF4-FFF2-40B4-BE49-F238E27FC236}">
              <a16:creationId xmlns:a16="http://schemas.microsoft.com/office/drawing/2014/main" id="{063408DE-8635-43CB-8595-B567877954B4}"/>
            </a:ext>
          </a:extLst>
        </xdr:cNvPr>
        <xdr:cNvSpPr/>
      </xdr:nvSpPr>
      <xdr:spPr>
        <a:xfrm>
          <a:off x="1357884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170906</xdr:rowOff>
    </xdr:to>
    <xdr:cxnSp macro="">
      <xdr:nvCxnSpPr>
        <xdr:cNvPr id="536" name="直線コネクタ 535">
          <a:extLst>
            <a:ext uri="{FF2B5EF4-FFF2-40B4-BE49-F238E27FC236}">
              <a16:creationId xmlns:a16="http://schemas.microsoft.com/office/drawing/2014/main" id="{F8EC8B1A-E762-409E-8132-24C63A3DF3FE}"/>
            </a:ext>
          </a:extLst>
        </xdr:cNvPr>
        <xdr:cNvCxnSpPr/>
      </xdr:nvCxnSpPr>
      <xdr:spPr>
        <a:xfrm>
          <a:off x="13629640" y="6303373"/>
          <a:ext cx="74676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537" name="楕円 536">
          <a:extLst>
            <a:ext uri="{FF2B5EF4-FFF2-40B4-BE49-F238E27FC236}">
              <a16:creationId xmlns:a16="http://schemas.microsoft.com/office/drawing/2014/main" id="{732DB82B-4583-4DBA-8783-55FF75589668}"/>
            </a:ext>
          </a:extLst>
        </xdr:cNvPr>
        <xdr:cNvSpPr/>
      </xdr:nvSpPr>
      <xdr:spPr>
        <a:xfrm>
          <a:off x="1280414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100693</xdr:rowOff>
    </xdr:to>
    <xdr:cxnSp macro="">
      <xdr:nvCxnSpPr>
        <xdr:cNvPr id="538" name="直線コネクタ 537">
          <a:extLst>
            <a:ext uri="{FF2B5EF4-FFF2-40B4-BE49-F238E27FC236}">
              <a16:creationId xmlns:a16="http://schemas.microsoft.com/office/drawing/2014/main" id="{581092E8-BF4E-4830-B42D-095B71CF8EA0}"/>
            </a:ext>
          </a:extLst>
        </xdr:cNvPr>
        <xdr:cNvCxnSpPr/>
      </xdr:nvCxnSpPr>
      <xdr:spPr>
        <a:xfrm>
          <a:off x="12854940" y="6256020"/>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113574</xdr:rowOff>
    </xdr:from>
    <xdr:to>
      <xdr:col>72</xdr:col>
      <xdr:colOff>38100</xdr:colOff>
      <xdr:row>37</xdr:row>
      <xdr:rowOff>43724</xdr:rowOff>
    </xdr:to>
    <xdr:sp macro="" textlink="">
      <xdr:nvSpPr>
        <xdr:cNvPr id="539" name="楕円 538">
          <a:extLst>
            <a:ext uri="{FF2B5EF4-FFF2-40B4-BE49-F238E27FC236}">
              <a16:creationId xmlns:a16="http://schemas.microsoft.com/office/drawing/2014/main" id="{64330755-C1D3-4E12-A2E4-8918082B1217}"/>
            </a:ext>
          </a:extLst>
        </xdr:cNvPr>
        <xdr:cNvSpPr/>
      </xdr:nvSpPr>
      <xdr:spPr>
        <a:xfrm>
          <a:off x="12029440" y="6148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164374</xdr:rowOff>
    </xdr:from>
    <xdr:to>
      <xdr:col>76</xdr:col>
      <xdr:colOff>114300</xdr:colOff>
      <xdr:row>37</xdr:row>
      <xdr:rowOff>53340</xdr:rowOff>
    </xdr:to>
    <xdr:cxnSp macro="">
      <xdr:nvCxnSpPr>
        <xdr:cNvPr id="540" name="直線コネクタ 539">
          <a:extLst>
            <a:ext uri="{FF2B5EF4-FFF2-40B4-BE49-F238E27FC236}">
              <a16:creationId xmlns:a16="http://schemas.microsoft.com/office/drawing/2014/main" id="{11CD19DE-3C70-45B5-870D-F7F13EBB58F9}"/>
            </a:ext>
          </a:extLst>
        </xdr:cNvPr>
        <xdr:cNvCxnSpPr/>
      </xdr:nvCxnSpPr>
      <xdr:spPr>
        <a:xfrm>
          <a:off x="12072620" y="6199414"/>
          <a:ext cx="78232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44994</xdr:rowOff>
    </xdr:from>
    <xdr:to>
      <xdr:col>67</xdr:col>
      <xdr:colOff>101600</xdr:colOff>
      <xdr:row>36</xdr:row>
      <xdr:rowOff>146594</xdr:rowOff>
    </xdr:to>
    <xdr:sp macro="" textlink="">
      <xdr:nvSpPr>
        <xdr:cNvPr id="541" name="楕円 540">
          <a:extLst>
            <a:ext uri="{FF2B5EF4-FFF2-40B4-BE49-F238E27FC236}">
              <a16:creationId xmlns:a16="http://schemas.microsoft.com/office/drawing/2014/main" id="{A3F1F09E-D6FF-49F6-AC58-FBDE62588C67}"/>
            </a:ext>
          </a:extLst>
        </xdr:cNvPr>
        <xdr:cNvSpPr/>
      </xdr:nvSpPr>
      <xdr:spPr>
        <a:xfrm>
          <a:off x="1123188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95794</xdr:rowOff>
    </xdr:from>
    <xdr:to>
      <xdr:col>71</xdr:col>
      <xdr:colOff>177800</xdr:colOff>
      <xdr:row>36</xdr:row>
      <xdr:rowOff>164374</xdr:rowOff>
    </xdr:to>
    <xdr:cxnSp macro="">
      <xdr:nvCxnSpPr>
        <xdr:cNvPr id="542" name="直線コネクタ 541">
          <a:extLst>
            <a:ext uri="{FF2B5EF4-FFF2-40B4-BE49-F238E27FC236}">
              <a16:creationId xmlns:a16="http://schemas.microsoft.com/office/drawing/2014/main" id="{E2030C7B-280E-44B1-BF36-76BF8A09E3AF}"/>
            </a:ext>
          </a:extLst>
        </xdr:cNvPr>
        <xdr:cNvCxnSpPr/>
      </xdr:nvCxnSpPr>
      <xdr:spPr>
        <a:xfrm>
          <a:off x="11282680" y="6130834"/>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86D89FCF-37EC-49C4-92F8-C60A6860B8AC}"/>
            </a:ext>
          </a:extLst>
        </xdr:cNvPr>
        <xdr:cNvSpPr txBox="1"/>
      </xdr:nvSpPr>
      <xdr:spPr>
        <a:xfrm>
          <a:off x="134372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D82AC27E-9B39-42A5-9A50-78FCE6BFF045}"/>
            </a:ext>
          </a:extLst>
        </xdr:cNvPr>
        <xdr:cNvSpPr txBox="1"/>
      </xdr:nvSpPr>
      <xdr:spPr>
        <a:xfrm>
          <a:off x="12675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C2E39862-A623-41A8-A545-C99172D33418}"/>
            </a:ext>
          </a:extLst>
        </xdr:cNvPr>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8197226B-9249-4D67-9E5A-51796609CF65}"/>
            </a:ext>
          </a:extLst>
        </xdr:cNvPr>
        <xdr:cNvSpPr txBox="1"/>
      </xdr:nvSpPr>
      <xdr:spPr>
        <a:xfrm>
          <a:off x="1110298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168020</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A78A4653-F977-4B27-BDD0-37E94B131939}"/>
            </a:ext>
          </a:extLst>
        </xdr:cNvPr>
        <xdr:cNvSpPr txBox="1"/>
      </xdr:nvSpPr>
      <xdr:spPr>
        <a:xfrm>
          <a:off x="1343724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96A6A63-2BFE-4A42-9990-EBE7D768FE42}"/>
            </a:ext>
          </a:extLst>
        </xdr:cNvPr>
        <xdr:cNvSpPr txBox="1"/>
      </xdr:nvSpPr>
      <xdr:spPr>
        <a:xfrm>
          <a:off x="126752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1F9D0785-E961-49A8-9D94-EAF5C8BF2BCD}"/>
            </a:ext>
          </a:extLst>
        </xdr:cNvPr>
        <xdr:cNvSpPr txBox="1"/>
      </xdr:nvSpPr>
      <xdr:spPr>
        <a:xfrm>
          <a:off x="11900544"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163121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CF8F667B-4406-4C16-B8BC-2DF54E61D0B2}"/>
            </a:ext>
          </a:extLst>
        </xdr:cNvPr>
        <xdr:cNvSpPr txBox="1"/>
      </xdr:nvSpPr>
      <xdr:spPr>
        <a:xfrm>
          <a:off x="11102984" y="586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814A6B8B-DF5E-4FF2-90AC-3DF4A3B5209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D3808ED7-270D-4E9D-99E0-7851B04070C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D2CE5AE5-8748-49A6-B921-7B138C8B638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7DDE1910-6B12-44BD-8EDE-CA8C9812E8E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A64FF8B5-4C15-4580-AE97-5DD664510CE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348CE381-DC70-4001-98C4-684CAA5DE10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4EE74E2C-D51E-4262-81E6-FCE5717DAB5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5462C19F-09A9-4DD2-8762-4086A1AE3CB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2AF654C9-2896-43F2-97B5-A56600786EA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8D615050-7979-4542-8165-EAA07B9A558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CA83A204-B4ED-4901-A7F7-C52BD2123E8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88B13208-D2D5-47F0-96CE-4EC9AFF930CB}"/>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A4829433-DAA6-4059-940B-E7AB805005B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6E58170E-2360-4B04-BE85-79642E3322DF}"/>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5181CA3E-0344-4CC0-A8E8-777F70DE966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8BE6FE6C-5CE9-4676-A9AF-76333B4F75EE}"/>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6BCB0204-FD88-439B-AE57-248541ABE04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55AF570B-1B5A-482D-8F9C-D36E8DC0E38B}"/>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4EC386C4-4842-4221-8EE3-1C8D169639F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546544A3-904A-4936-94A7-42932F077D62}"/>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B9425923-F7BE-4139-95EE-A6C73075D86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B9FE88D2-7D7D-4742-83E9-319E0F5A54C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5617A10C-FC3E-4B93-9D3C-97E991D9578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7344A7C9-0350-45C9-B19D-1BC161D55868}"/>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1F96C72B-3BE5-486D-931F-E8CCEF66A52B}"/>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07F3078E-E7B2-4819-90B7-57634307446A}"/>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8FEADAF6-51F5-4169-8368-CF5A34B7C8FC}"/>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C6D98971-3A81-47B9-A6CC-71DD7F3CA2A8}"/>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292C3A9C-9657-4DF2-9353-3B9FFD5CFF82}"/>
            </a:ext>
          </a:extLst>
        </xdr:cNvPr>
        <xdr:cNvSpPr txBox="1"/>
      </xdr:nvSpPr>
      <xdr:spPr>
        <a:xfrm>
          <a:off x="19547840" y="6556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7B0FA2B8-3362-4EFD-BC0B-B0FF363F5948}"/>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8AD4882B-0135-488D-8EAB-80CF8EE8E978}"/>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7263930C-6B08-416D-BF62-1BEB1E92A8B1}"/>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084A47F5-8DBF-4A78-B32A-8EBE9D855A4A}"/>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F3C12B1A-6033-4124-AF42-69DBD75DB720}"/>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6F6BB83-8178-4924-ABBD-05731C7D7AE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F3D0212-6234-4F1B-AE84-398E3991D81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76703FD-E933-41F6-A281-911AA495910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815C68C-F208-4DF0-8AE9-781FABC35E1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BEBB0C4-7510-4DF7-A0F0-CCE692B6D5C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27560</xdr:rowOff>
    </xdr:from>
    <xdr:to>
      <xdr:col>116</xdr:col>
      <xdr:colOff>114300</xdr:colOff>
      <xdr:row>39</xdr:row>
      <xdr:rowOff>129160</xdr:rowOff>
    </xdr:to>
    <xdr:sp macro="" textlink="">
      <xdr:nvSpPr>
        <xdr:cNvPr id="590" name="楕円 589">
          <a:extLst>
            <a:ext uri="{FF2B5EF4-FFF2-40B4-BE49-F238E27FC236}">
              <a16:creationId xmlns:a16="http://schemas.microsoft.com/office/drawing/2014/main" id="{6BDBF7C7-466F-4332-AC54-42EBF66F2C40}"/>
            </a:ext>
          </a:extLst>
        </xdr:cNvPr>
        <xdr:cNvSpPr/>
      </xdr:nvSpPr>
      <xdr:spPr>
        <a:xfrm>
          <a:off x="19458940" y="65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50437</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20442AF9-7202-41C0-A01A-99F9710E711D}"/>
            </a:ext>
          </a:extLst>
        </xdr:cNvPr>
        <xdr:cNvSpPr txBox="1"/>
      </xdr:nvSpPr>
      <xdr:spPr>
        <a:xfrm>
          <a:off x="19547840" y="64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7935</xdr:rowOff>
    </xdr:from>
    <xdr:to>
      <xdr:col>112</xdr:col>
      <xdr:colOff>38100</xdr:colOff>
      <xdr:row>39</xdr:row>
      <xdr:rowOff>109535</xdr:rowOff>
    </xdr:to>
    <xdr:sp macro="" textlink="">
      <xdr:nvSpPr>
        <xdr:cNvPr id="592" name="楕円 591">
          <a:extLst>
            <a:ext uri="{FF2B5EF4-FFF2-40B4-BE49-F238E27FC236}">
              <a16:creationId xmlns:a16="http://schemas.microsoft.com/office/drawing/2014/main" id="{881D9BB4-811F-4F10-A2C8-B5779D20CB63}"/>
            </a:ext>
          </a:extLst>
        </xdr:cNvPr>
        <xdr:cNvSpPr/>
      </xdr:nvSpPr>
      <xdr:spPr>
        <a:xfrm>
          <a:off x="18735040" y="6545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58735</xdr:rowOff>
    </xdr:from>
    <xdr:to>
      <xdr:col>116</xdr:col>
      <xdr:colOff>63500</xdr:colOff>
      <xdr:row>39</xdr:row>
      <xdr:rowOff>78360</xdr:rowOff>
    </xdr:to>
    <xdr:cxnSp macro="">
      <xdr:nvCxnSpPr>
        <xdr:cNvPr id="593" name="直線コネクタ 592">
          <a:extLst>
            <a:ext uri="{FF2B5EF4-FFF2-40B4-BE49-F238E27FC236}">
              <a16:creationId xmlns:a16="http://schemas.microsoft.com/office/drawing/2014/main" id="{90E27AC6-46B0-46FF-9196-3F361BD04644}"/>
            </a:ext>
          </a:extLst>
        </xdr:cNvPr>
        <xdr:cNvCxnSpPr/>
      </xdr:nvCxnSpPr>
      <xdr:spPr>
        <a:xfrm>
          <a:off x="18778220" y="6596695"/>
          <a:ext cx="731520" cy="1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29884</xdr:rowOff>
    </xdr:from>
    <xdr:to>
      <xdr:col>107</xdr:col>
      <xdr:colOff>101600</xdr:colOff>
      <xdr:row>39</xdr:row>
      <xdr:rowOff>131484</xdr:rowOff>
    </xdr:to>
    <xdr:sp macro="" textlink="">
      <xdr:nvSpPr>
        <xdr:cNvPr id="594" name="楕円 593">
          <a:extLst>
            <a:ext uri="{FF2B5EF4-FFF2-40B4-BE49-F238E27FC236}">
              <a16:creationId xmlns:a16="http://schemas.microsoft.com/office/drawing/2014/main" id="{42A71693-B0AF-4EF2-9CC3-F65D1D5A8296}"/>
            </a:ext>
          </a:extLst>
        </xdr:cNvPr>
        <xdr:cNvSpPr/>
      </xdr:nvSpPr>
      <xdr:spPr>
        <a:xfrm>
          <a:off x="17937480" y="65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58735</xdr:rowOff>
    </xdr:from>
    <xdr:to>
      <xdr:col>111</xdr:col>
      <xdr:colOff>177800</xdr:colOff>
      <xdr:row>39</xdr:row>
      <xdr:rowOff>80684</xdr:rowOff>
    </xdr:to>
    <xdr:cxnSp macro="">
      <xdr:nvCxnSpPr>
        <xdr:cNvPr id="595" name="直線コネクタ 594">
          <a:extLst>
            <a:ext uri="{FF2B5EF4-FFF2-40B4-BE49-F238E27FC236}">
              <a16:creationId xmlns:a16="http://schemas.microsoft.com/office/drawing/2014/main" id="{E7B83D3B-7AA3-4691-AFB4-01B87488C067}"/>
            </a:ext>
          </a:extLst>
        </xdr:cNvPr>
        <xdr:cNvCxnSpPr/>
      </xdr:nvCxnSpPr>
      <xdr:spPr>
        <a:xfrm flipV="1">
          <a:off x="17988280" y="6596695"/>
          <a:ext cx="789940" cy="2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32860</xdr:rowOff>
    </xdr:from>
    <xdr:to>
      <xdr:col>102</xdr:col>
      <xdr:colOff>165100</xdr:colOff>
      <xdr:row>39</xdr:row>
      <xdr:rowOff>134460</xdr:rowOff>
    </xdr:to>
    <xdr:sp macro="" textlink="">
      <xdr:nvSpPr>
        <xdr:cNvPr id="596" name="楕円 595">
          <a:extLst>
            <a:ext uri="{FF2B5EF4-FFF2-40B4-BE49-F238E27FC236}">
              <a16:creationId xmlns:a16="http://schemas.microsoft.com/office/drawing/2014/main" id="{5867FFB2-9CA1-4AD1-B111-C92C74554115}"/>
            </a:ext>
          </a:extLst>
        </xdr:cNvPr>
        <xdr:cNvSpPr/>
      </xdr:nvSpPr>
      <xdr:spPr>
        <a:xfrm>
          <a:off x="17162780" y="65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80684</xdr:rowOff>
    </xdr:from>
    <xdr:to>
      <xdr:col>107</xdr:col>
      <xdr:colOff>50800</xdr:colOff>
      <xdr:row>39</xdr:row>
      <xdr:rowOff>83660</xdr:rowOff>
    </xdr:to>
    <xdr:cxnSp macro="">
      <xdr:nvCxnSpPr>
        <xdr:cNvPr id="597" name="直線コネクタ 596">
          <a:extLst>
            <a:ext uri="{FF2B5EF4-FFF2-40B4-BE49-F238E27FC236}">
              <a16:creationId xmlns:a16="http://schemas.microsoft.com/office/drawing/2014/main" id="{60BF8043-7D6B-4E06-A08A-672539AE31F8}"/>
            </a:ext>
          </a:extLst>
        </xdr:cNvPr>
        <xdr:cNvCxnSpPr/>
      </xdr:nvCxnSpPr>
      <xdr:spPr>
        <a:xfrm flipV="1">
          <a:off x="17213580" y="6618644"/>
          <a:ext cx="7747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9036</xdr:rowOff>
    </xdr:from>
    <xdr:to>
      <xdr:col>98</xdr:col>
      <xdr:colOff>38100</xdr:colOff>
      <xdr:row>39</xdr:row>
      <xdr:rowOff>110636</xdr:rowOff>
    </xdr:to>
    <xdr:sp macro="" textlink="">
      <xdr:nvSpPr>
        <xdr:cNvPr id="598" name="楕円 597">
          <a:extLst>
            <a:ext uri="{FF2B5EF4-FFF2-40B4-BE49-F238E27FC236}">
              <a16:creationId xmlns:a16="http://schemas.microsoft.com/office/drawing/2014/main" id="{9E0952E2-5352-4B0A-8F0F-32165F42FB16}"/>
            </a:ext>
          </a:extLst>
        </xdr:cNvPr>
        <xdr:cNvSpPr/>
      </xdr:nvSpPr>
      <xdr:spPr>
        <a:xfrm>
          <a:off x="16388080" y="6546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59836</xdr:rowOff>
    </xdr:from>
    <xdr:to>
      <xdr:col>102</xdr:col>
      <xdr:colOff>114300</xdr:colOff>
      <xdr:row>39</xdr:row>
      <xdr:rowOff>83660</xdr:rowOff>
    </xdr:to>
    <xdr:cxnSp macro="">
      <xdr:nvCxnSpPr>
        <xdr:cNvPr id="599" name="直線コネクタ 598">
          <a:extLst>
            <a:ext uri="{FF2B5EF4-FFF2-40B4-BE49-F238E27FC236}">
              <a16:creationId xmlns:a16="http://schemas.microsoft.com/office/drawing/2014/main" id="{2C4091B6-B6EA-48CD-AA9E-B220715B90F4}"/>
            </a:ext>
          </a:extLst>
        </xdr:cNvPr>
        <xdr:cNvCxnSpPr/>
      </xdr:nvCxnSpPr>
      <xdr:spPr>
        <a:xfrm>
          <a:off x="16431260" y="6597796"/>
          <a:ext cx="78232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1C750EA7-F8B1-469D-8784-5144BA4A35FA}"/>
            </a:ext>
          </a:extLst>
        </xdr:cNvPr>
        <xdr:cNvSpPr txBox="1"/>
      </xdr:nvSpPr>
      <xdr:spPr>
        <a:xfrm>
          <a:off x="18496495" y="668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1BBC2CB2-3D97-4322-B6AB-841D9AF2942B}"/>
            </a:ext>
          </a:extLst>
        </xdr:cNvPr>
        <xdr:cNvSpPr txBox="1"/>
      </xdr:nvSpPr>
      <xdr:spPr>
        <a:xfrm>
          <a:off x="17734495" y="669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483B2E97-19B4-43D6-8EA5-1A91CC7A5801}"/>
            </a:ext>
          </a:extLst>
        </xdr:cNvPr>
        <xdr:cNvSpPr txBox="1"/>
      </xdr:nvSpPr>
      <xdr:spPr>
        <a:xfrm>
          <a:off x="16936935" y="67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1BC1288F-C00F-4C90-A14C-FC8DECA245BD}"/>
            </a:ext>
          </a:extLst>
        </xdr:cNvPr>
        <xdr:cNvSpPr txBox="1"/>
      </xdr:nvSpPr>
      <xdr:spPr>
        <a:xfrm>
          <a:off x="16162235" y="671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126062</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9BC2577B-BA1B-438A-95B4-3A286338E847}"/>
            </a:ext>
          </a:extLst>
        </xdr:cNvPr>
        <xdr:cNvSpPr txBox="1"/>
      </xdr:nvSpPr>
      <xdr:spPr>
        <a:xfrm>
          <a:off x="18496495" y="63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148011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FC5B67B0-65BD-4ACC-AB77-674C538265D7}"/>
            </a:ext>
          </a:extLst>
        </xdr:cNvPr>
        <xdr:cNvSpPr txBox="1"/>
      </xdr:nvSpPr>
      <xdr:spPr>
        <a:xfrm>
          <a:off x="17734495" y="635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150987</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A2B80E85-D53E-42FA-9DC0-BDB797D459E6}"/>
            </a:ext>
          </a:extLst>
        </xdr:cNvPr>
        <xdr:cNvSpPr txBox="1"/>
      </xdr:nvSpPr>
      <xdr:spPr>
        <a:xfrm>
          <a:off x="16936935" y="635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127163</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D93B1FBC-61C2-46FE-BDC8-63D776A58400}"/>
            </a:ext>
          </a:extLst>
        </xdr:cNvPr>
        <xdr:cNvSpPr txBox="1"/>
      </xdr:nvSpPr>
      <xdr:spPr>
        <a:xfrm>
          <a:off x="16162235" y="632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F672E2CB-1D59-4F89-9185-3B6CE19071E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E095E71-1E69-49E5-94C4-CD81B42CAAF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39C073E4-EB29-4986-A467-62DE4F0DBF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44ADE29A-1F7C-4CA2-84A6-66E2343617A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262A1547-2358-45E4-AF6D-4132F04720C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2ADBBAD3-BFE0-4FA2-A6A3-F233A3C802E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60D6D5D2-E125-4E98-8B7D-6FFC72689A6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F0225720-6E62-4F3E-9658-E5B0E015B58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CA94C0A-9A3B-4F4F-A4EA-1AFB868CCCB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C7806A0D-1F69-4B1D-97FD-97F78FA70EC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A48B4222-20A8-4564-BF77-C09DD4F1823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5C63E08-CCA9-4928-A3D1-02200BD2FB4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3DA5214E-822F-466D-899F-459C54C57D4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25A66161-624C-46E4-8722-D9738AEAFA1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F2C471C1-3587-4433-9666-10E171CD0FB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C13DAF4D-F5AA-4E9D-BBE0-9C7A8664DB1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FDCBEA84-D983-40E6-B96F-92B255CD02A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B11EDB57-92F6-4BE2-AB28-6AB9D2E9D2A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73A3BAD1-D698-4ACB-B49B-DD0DE538A78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E9001936-C21D-4096-975F-BE366FDC136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B9963EF6-5F7C-4308-A3B9-BE8B53F165BE}"/>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F53C10B2-50D4-4AFB-A0C7-BF89CDE6471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35EE2AEB-2EFD-42FB-B037-1E5010BE317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ADCB3C57-7CC2-453D-B878-B5C90DB6AD7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0F97B327-F857-4F4B-9DB4-C5A031D5803A}"/>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A92DD91E-0F1C-4B96-864B-D2D21CCCFB32}"/>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3F79151F-F50F-4DD1-9737-0237C652FC95}"/>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27FB3B95-2998-4EB8-8DDA-037B3B3B3766}"/>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FA6FC189-F49D-4E09-A304-311B313012E9}"/>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A2B026C5-2926-4926-8684-C097E3B58224}"/>
            </a:ext>
          </a:extLst>
        </xdr:cNvPr>
        <xdr:cNvSpPr txBox="1"/>
      </xdr:nvSpPr>
      <xdr:spPr>
        <a:xfrm>
          <a:off x="14414500" y="987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EEB6143E-DA94-4815-926E-9DC2A8B68E64}"/>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A7926DC5-E136-4B86-A822-AA6595A20A4E}"/>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9ECA0A56-C03A-4A2F-A165-451D909BF803}"/>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0DA2A20A-7AA2-45EC-A0F4-AFE5F7DF2DFE}"/>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74815E39-F8A0-4723-A21D-693B0B9FD725}"/>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D55D4C7-238D-4906-821D-A7D2CEB4064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11E9CB6-FF66-45EC-BDDB-139FFCEDD1C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C53F5FC-C5DF-4F43-A2E0-B9B6C1DB353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7B0AA7C-EDD7-4F8A-82D7-67726E2B5B6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82711F9-848E-4A9E-A254-D11A5CF4DC3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48" name="楕円 647">
          <a:extLst>
            <a:ext uri="{FF2B5EF4-FFF2-40B4-BE49-F238E27FC236}">
              <a16:creationId xmlns:a16="http://schemas.microsoft.com/office/drawing/2014/main" id="{2B319BE1-2B35-42A2-8BE1-D00568B47E37}"/>
            </a:ext>
          </a:extLst>
        </xdr:cNvPr>
        <xdr:cNvSpPr/>
      </xdr:nvSpPr>
      <xdr:spPr>
        <a:xfrm>
          <a:off x="14325600" y="9794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D74BF0A-37E1-41DC-9C4C-C9B6DBBE51C2}"/>
            </a:ext>
          </a:extLst>
        </xdr:cNvPr>
        <xdr:cNvSpPr txBox="1"/>
      </xdr:nvSpPr>
      <xdr:spPr>
        <a:xfrm>
          <a:off x="14414500"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650" name="楕円 649">
          <a:extLst>
            <a:ext uri="{FF2B5EF4-FFF2-40B4-BE49-F238E27FC236}">
              <a16:creationId xmlns:a16="http://schemas.microsoft.com/office/drawing/2014/main" id="{688CAB3B-AD74-4DA5-9C79-7B86B532E271}"/>
            </a:ext>
          </a:extLst>
        </xdr:cNvPr>
        <xdr:cNvSpPr/>
      </xdr:nvSpPr>
      <xdr:spPr>
        <a:xfrm>
          <a:off x="1357884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121920</xdr:rowOff>
    </xdr:to>
    <xdr:cxnSp macro="">
      <xdr:nvCxnSpPr>
        <xdr:cNvPr id="651" name="直線コネクタ 650">
          <a:extLst>
            <a:ext uri="{FF2B5EF4-FFF2-40B4-BE49-F238E27FC236}">
              <a16:creationId xmlns:a16="http://schemas.microsoft.com/office/drawing/2014/main" id="{0C83F3BF-11A7-4C68-B18F-05A2BB5B8221}"/>
            </a:ext>
          </a:extLst>
        </xdr:cNvPr>
        <xdr:cNvCxnSpPr/>
      </xdr:nvCxnSpPr>
      <xdr:spPr>
        <a:xfrm>
          <a:off x="13629640" y="980313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652" name="楕円 651">
          <a:extLst>
            <a:ext uri="{FF2B5EF4-FFF2-40B4-BE49-F238E27FC236}">
              <a16:creationId xmlns:a16="http://schemas.microsoft.com/office/drawing/2014/main" id="{F681F304-CC9E-4457-A992-7ACE99E3D9A0}"/>
            </a:ext>
          </a:extLst>
        </xdr:cNvPr>
        <xdr:cNvSpPr/>
      </xdr:nvSpPr>
      <xdr:spPr>
        <a:xfrm>
          <a:off x="12804140" y="971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80010</xdr:rowOff>
    </xdr:to>
    <xdr:cxnSp macro="">
      <xdr:nvCxnSpPr>
        <xdr:cNvPr id="653" name="直線コネクタ 652">
          <a:extLst>
            <a:ext uri="{FF2B5EF4-FFF2-40B4-BE49-F238E27FC236}">
              <a16:creationId xmlns:a16="http://schemas.microsoft.com/office/drawing/2014/main" id="{A10E5C99-BA4A-4390-B8F1-DF51F089A21C}"/>
            </a:ext>
          </a:extLst>
        </xdr:cNvPr>
        <xdr:cNvCxnSpPr/>
      </xdr:nvCxnSpPr>
      <xdr:spPr>
        <a:xfrm>
          <a:off x="12854940" y="976122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116840</xdr:rowOff>
    </xdr:from>
    <xdr:to>
      <xdr:col>72</xdr:col>
      <xdr:colOff>38100</xdr:colOff>
      <xdr:row>58</xdr:row>
      <xdr:rowOff>46990</xdr:rowOff>
    </xdr:to>
    <xdr:sp macro="" textlink="">
      <xdr:nvSpPr>
        <xdr:cNvPr id="654" name="楕円 653">
          <a:extLst>
            <a:ext uri="{FF2B5EF4-FFF2-40B4-BE49-F238E27FC236}">
              <a16:creationId xmlns:a16="http://schemas.microsoft.com/office/drawing/2014/main" id="{BC558BA8-4195-408E-ABAD-032F5CB0B7C3}"/>
            </a:ext>
          </a:extLst>
        </xdr:cNvPr>
        <xdr:cNvSpPr/>
      </xdr:nvSpPr>
      <xdr:spPr>
        <a:xfrm>
          <a:off x="12029440" y="9672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167640</xdr:rowOff>
    </xdr:from>
    <xdr:to>
      <xdr:col>76</xdr:col>
      <xdr:colOff>114300</xdr:colOff>
      <xdr:row>58</xdr:row>
      <xdr:rowOff>38100</xdr:rowOff>
    </xdr:to>
    <xdr:cxnSp macro="">
      <xdr:nvCxnSpPr>
        <xdr:cNvPr id="655" name="直線コネクタ 654">
          <a:extLst>
            <a:ext uri="{FF2B5EF4-FFF2-40B4-BE49-F238E27FC236}">
              <a16:creationId xmlns:a16="http://schemas.microsoft.com/office/drawing/2014/main" id="{7F13B2EB-ACB8-4598-A1D9-B1F063948791}"/>
            </a:ext>
          </a:extLst>
        </xdr:cNvPr>
        <xdr:cNvCxnSpPr/>
      </xdr:nvCxnSpPr>
      <xdr:spPr>
        <a:xfrm>
          <a:off x="12072620" y="972312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656" name="楕円 655">
          <a:extLst>
            <a:ext uri="{FF2B5EF4-FFF2-40B4-BE49-F238E27FC236}">
              <a16:creationId xmlns:a16="http://schemas.microsoft.com/office/drawing/2014/main" id="{36DB6ED6-9B4D-4355-8E02-A9B673F9B505}"/>
            </a:ext>
          </a:extLst>
        </xdr:cNvPr>
        <xdr:cNvSpPr/>
      </xdr:nvSpPr>
      <xdr:spPr>
        <a:xfrm>
          <a:off x="11231880" y="963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57</xdr:row>
      <xdr:rowOff>167640</xdr:rowOff>
    </xdr:to>
    <xdr:cxnSp macro="">
      <xdr:nvCxnSpPr>
        <xdr:cNvPr id="657" name="直線コネクタ 656">
          <a:extLst>
            <a:ext uri="{FF2B5EF4-FFF2-40B4-BE49-F238E27FC236}">
              <a16:creationId xmlns:a16="http://schemas.microsoft.com/office/drawing/2014/main" id="{92E0C115-C96B-478C-872F-601373245DAD}"/>
            </a:ext>
          </a:extLst>
        </xdr:cNvPr>
        <xdr:cNvCxnSpPr/>
      </xdr:nvCxnSpPr>
      <xdr:spPr>
        <a:xfrm>
          <a:off x="11282680" y="96812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A84AE94-5229-4F0E-B480-613F26AFF0BB}"/>
            </a:ext>
          </a:extLst>
        </xdr:cNvPr>
        <xdr:cNvSpPr txBox="1"/>
      </xdr:nvSpPr>
      <xdr:spPr>
        <a:xfrm>
          <a:off x="134372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57C496F0-4DFF-414D-B734-5C938B681218}"/>
            </a:ext>
          </a:extLst>
        </xdr:cNvPr>
        <xdr:cNvSpPr txBox="1"/>
      </xdr:nvSpPr>
      <xdr:spPr>
        <a:xfrm>
          <a:off x="1267524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90433C71-94F3-4185-9ADD-88175FF5565A}"/>
            </a:ext>
          </a:extLst>
        </xdr:cNvPr>
        <xdr:cNvSpPr txBox="1"/>
      </xdr:nvSpPr>
      <xdr:spPr>
        <a:xfrm>
          <a:off x="119005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60F1460C-EFE9-40C9-ABA3-FF93253EA418}"/>
            </a:ext>
          </a:extLst>
        </xdr:cNvPr>
        <xdr:cNvSpPr txBox="1"/>
      </xdr:nvSpPr>
      <xdr:spPr>
        <a:xfrm>
          <a:off x="1110298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398D14E7-5CE5-4805-AD9A-899F75EB32EE}"/>
            </a:ext>
          </a:extLst>
        </xdr:cNvPr>
        <xdr:cNvSpPr txBox="1"/>
      </xdr:nvSpPr>
      <xdr:spPr>
        <a:xfrm>
          <a:off x="134372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60540C9D-18E6-493F-BFFE-C6C82FBA8A38}"/>
            </a:ext>
          </a:extLst>
        </xdr:cNvPr>
        <xdr:cNvSpPr txBox="1"/>
      </xdr:nvSpPr>
      <xdr:spPr>
        <a:xfrm>
          <a:off x="126752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63517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4334C8D0-8395-4F13-B1B9-9C1FB96F54D2}"/>
            </a:ext>
          </a:extLst>
        </xdr:cNvPr>
        <xdr:cNvSpPr txBox="1"/>
      </xdr:nvSpPr>
      <xdr:spPr>
        <a:xfrm>
          <a:off x="119005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5499EF16-AE31-459A-BA93-73BE3D8437B9}"/>
            </a:ext>
          </a:extLst>
        </xdr:cNvPr>
        <xdr:cNvSpPr txBox="1"/>
      </xdr:nvSpPr>
      <xdr:spPr>
        <a:xfrm>
          <a:off x="1110298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BCBD77D0-EC37-4227-956F-41E4758DA1B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6FB990A1-1A8F-4805-9A78-1FC79A5AEB1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3090321C-B962-42F1-998D-33891B5D6B7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B9FBB854-86D2-4C0B-AFCD-2B83AFF6DB9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230EEDDA-B2BC-4ED9-A400-7ED2ADEEE85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A1AB2FC1-5009-416D-A9C7-4A12E79DA6F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BA36661-62E6-4EDE-8D3D-EC4BCB473FE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73E4439-698A-4BE3-A96C-D537DB1A381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A3583A21-0071-4104-8D78-FB14797F50C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CDD2672A-C794-4C14-A973-B650FBFC83D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7AFFD058-FAA9-413D-9AA2-676B7635C38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92FA3C3-5095-40A9-A3D7-2374880CAE2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5EFC4A4A-790E-4830-9777-8AA96A806B3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840A8E8F-95E2-47D3-A72E-698CCED3B69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3750D28F-FCEB-4669-A83A-46A1AB168BC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7B783A0F-D323-4DCE-AE56-7921C6AFDA2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B7479DD-319B-4CAD-BCFE-A025CE32EB0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B250E779-65FB-40E8-A324-22F9EC217483}"/>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E4DA628B-1ED9-43B9-BE96-C5A57AF9E69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C807E8F9-2EEA-4768-A3C3-D69F8158F39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BA6D8246-AE1E-44A8-B34C-0E5F668F449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99DD9FE-A0C1-48AA-9BF6-B3DAD497E73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78404B28-53C0-4785-BDAA-2397BD42E19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ACE23A77-8355-438F-A04B-C8F95B6280DA}"/>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2344EC0A-7CE5-4A8D-9A3E-C559B2F21F16}"/>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1AEF07F4-A53B-4948-9A65-FDBBA29935AB}"/>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AB5B56E4-1C1C-40EE-A210-C4A196C32C3E}"/>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9658E23F-27DB-4536-8568-574E3C1AD1BD}"/>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4ECDA0A8-4097-4603-8762-2ED70D43C145}"/>
            </a:ext>
          </a:extLst>
        </xdr:cNvPr>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50A5D3B0-4681-4199-84BF-7E3BF3FB58DD}"/>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C9FE4FA1-B8F5-4A37-8504-39FDB9CBB9B5}"/>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1799A4D9-3AD9-4C3E-9B0F-059D0B1C8D5D}"/>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1C2642AC-75A5-4B1C-A4C1-B1F64E3244C7}"/>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57406A35-F5AE-4F60-A3AC-B4C18F963C63}"/>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B045782-C616-4E61-819F-88457AE15D9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D01272F-A905-4686-B3C3-DC0BE035613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3B40394-038B-49F3-AAB5-02DB1A94156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9D89D45-943E-40E7-9470-BD66CCBCD85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9F4F345-7331-46F8-8037-999C8229501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705" name="楕円 704">
          <a:extLst>
            <a:ext uri="{FF2B5EF4-FFF2-40B4-BE49-F238E27FC236}">
              <a16:creationId xmlns:a16="http://schemas.microsoft.com/office/drawing/2014/main" id="{41391AFF-494C-4590-99BB-2285F66ACA92}"/>
            </a:ext>
          </a:extLst>
        </xdr:cNvPr>
        <xdr:cNvSpPr/>
      </xdr:nvSpPr>
      <xdr:spPr>
        <a:xfrm>
          <a:off x="19458940" y="1065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F2E70695-C145-450A-88CD-4933733C1D85}"/>
            </a:ext>
          </a:extLst>
        </xdr:cNvPr>
        <xdr:cNvSpPr txBox="1"/>
      </xdr:nvSpPr>
      <xdr:spPr>
        <a:xfrm>
          <a:off x="19547840"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707" name="楕円 706">
          <a:extLst>
            <a:ext uri="{FF2B5EF4-FFF2-40B4-BE49-F238E27FC236}">
              <a16:creationId xmlns:a16="http://schemas.microsoft.com/office/drawing/2014/main" id="{61830AE1-9A94-4318-A637-C5BA72960CD6}"/>
            </a:ext>
          </a:extLst>
        </xdr:cNvPr>
        <xdr:cNvSpPr/>
      </xdr:nvSpPr>
      <xdr:spPr>
        <a:xfrm>
          <a:off x="18735040" y="1065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708" name="直線コネクタ 707">
          <a:extLst>
            <a:ext uri="{FF2B5EF4-FFF2-40B4-BE49-F238E27FC236}">
              <a16:creationId xmlns:a16="http://schemas.microsoft.com/office/drawing/2014/main" id="{0D21BDCA-25BA-47A2-8DE5-775396FEF3FA}"/>
            </a:ext>
          </a:extLst>
        </xdr:cNvPr>
        <xdr:cNvCxnSpPr/>
      </xdr:nvCxnSpPr>
      <xdr:spPr>
        <a:xfrm>
          <a:off x="18778220" y="107061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709" name="楕円 708">
          <a:extLst>
            <a:ext uri="{FF2B5EF4-FFF2-40B4-BE49-F238E27FC236}">
              <a16:creationId xmlns:a16="http://schemas.microsoft.com/office/drawing/2014/main" id="{6415AB30-5BBC-49DC-B23D-55615CC67CE2}"/>
            </a:ext>
          </a:extLst>
        </xdr:cNvPr>
        <xdr:cNvSpPr/>
      </xdr:nvSpPr>
      <xdr:spPr>
        <a:xfrm>
          <a:off x="1793748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148590</xdr:rowOff>
    </xdr:to>
    <xdr:cxnSp macro="">
      <xdr:nvCxnSpPr>
        <xdr:cNvPr id="710" name="直線コネクタ 709">
          <a:extLst>
            <a:ext uri="{FF2B5EF4-FFF2-40B4-BE49-F238E27FC236}">
              <a16:creationId xmlns:a16="http://schemas.microsoft.com/office/drawing/2014/main" id="{45E96295-83CE-4A4C-9517-AA9C80B06314}"/>
            </a:ext>
          </a:extLst>
        </xdr:cNvPr>
        <xdr:cNvCxnSpPr/>
      </xdr:nvCxnSpPr>
      <xdr:spPr>
        <a:xfrm flipV="1">
          <a:off x="17988280" y="107061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711" name="楕円 710">
          <a:extLst>
            <a:ext uri="{FF2B5EF4-FFF2-40B4-BE49-F238E27FC236}">
              <a16:creationId xmlns:a16="http://schemas.microsoft.com/office/drawing/2014/main" id="{4130E139-FE7C-400B-A2FB-7A07194BECC5}"/>
            </a:ext>
          </a:extLst>
        </xdr:cNvPr>
        <xdr:cNvSpPr/>
      </xdr:nvSpPr>
      <xdr:spPr>
        <a:xfrm>
          <a:off x="1716278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148590</xdr:rowOff>
    </xdr:to>
    <xdr:cxnSp macro="">
      <xdr:nvCxnSpPr>
        <xdr:cNvPr id="712" name="直線コネクタ 711">
          <a:extLst>
            <a:ext uri="{FF2B5EF4-FFF2-40B4-BE49-F238E27FC236}">
              <a16:creationId xmlns:a16="http://schemas.microsoft.com/office/drawing/2014/main" id="{3BAE5CCD-7698-4845-BB67-160AD724D593}"/>
            </a:ext>
          </a:extLst>
        </xdr:cNvPr>
        <xdr:cNvCxnSpPr/>
      </xdr:nvCxnSpPr>
      <xdr:spPr>
        <a:xfrm>
          <a:off x="17213580" y="10709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713" name="楕円 712">
          <a:extLst>
            <a:ext uri="{FF2B5EF4-FFF2-40B4-BE49-F238E27FC236}">
              <a16:creationId xmlns:a16="http://schemas.microsoft.com/office/drawing/2014/main" id="{85A1EA69-1A51-492D-AC6A-89E8A8A6D71A}"/>
            </a:ext>
          </a:extLst>
        </xdr:cNvPr>
        <xdr:cNvSpPr/>
      </xdr:nvSpPr>
      <xdr:spPr>
        <a:xfrm>
          <a:off x="1638808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148590</xdr:rowOff>
    </xdr:to>
    <xdr:cxnSp macro="">
      <xdr:nvCxnSpPr>
        <xdr:cNvPr id="714" name="直線コネクタ 713">
          <a:extLst>
            <a:ext uri="{FF2B5EF4-FFF2-40B4-BE49-F238E27FC236}">
              <a16:creationId xmlns:a16="http://schemas.microsoft.com/office/drawing/2014/main" id="{53F002C5-3AE7-4247-B19A-7A4A45914082}"/>
            </a:ext>
          </a:extLst>
        </xdr:cNvPr>
        <xdr:cNvCxnSpPr/>
      </xdr:nvCxnSpPr>
      <xdr:spPr>
        <a:xfrm>
          <a:off x="16431260" y="10709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A8A0ED72-4843-4942-902C-553B672B0324}"/>
            </a:ext>
          </a:extLst>
        </xdr:cNvPr>
        <xdr:cNvSpPr txBox="1"/>
      </xdr:nvSpPr>
      <xdr:spPr>
        <a:xfrm>
          <a:off x="18561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076BA686-AF5A-4A78-AFEB-428D7928ED90}"/>
            </a:ext>
          </a:extLst>
        </xdr:cNvPr>
        <xdr:cNvSpPr txBox="1"/>
      </xdr:nvSpPr>
      <xdr:spPr>
        <a:xfrm>
          <a:off x="1777626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0719BA8B-1631-434B-AB7C-05A4EAB8D48D}"/>
            </a:ext>
          </a:extLst>
        </xdr:cNvPr>
        <xdr:cNvSpPr txBox="1"/>
      </xdr:nvSpPr>
      <xdr:spPr>
        <a:xfrm>
          <a:off x="170015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D7F254AC-C118-41FA-B7D2-D9DFF8C58ECA}"/>
            </a:ext>
          </a:extLst>
        </xdr:cNvPr>
        <xdr:cNvSpPr txBox="1"/>
      </xdr:nvSpPr>
      <xdr:spPr>
        <a:xfrm>
          <a:off x="162268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719" name="n_1mainValue【保健センター・保健所】&#10;一人当たり面積">
          <a:extLst>
            <a:ext uri="{FF2B5EF4-FFF2-40B4-BE49-F238E27FC236}">
              <a16:creationId xmlns:a16="http://schemas.microsoft.com/office/drawing/2014/main" id="{E65625B4-5C20-4498-B334-0B74CF119052}"/>
            </a:ext>
          </a:extLst>
        </xdr:cNvPr>
        <xdr:cNvSpPr txBox="1"/>
      </xdr:nvSpPr>
      <xdr:spPr>
        <a:xfrm>
          <a:off x="185611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720" name="n_2mainValue【保健センター・保健所】&#10;一人当たり面積">
          <a:extLst>
            <a:ext uri="{FF2B5EF4-FFF2-40B4-BE49-F238E27FC236}">
              <a16:creationId xmlns:a16="http://schemas.microsoft.com/office/drawing/2014/main" id="{372AEC22-28C4-420A-B3F3-23B73336419A}"/>
            </a:ext>
          </a:extLst>
        </xdr:cNvPr>
        <xdr:cNvSpPr txBox="1"/>
      </xdr:nvSpPr>
      <xdr:spPr>
        <a:xfrm>
          <a:off x="1777626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721" name="n_3mainValue【保健センター・保健所】&#10;一人当たり面積">
          <a:extLst>
            <a:ext uri="{FF2B5EF4-FFF2-40B4-BE49-F238E27FC236}">
              <a16:creationId xmlns:a16="http://schemas.microsoft.com/office/drawing/2014/main" id="{D2FB5560-3002-4722-8E75-DF912762C9A0}"/>
            </a:ext>
          </a:extLst>
        </xdr:cNvPr>
        <xdr:cNvSpPr txBox="1"/>
      </xdr:nvSpPr>
      <xdr:spPr>
        <a:xfrm>
          <a:off x="1700156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722" name="n_4mainValue【保健センター・保健所】&#10;一人当たり面積">
          <a:extLst>
            <a:ext uri="{FF2B5EF4-FFF2-40B4-BE49-F238E27FC236}">
              <a16:creationId xmlns:a16="http://schemas.microsoft.com/office/drawing/2014/main" id="{0B428AD3-833E-4850-BC11-6777F1ECE4A5}"/>
            </a:ext>
          </a:extLst>
        </xdr:cNvPr>
        <xdr:cNvSpPr txBox="1"/>
      </xdr:nvSpPr>
      <xdr:spPr>
        <a:xfrm>
          <a:off x="1622686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B85ED680-583D-4A4A-8908-C1B2E58EAEF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E162BA35-E8E6-422C-B19E-E81D0AB6470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2DA7EEF6-3FAE-4CC4-91F5-BC0463A80AD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3A274FBE-CF70-43C9-BF10-755E2D17836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666D3B83-7499-4496-9E65-B768AC4879A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B0DEEB39-930D-4700-BF8B-AC955C16B47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7F012D3F-031F-4CF8-89B0-BA16B132327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666DF04E-C7A3-4C17-AF9E-4170DCAE396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719EF7DF-5398-4A27-9AEF-455593BE4AD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B5FC8AA9-A961-4015-9EC0-C8C3253A3C9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613B33E5-602D-47DA-BC44-9954636797F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94D739ED-F75F-4CEE-8394-D2A06C516AD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51F4797E-3832-464A-A41A-E6AE322DB2C7}"/>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645258E8-CDAA-439E-91B4-978946E555D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4CFF4119-003F-47BF-9A13-A79DDDE572A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87551C52-2D7C-4E5C-BDAD-95608FE89A6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A018B9E7-7B99-42FA-BE2D-67FC209CEDF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51A92CF3-CC66-4819-81EB-7D4A4D82A23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2F736C53-0806-4032-AC29-A19445239BE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D5549ADA-625D-4CB3-92D1-9B2230DDD32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D8904307-42D6-4005-8A67-F36BF1E7E27B}"/>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707D7628-827A-48AD-88B2-CF543FEED90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3B8F8CB5-621F-46F0-87ED-10B4CAA4C96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8F8783E9-4E88-45FB-86CC-A6AE8F267B5F}"/>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8004D919-5EDB-4732-ABA7-DF685F945061}"/>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26B2A58B-3E94-4430-B0AF-0CFBCBB7B2E5}"/>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F53B40EC-D299-44FB-87A3-DA06236682DB}"/>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96187F78-D7E6-4222-BFFF-CD53D55DF14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6E97942C-44D5-4BBF-B353-E600514F3FF6}"/>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B2CF4B80-297D-4BD1-B463-315D42BE3B41}"/>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2EE06D7C-9F1B-454C-A843-3EDC10835972}"/>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AEEAE995-9EF2-4DC6-B95A-8E2916D68F38}"/>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52D85C87-CAC4-48B0-BA96-1280A3CDDDA7}"/>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A62B0834-5A5D-4F3D-903B-77B7061132F4}"/>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0DEFE21-8275-44E6-BD95-31224836851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B2C8B540-EEB3-4070-8AE9-80184DE5BC1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5867985-C17A-4311-9098-DE763B08B33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0BF3693-DAE6-4DEF-B8A9-005B0B4E580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80BEA21-AD13-4107-9E74-A337B22032F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128270</xdr:rowOff>
    </xdr:from>
    <xdr:to>
      <xdr:col>85</xdr:col>
      <xdr:colOff>177800</xdr:colOff>
      <xdr:row>83</xdr:row>
      <xdr:rowOff>58420</xdr:rowOff>
    </xdr:to>
    <xdr:sp macro="" textlink="">
      <xdr:nvSpPr>
        <xdr:cNvPr id="762" name="楕円 761">
          <a:extLst>
            <a:ext uri="{FF2B5EF4-FFF2-40B4-BE49-F238E27FC236}">
              <a16:creationId xmlns:a16="http://schemas.microsoft.com/office/drawing/2014/main" id="{071EB668-CCB0-43DD-9AA7-2BADB35B68AD}"/>
            </a:ext>
          </a:extLst>
        </xdr:cNvPr>
        <xdr:cNvSpPr/>
      </xdr:nvSpPr>
      <xdr:spPr>
        <a:xfrm>
          <a:off x="14325600" y="138747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106697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EFC18986-C2FC-48D0-9D88-EDDCA4BF4FF3}"/>
            </a:ext>
          </a:extLst>
        </xdr:cNvPr>
        <xdr:cNvSpPr txBox="1"/>
      </xdr:nvSpPr>
      <xdr:spPr>
        <a:xfrm>
          <a:off x="14414500"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146050</xdr:rowOff>
    </xdr:from>
    <xdr:to>
      <xdr:col>81</xdr:col>
      <xdr:colOff>101600</xdr:colOff>
      <xdr:row>83</xdr:row>
      <xdr:rowOff>76200</xdr:rowOff>
    </xdr:to>
    <xdr:sp macro="" textlink="">
      <xdr:nvSpPr>
        <xdr:cNvPr id="764" name="楕円 763">
          <a:extLst>
            <a:ext uri="{FF2B5EF4-FFF2-40B4-BE49-F238E27FC236}">
              <a16:creationId xmlns:a16="http://schemas.microsoft.com/office/drawing/2014/main" id="{D2B25986-986C-4807-A692-2A4C81DE7CD2}"/>
            </a:ext>
          </a:extLst>
        </xdr:cNvPr>
        <xdr:cNvSpPr/>
      </xdr:nvSpPr>
      <xdr:spPr>
        <a:xfrm>
          <a:off x="13578840" y="13892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xdr:rowOff>
    </xdr:from>
    <xdr:to>
      <xdr:col>85</xdr:col>
      <xdr:colOff>127000</xdr:colOff>
      <xdr:row>83</xdr:row>
      <xdr:rowOff>25400</xdr:rowOff>
    </xdr:to>
    <xdr:cxnSp macro="">
      <xdr:nvCxnSpPr>
        <xdr:cNvPr id="765" name="直線コネクタ 764">
          <a:extLst>
            <a:ext uri="{FF2B5EF4-FFF2-40B4-BE49-F238E27FC236}">
              <a16:creationId xmlns:a16="http://schemas.microsoft.com/office/drawing/2014/main" id="{960C26B8-ABC3-4988-8076-D95E2AB39792}"/>
            </a:ext>
          </a:extLst>
        </xdr:cNvPr>
        <xdr:cNvCxnSpPr/>
      </xdr:nvCxnSpPr>
      <xdr:spPr>
        <a:xfrm flipV="1">
          <a:off x="13629640" y="13921740"/>
          <a:ext cx="7467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151130</xdr:rowOff>
    </xdr:from>
    <xdr:to>
      <xdr:col>76</xdr:col>
      <xdr:colOff>165100</xdr:colOff>
      <xdr:row>83</xdr:row>
      <xdr:rowOff>81280</xdr:rowOff>
    </xdr:to>
    <xdr:sp macro="" textlink="">
      <xdr:nvSpPr>
        <xdr:cNvPr id="766" name="楕円 765">
          <a:extLst>
            <a:ext uri="{FF2B5EF4-FFF2-40B4-BE49-F238E27FC236}">
              <a16:creationId xmlns:a16="http://schemas.microsoft.com/office/drawing/2014/main" id="{D4AACA5C-D1F5-4535-9A67-DD93A9A9251B}"/>
            </a:ext>
          </a:extLst>
        </xdr:cNvPr>
        <xdr:cNvSpPr/>
      </xdr:nvSpPr>
      <xdr:spPr>
        <a:xfrm>
          <a:off x="12804140" y="1389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25400</xdr:rowOff>
    </xdr:from>
    <xdr:to>
      <xdr:col>81</xdr:col>
      <xdr:colOff>50800</xdr:colOff>
      <xdr:row>83</xdr:row>
      <xdr:rowOff>30480</xdr:rowOff>
    </xdr:to>
    <xdr:cxnSp macro="">
      <xdr:nvCxnSpPr>
        <xdr:cNvPr id="767" name="直線コネクタ 766">
          <a:extLst>
            <a:ext uri="{FF2B5EF4-FFF2-40B4-BE49-F238E27FC236}">
              <a16:creationId xmlns:a16="http://schemas.microsoft.com/office/drawing/2014/main" id="{699A509D-4CF8-4CF8-8F7E-13B5A003EC2E}"/>
            </a:ext>
          </a:extLst>
        </xdr:cNvPr>
        <xdr:cNvCxnSpPr/>
      </xdr:nvCxnSpPr>
      <xdr:spPr>
        <a:xfrm flipV="1">
          <a:off x="12854940" y="13939520"/>
          <a:ext cx="7747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137161</xdr:rowOff>
    </xdr:from>
    <xdr:to>
      <xdr:col>72</xdr:col>
      <xdr:colOff>38100</xdr:colOff>
      <xdr:row>83</xdr:row>
      <xdr:rowOff>67311</xdr:rowOff>
    </xdr:to>
    <xdr:sp macro="" textlink="">
      <xdr:nvSpPr>
        <xdr:cNvPr id="768" name="楕円 767">
          <a:extLst>
            <a:ext uri="{FF2B5EF4-FFF2-40B4-BE49-F238E27FC236}">
              <a16:creationId xmlns:a16="http://schemas.microsoft.com/office/drawing/2014/main" id="{BC314729-F3AE-4E36-8BB9-9706321356A9}"/>
            </a:ext>
          </a:extLst>
        </xdr:cNvPr>
        <xdr:cNvSpPr/>
      </xdr:nvSpPr>
      <xdr:spPr>
        <a:xfrm>
          <a:off x="12029440" y="13883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16511</xdr:rowOff>
    </xdr:from>
    <xdr:to>
      <xdr:col>76</xdr:col>
      <xdr:colOff>114300</xdr:colOff>
      <xdr:row>83</xdr:row>
      <xdr:rowOff>30480</xdr:rowOff>
    </xdr:to>
    <xdr:cxnSp macro="">
      <xdr:nvCxnSpPr>
        <xdr:cNvPr id="769" name="直線コネクタ 768">
          <a:extLst>
            <a:ext uri="{FF2B5EF4-FFF2-40B4-BE49-F238E27FC236}">
              <a16:creationId xmlns:a16="http://schemas.microsoft.com/office/drawing/2014/main" id="{83276909-6C9A-462C-A892-173B05D1741E}"/>
            </a:ext>
          </a:extLst>
        </xdr:cNvPr>
        <xdr:cNvCxnSpPr/>
      </xdr:nvCxnSpPr>
      <xdr:spPr>
        <a:xfrm>
          <a:off x="12072620" y="13930631"/>
          <a:ext cx="78232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119380</xdr:rowOff>
    </xdr:from>
    <xdr:to>
      <xdr:col>67</xdr:col>
      <xdr:colOff>101600</xdr:colOff>
      <xdr:row>83</xdr:row>
      <xdr:rowOff>49530</xdr:rowOff>
    </xdr:to>
    <xdr:sp macro="" textlink="">
      <xdr:nvSpPr>
        <xdr:cNvPr id="770" name="楕円 769">
          <a:extLst>
            <a:ext uri="{FF2B5EF4-FFF2-40B4-BE49-F238E27FC236}">
              <a16:creationId xmlns:a16="http://schemas.microsoft.com/office/drawing/2014/main" id="{00676DDF-CA11-48C4-866E-037F5106FB1F}"/>
            </a:ext>
          </a:extLst>
        </xdr:cNvPr>
        <xdr:cNvSpPr/>
      </xdr:nvSpPr>
      <xdr:spPr>
        <a:xfrm>
          <a:off x="11231880" y="1386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170180</xdr:rowOff>
    </xdr:from>
    <xdr:to>
      <xdr:col>71</xdr:col>
      <xdr:colOff>177800</xdr:colOff>
      <xdr:row>83</xdr:row>
      <xdr:rowOff>16511</xdr:rowOff>
    </xdr:to>
    <xdr:cxnSp macro="">
      <xdr:nvCxnSpPr>
        <xdr:cNvPr id="771" name="直線コネクタ 770">
          <a:extLst>
            <a:ext uri="{FF2B5EF4-FFF2-40B4-BE49-F238E27FC236}">
              <a16:creationId xmlns:a16="http://schemas.microsoft.com/office/drawing/2014/main" id="{D651568C-6720-4A66-9C5C-DA956A51D646}"/>
            </a:ext>
          </a:extLst>
        </xdr:cNvPr>
        <xdr:cNvCxnSpPr/>
      </xdr:nvCxnSpPr>
      <xdr:spPr>
        <a:xfrm>
          <a:off x="11282680" y="13916660"/>
          <a:ext cx="78994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a:extLst>
            <a:ext uri="{FF2B5EF4-FFF2-40B4-BE49-F238E27FC236}">
              <a16:creationId xmlns:a16="http://schemas.microsoft.com/office/drawing/2014/main" id="{53DBC0EE-627B-4E85-97B8-7D8F7FD9C886}"/>
            </a:ext>
          </a:extLst>
        </xdr:cNvPr>
        <xdr:cNvSpPr txBox="1"/>
      </xdr:nvSpPr>
      <xdr:spPr>
        <a:xfrm>
          <a:off x="134372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a:extLst>
            <a:ext uri="{FF2B5EF4-FFF2-40B4-BE49-F238E27FC236}">
              <a16:creationId xmlns:a16="http://schemas.microsoft.com/office/drawing/2014/main" id="{BE08FDAE-92AF-4DC8-A4A2-8E7219B4F7F6}"/>
            </a:ext>
          </a:extLst>
        </xdr:cNvPr>
        <xdr:cNvSpPr txBox="1"/>
      </xdr:nvSpPr>
      <xdr:spPr>
        <a:xfrm>
          <a:off x="126752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a:extLst>
            <a:ext uri="{FF2B5EF4-FFF2-40B4-BE49-F238E27FC236}">
              <a16:creationId xmlns:a16="http://schemas.microsoft.com/office/drawing/2014/main" id="{24DDC2F9-6F87-4DF6-9328-A2E8E2E7AAEB}"/>
            </a:ext>
          </a:extLst>
        </xdr:cNvPr>
        <xdr:cNvSpPr txBox="1"/>
      </xdr:nvSpPr>
      <xdr:spPr>
        <a:xfrm>
          <a:off x="119005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a:extLst>
            <a:ext uri="{FF2B5EF4-FFF2-40B4-BE49-F238E27FC236}">
              <a16:creationId xmlns:a16="http://schemas.microsoft.com/office/drawing/2014/main" id="{659D4590-6F87-47A4-8805-C918AECDEC62}"/>
            </a:ext>
          </a:extLst>
        </xdr:cNvPr>
        <xdr:cNvSpPr txBox="1"/>
      </xdr:nvSpPr>
      <xdr:spPr>
        <a:xfrm>
          <a:off x="1110298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67327</xdr:rowOff>
    </xdr:from>
    <xdr:ext cx="405111" cy="259045"/>
    <xdr:sp macro="" textlink="">
      <xdr:nvSpPr>
        <xdr:cNvPr id="776" name="n_1mainValue【消防施設】&#10;有形固定資産減価償却率">
          <a:extLst>
            <a:ext uri="{FF2B5EF4-FFF2-40B4-BE49-F238E27FC236}">
              <a16:creationId xmlns:a16="http://schemas.microsoft.com/office/drawing/2014/main" id="{34D1C15D-1BB8-4A0E-88C6-4723F4C38A7F}"/>
            </a:ext>
          </a:extLst>
        </xdr:cNvPr>
        <xdr:cNvSpPr txBox="1"/>
      </xdr:nvSpPr>
      <xdr:spPr>
        <a:xfrm>
          <a:off x="134372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72407</xdr:rowOff>
    </xdr:from>
    <xdr:ext cx="405111" cy="259045"/>
    <xdr:sp macro="" textlink="">
      <xdr:nvSpPr>
        <xdr:cNvPr id="777" name="n_2mainValue【消防施設】&#10;有形固定資産減価償却率">
          <a:extLst>
            <a:ext uri="{FF2B5EF4-FFF2-40B4-BE49-F238E27FC236}">
              <a16:creationId xmlns:a16="http://schemas.microsoft.com/office/drawing/2014/main" id="{04EA911A-DB5E-4433-AD33-4B3C8E2559CE}"/>
            </a:ext>
          </a:extLst>
        </xdr:cNvPr>
        <xdr:cNvSpPr txBox="1"/>
      </xdr:nvSpPr>
      <xdr:spPr>
        <a:xfrm>
          <a:off x="126752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58438</xdr:rowOff>
    </xdr:from>
    <xdr:ext cx="405111" cy="259045"/>
    <xdr:sp macro="" textlink="">
      <xdr:nvSpPr>
        <xdr:cNvPr id="778" name="n_3mainValue【消防施設】&#10;有形固定資産減価償却率">
          <a:extLst>
            <a:ext uri="{FF2B5EF4-FFF2-40B4-BE49-F238E27FC236}">
              <a16:creationId xmlns:a16="http://schemas.microsoft.com/office/drawing/2014/main" id="{06A868FD-20EC-49D8-9643-C28E6D967E1C}"/>
            </a:ext>
          </a:extLst>
        </xdr:cNvPr>
        <xdr:cNvSpPr txBox="1"/>
      </xdr:nvSpPr>
      <xdr:spPr>
        <a:xfrm>
          <a:off x="11900544" y="1397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40657</xdr:rowOff>
    </xdr:from>
    <xdr:ext cx="405111" cy="259045"/>
    <xdr:sp macro="" textlink="">
      <xdr:nvSpPr>
        <xdr:cNvPr id="779" name="n_4mainValue【消防施設】&#10;有形固定資産減価償却率">
          <a:extLst>
            <a:ext uri="{FF2B5EF4-FFF2-40B4-BE49-F238E27FC236}">
              <a16:creationId xmlns:a16="http://schemas.microsoft.com/office/drawing/2014/main" id="{50C48B19-C853-43D2-A589-AA5C4EBD1AD7}"/>
            </a:ext>
          </a:extLst>
        </xdr:cNvPr>
        <xdr:cNvSpPr txBox="1"/>
      </xdr:nvSpPr>
      <xdr:spPr>
        <a:xfrm>
          <a:off x="1110298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638B0D26-E53A-4BE6-9106-7C1188E3060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E3924A5C-7F79-4F73-A3C0-4D2BA236437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5175B2B4-2160-4549-857E-E5E46E3F4D4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F69045C8-2BAC-4DC0-A0CE-B2846BDAA27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93279904-DA8E-4D58-82DB-27424B5880B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74AE6CB7-0655-4739-88E1-561843E1118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69B13EF6-E3A6-4048-A8BB-A0617D5B9F9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33F64DEB-9913-42F2-B6D7-2C9F70146C1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4E261649-4DDC-4F19-8419-D2DEBD6519C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38868BA8-2CD0-41ED-AF21-BAAAB76F306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8B517FDE-3DFE-473B-A02A-315956F1BDE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8BB0B0F2-502B-4BBD-9256-D670F0FBE48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66E9AE1D-F279-461D-98D7-3FEEF3B1F0B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E1D3C04A-FE8D-4380-910F-758D1A76D83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F7AC0BBC-8C59-4D2E-99D6-E6EE03283CC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4F710722-5DED-40D9-8F06-D93417693B0D}"/>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1DC83DDF-97DF-4B15-BC81-1CB1850F33F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F3D8F547-B123-4AEA-BC41-4B894DB7EB9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B580E65C-ADA6-43CB-B953-64C78B2DE7F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E7E5C2C-A012-4804-B9BE-4A5095CFECE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E03FB821-DC43-4D12-BBE1-51FDB42985F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99E5B7E4-EBB7-4529-A502-EFEFB27B535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53C1027C-47E7-4A5A-A234-9E6CE034723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51433272-40A4-4143-A1C8-A94BA1712E57}"/>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31D1FAC3-2872-4FE8-B992-8C8973BCEEFE}"/>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3FC10569-D81D-40BF-A1E2-CA68BA9C07B5}"/>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AC6F43BC-F2E3-4AFF-A153-23855C6E08D3}"/>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0A59E849-A55D-4B91-A161-F7A1EF3D7C39}"/>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2AA1C712-188D-400E-971F-C2882C77BECD}"/>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2465F792-0F82-4BE7-87CE-BD66B4F30444}"/>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3D044DAD-8974-4AB3-B72E-E5D231C6C795}"/>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F041F907-0D61-4AA0-9865-84563B0FA11F}"/>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6FC35E19-B281-457C-B47C-43F69E51E055}"/>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B31F281D-EF34-44F7-979F-6522D0F7EDE4}"/>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7556B41-533F-4DDA-A916-C51A81D77D9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86DFFC89-6DC0-4AAF-AB7C-94EAD25135B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E687E2C-54A4-4AC4-86E1-34B9AF5E85D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C59856E-10D4-4310-90B0-95FD6A4EA1D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6DD1651-CF1D-48D8-A687-081AE4776DA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148082</xdr:rowOff>
    </xdr:from>
    <xdr:to>
      <xdr:col>116</xdr:col>
      <xdr:colOff>114300</xdr:colOff>
      <xdr:row>86</xdr:row>
      <xdr:rowOff>78232</xdr:rowOff>
    </xdr:to>
    <xdr:sp macro="" textlink="">
      <xdr:nvSpPr>
        <xdr:cNvPr id="819" name="楕円 818">
          <a:extLst>
            <a:ext uri="{FF2B5EF4-FFF2-40B4-BE49-F238E27FC236}">
              <a16:creationId xmlns:a16="http://schemas.microsoft.com/office/drawing/2014/main" id="{407BAC56-BD55-4FC1-85A9-FF71D6AF6B25}"/>
            </a:ext>
          </a:extLst>
        </xdr:cNvPr>
        <xdr:cNvSpPr/>
      </xdr:nvSpPr>
      <xdr:spPr>
        <a:xfrm>
          <a:off x="19458940" y="14397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820" name="【消防施設】&#10;一人当たり面積該当値テキスト">
          <a:extLst>
            <a:ext uri="{FF2B5EF4-FFF2-40B4-BE49-F238E27FC236}">
              <a16:creationId xmlns:a16="http://schemas.microsoft.com/office/drawing/2014/main" id="{3AFE94D5-768C-4EC0-BD3D-4564CCF9EAD1}"/>
            </a:ext>
          </a:extLst>
        </xdr:cNvPr>
        <xdr:cNvSpPr txBox="1"/>
      </xdr:nvSpPr>
      <xdr:spPr>
        <a:xfrm>
          <a:off x="19547840" y="1433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821" name="楕円 820">
          <a:extLst>
            <a:ext uri="{FF2B5EF4-FFF2-40B4-BE49-F238E27FC236}">
              <a16:creationId xmlns:a16="http://schemas.microsoft.com/office/drawing/2014/main" id="{C0F3312F-FC0E-43BF-8A21-DEE5273523CD}"/>
            </a:ext>
          </a:extLst>
        </xdr:cNvPr>
        <xdr:cNvSpPr/>
      </xdr:nvSpPr>
      <xdr:spPr>
        <a:xfrm>
          <a:off x="18735040" y="14394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27432</xdr:rowOff>
    </xdr:to>
    <xdr:cxnSp macro="">
      <xdr:nvCxnSpPr>
        <xdr:cNvPr id="822" name="直線コネクタ 821">
          <a:extLst>
            <a:ext uri="{FF2B5EF4-FFF2-40B4-BE49-F238E27FC236}">
              <a16:creationId xmlns:a16="http://schemas.microsoft.com/office/drawing/2014/main" id="{7919BF49-F7B6-4B50-A5DC-1C2AE7993174}"/>
            </a:ext>
          </a:extLst>
        </xdr:cNvPr>
        <xdr:cNvCxnSpPr/>
      </xdr:nvCxnSpPr>
      <xdr:spPr>
        <a:xfrm>
          <a:off x="18778220" y="14441425"/>
          <a:ext cx="73152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823" name="楕円 822">
          <a:extLst>
            <a:ext uri="{FF2B5EF4-FFF2-40B4-BE49-F238E27FC236}">
              <a16:creationId xmlns:a16="http://schemas.microsoft.com/office/drawing/2014/main" id="{20B26E44-1393-4CB9-AA7D-1838ADF46EB8}"/>
            </a:ext>
          </a:extLst>
        </xdr:cNvPr>
        <xdr:cNvSpPr/>
      </xdr:nvSpPr>
      <xdr:spPr>
        <a:xfrm>
          <a:off x="17937480" y="1440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24385</xdr:rowOff>
    </xdr:from>
    <xdr:to>
      <xdr:col>111</xdr:col>
      <xdr:colOff>177800</xdr:colOff>
      <xdr:row>86</xdr:row>
      <xdr:rowOff>30480</xdr:rowOff>
    </xdr:to>
    <xdr:cxnSp macro="">
      <xdr:nvCxnSpPr>
        <xdr:cNvPr id="824" name="直線コネクタ 823">
          <a:extLst>
            <a:ext uri="{FF2B5EF4-FFF2-40B4-BE49-F238E27FC236}">
              <a16:creationId xmlns:a16="http://schemas.microsoft.com/office/drawing/2014/main" id="{F6D056E3-DC7B-4FAC-B32F-A93BE5B18814}"/>
            </a:ext>
          </a:extLst>
        </xdr:cNvPr>
        <xdr:cNvCxnSpPr/>
      </xdr:nvCxnSpPr>
      <xdr:spPr>
        <a:xfrm flipV="1">
          <a:off x="17988280" y="14441425"/>
          <a:ext cx="78994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148082</xdr:rowOff>
    </xdr:from>
    <xdr:to>
      <xdr:col>102</xdr:col>
      <xdr:colOff>165100</xdr:colOff>
      <xdr:row>86</xdr:row>
      <xdr:rowOff>78232</xdr:rowOff>
    </xdr:to>
    <xdr:sp macro="" textlink="">
      <xdr:nvSpPr>
        <xdr:cNvPr id="825" name="楕円 824">
          <a:extLst>
            <a:ext uri="{FF2B5EF4-FFF2-40B4-BE49-F238E27FC236}">
              <a16:creationId xmlns:a16="http://schemas.microsoft.com/office/drawing/2014/main" id="{90803DC1-95B0-4860-BD9C-0724CFFB73FA}"/>
            </a:ext>
          </a:extLst>
        </xdr:cNvPr>
        <xdr:cNvSpPr/>
      </xdr:nvSpPr>
      <xdr:spPr>
        <a:xfrm>
          <a:off x="17162780" y="14397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27432</xdr:rowOff>
    </xdr:from>
    <xdr:to>
      <xdr:col>107</xdr:col>
      <xdr:colOff>50800</xdr:colOff>
      <xdr:row>86</xdr:row>
      <xdr:rowOff>30480</xdr:rowOff>
    </xdr:to>
    <xdr:cxnSp macro="">
      <xdr:nvCxnSpPr>
        <xdr:cNvPr id="826" name="直線コネクタ 825">
          <a:extLst>
            <a:ext uri="{FF2B5EF4-FFF2-40B4-BE49-F238E27FC236}">
              <a16:creationId xmlns:a16="http://schemas.microsoft.com/office/drawing/2014/main" id="{F4983997-3282-45F8-A2B8-87968FD5EA36}"/>
            </a:ext>
          </a:extLst>
        </xdr:cNvPr>
        <xdr:cNvCxnSpPr/>
      </xdr:nvCxnSpPr>
      <xdr:spPr>
        <a:xfrm>
          <a:off x="17213580" y="14444472"/>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149606</xdr:rowOff>
    </xdr:from>
    <xdr:to>
      <xdr:col>98</xdr:col>
      <xdr:colOff>38100</xdr:colOff>
      <xdr:row>86</xdr:row>
      <xdr:rowOff>79756</xdr:rowOff>
    </xdr:to>
    <xdr:sp macro="" textlink="">
      <xdr:nvSpPr>
        <xdr:cNvPr id="827" name="楕円 826">
          <a:extLst>
            <a:ext uri="{FF2B5EF4-FFF2-40B4-BE49-F238E27FC236}">
              <a16:creationId xmlns:a16="http://schemas.microsoft.com/office/drawing/2014/main" id="{71359153-3CAD-4AE2-841D-8E4FE67A6ADB}"/>
            </a:ext>
          </a:extLst>
        </xdr:cNvPr>
        <xdr:cNvSpPr/>
      </xdr:nvSpPr>
      <xdr:spPr>
        <a:xfrm>
          <a:off x="16388080" y="14399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27432</xdr:rowOff>
    </xdr:from>
    <xdr:to>
      <xdr:col>102</xdr:col>
      <xdr:colOff>114300</xdr:colOff>
      <xdr:row>86</xdr:row>
      <xdr:rowOff>28956</xdr:rowOff>
    </xdr:to>
    <xdr:cxnSp macro="">
      <xdr:nvCxnSpPr>
        <xdr:cNvPr id="828" name="直線コネクタ 827">
          <a:extLst>
            <a:ext uri="{FF2B5EF4-FFF2-40B4-BE49-F238E27FC236}">
              <a16:creationId xmlns:a16="http://schemas.microsoft.com/office/drawing/2014/main" id="{C4D14680-476D-4DFA-BE9A-B569D952462B}"/>
            </a:ext>
          </a:extLst>
        </xdr:cNvPr>
        <xdr:cNvCxnSpPr/>
      </xdr:nvCxnSpPr>
      <xdr:spPr>
        <a:xfrm flipV="1">
          <a:off x="16431260" y="14444472"/>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98474279-561C-47B5-A9A3-54FE5279C8E0}"/>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26FFEBC7-1FD1-415C-AA6B-B90E1E068BF7}"/>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1" name="n_3aveValue【消防施設】&#10;一人当たり面積">
          <a:extLst>
            <a:ext uri="{FF2B5EF4-FFF2-40B4-BE49-F238E27FC236}">
              <a16:creationId xmlns:a16="http://schemas.microsoft.com/office/drawing/2014/main" id="{22D116B4-F16B-4920-89F2-28888797ADB4}"/>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2" name="n_4aveValue【消防施設】&#10;一人当たり面積">
          <a:extLst>
            <a:ext uri="{FF2B5EF4-FFF2-40B4-BE49-F238E27FC236}">
              <a16:creationId xmlns:a16="http://schemas.microsoft.com/office/drawing/2014/main" id="{7EE104B4-3D2B-424B-AEE6-AD1778AC31A8}"/>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833" name="n_1mainValue【消防施設】&#10;一人当たり面積">
          <a:extLst>
            <a:ext uri="{FF2B5EF4-FFF2-40B4-BE49-F238E27FC236}">
              <a16:creationId xmlns:a16="http://schemas.microsoft.com/office/drawing/2014/main" id="{D33BFF94-9A2E-42D4-9C36-16128F049D96}"/>
            </a:ext>
          </a:extLst>
        </xdr:cNvPr>
        <xdr:cNvSpPr txBox="1"/>
      </xdr:nvSpPr>
      <xdr:spPr>
        <a:xfrm>
          <a:off x="18561127" y="144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834" name="n_2mainValue【消防施設】&#10;一人当たり面積">
          <a:extLst>
            <a:ext uri="{FF2B5EF4-FFF2-40B4-BE49-F238E27FC236}">
              <a16:creationId xmlns:a16="http://schemas.microsoft.com/office/drawing/2014/main" id="{11C31A6C-7016-4E3E-8BC9-AC489630F209}"/>
            </a:ext>
          </a:extLst>
        </xdr:cNvPr>
        <xdr:cNvSpPr txBox="1"/>
      </xdr:nvSpPr>
      <xdr:spPr>
        <a:xfrm>
          <a:off x="1777626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69359</xdr:rowOff>
    </xdr:from>
    <xdr:ext cx="469744" cy="259045"/>
    <xdr:sp macro="" textlink="">
      <xdr:nvSpPr>
        <xdr:cNvPr id="835" name="n_3mainValue【消防施設】&#10;一人当たり面積">
          <a:extLst>
            <a:ext uri="{FF2B5EF4-FFF2-40B4-BE49-F238E27FC236}">
              <a16:creationId xmlns:a16="http://schemas.microsoft.com/office/drawing/2014/main" id="{7886F070-7EE0-4183-BB01-73B424291573}"/>
            </a:ext>
          </a:extLst>
        </xdr:cNvPr>
        <xdr:cNvSpPr txBox="1"/>
      </xdr:nvSpPr>
      <xdr:spPr>
        <a:xfrm>
          <a:off x="1700156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70883</xdr:rowOff>
    </xdr:from>
    <xdr:ext cx="469744" cy="259045"/>
    <xdr:sp macro="" textlink="">
      <xdr:nvSpPr>
        <xdr:cNvPr id="836" name="n_4mainValue【消防施設】&#10;一人当たり面積">
          <a:extLst>
            <a:ext uri="{FF2B5EF4-FFF2-40B4-BE49-F238E27FC236}">
              <a16:creationId xmlns:a16="http://schemas.microsoft.com/office/drawing/2014/main" id="{C7623BBC-5B06-4D8A-8ED3-1D42BC9D720C}"/>
            </a:ext>
          </a:extLst>
        </xdr:cNvPr>
        <xdr:cNvSpPr txBox="1"/>
      </xdr:nvSpPr>
      <xdr:spPr>
        <a:xfrm>
          <a:off x="1622686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37D13B7C-5BD8-490F-95AF-3658962AF2C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A0AD71D0-6468-48FC-AB3F-D46808ED04C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8B406F57-D7CA-410A-8C31-568F84F5A34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409FE130-F884-4CE8-AD43-67F0535BAD8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41E8D245-89E6-478E-8093-6203823F11A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F233BF35-6E5B-412A-95AF-8E52DF2E530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326F8E05-645C-45EA-B06D-006330D933A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6EF8643A-8A50-44EA-AEE9-76E689A88D6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DBE9C715-7D1E-4A10-9C0D-BB6E40CBBE4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E007A8C1-C84A-422F-9B77-92029C2DCED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6A1D2474-BEBD-46D7-A534-9FF5D6675F9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72D77270-C829-4052-9007-2DF93F460E3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9869D332-B6ED-4224-B866-C41D9519F9F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97DAE65A-923D-4E4C-A748-B9F1516E5FB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13CE25F8-1B93-467D-9F27-FFB567E7CD1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79051089-4758-4ED9-B23E-B25F8EBC60B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F9B4CDF7-7780-431C-A6DF-155E93E35B2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D8A4283-E8AC-4B3F-9C80-CF1BC5C1B81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2D9DBB6D-C8E1-4FB5-921E-71D33F8AAAC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34B8531-D007-4F47-A176-A777D498A9B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67502505-CF9A-40BE-BCBC-39AE28E2BA5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1D87870C-77B1-4F9E-A266-06ACC2F4C77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74CF57B1-4570-425E-AE4A-77B73A55F00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BA68F91A-AD3E-444A-86B6-9820DB2913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95628565-29DB-4D91-824D-FFD75C7BE0E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D21FF873-A520-40F7-9F41-FABC18B25148}"/>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29FC1306-30E9-4614-8B1C-9B645692BE5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2A6B97A5-CE99-4998-BEA8-59E4474F967B}"/>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74CA2CE0-E81C-4F3A-B120-D0FF65635FDE}"/>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BEA616E7-326B-4F5F-BC71-E99DDCD52FCC}"/>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7B90D9B6-8265-472B-96FF-72BAD2AA3AEF}"/>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56E96D29-E77C-40F5-A3C6-37A9039D1EE5}"/>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E4A6C52C-6BD0-4C92-84C3-99E9BD18164F}"/>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0EFE6FC5-F366-46A9-A69B-F2F642B91221}"/>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F141E46E-BCC2-43E5-B1C3-8CB46523D4B2}"/>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4FB4A850-DD5E-4AC7-8455-BD4D557B8D87}"/>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77167616-01FE-450E-B477-D5468F76B29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E75DEA1-CEA3-44C3-9057-9A9B458128F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2D8440B-E22C-4E54-9F19-E853378DC9C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470A64A-BCD9-4A01-9354-CF190ED09E5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141A5E8-4C0B-4C13-82BB-952DF367AE8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878" name="楕円 877">
          <a:extLst>
            <a:ext uri="{FF2B5EF4-FFF2-40B4-BE49-F238E27FC236}">
              <a16:creationId xmlns:a16="http://schemas.microsoft.com/office/drawing/2014/main" id="{2A3E4D0E-F6BD-424F-A251-2EA9FB4D5F96}"/>
            </a:ext>
          </a:extLst>
        </xdr:cNvPr>
        <xdr:cNvSpPr/>
      </xdr:nvSpPr>
      <xdr:spPr>
        <a:xfrm>
          <a:off x="14325600" y="1762923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879" name="【庁舎】&#10;有形固定資産減価償却率該当値テキスト">
          <a:extLst>
            <a:ext uri="{FF2B5EF4-FFF2-40B4-BE49-F238E27FC236}">
              <a16:creationId xmlns:a16="http://schemas.microsoft.com/office/drawing/2014/main" id="{7BD81715-3497-43FE-82A2-BCAF764CAC3E}"/>
            </a:ext>
          </a:extLst>
        </xdr:cNvPr>
        <xdr:cNvSpPr txBox="1"/>
      </xdr:nvSpPr>
      <xdr:spPr>
        <a:xfrm>
          <a:off x="14414500"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880" name="楕円 879">
          <a:extLst>
            <a:ext uri="{FF2B5EF4-FFF2-40B4-BE49-F238E27FC236}">
              <a16:creationId xmlns:a16="http://schemas.microsoft.com/office/drawing/2014/main" id="{7F47650F-FEB2-48DE-A49E-DCC033EF110A}"/>
            </a:ext>
          </a:extLst>
        </xdr:cNvPr>
        <xdr:cNvSpPr/>
      </xdr:nvSpPr>
      <xdr:spPr>
        <a:xfrm>
          <a:off x="1357884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77832</xdr:rowOff>
    </xdr:to>
    <xdr:cxnSp macro="">
      <xdr:nvCxnSpPr>
        <xdr:cNvPr id="881" name="直線コネクタ 880">
          <a:extLst>
            <a:ext uri="{FF2B5EF4-FFF2-40B4-BE49-F238E27FC236}">
              <a16:creationId xmlns:a16="http://schemas.microsoft.com/office/drawing/2014/main" id="{85986CD2-829C-42BA-A7EE-F5AEFFA2474C}"/>
            </a:ext>
          </a:extLst>
        </xdr:cNvPr>
        <xdr:cNvCxnSpPr/>
      </xdr:nvCxnSpPr>
      <xdr:spPr>
        <a:xfrm>
          <a:off x="13629640" y="17644111"/>
          <a:ext cx="74676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882" name="楕円 881">
          <a:extLst>
            <a:ext uri="{FF2B5EF4-FFF2-40B4-BE49-F238E27FC236}">
              <a16:creationId xmlns:a16="http://schemas.microsoft.com/office/drawing/2014/main" id="{897BE7E5-7AC8-4584-8DB6-F3E79A99BC20}"/>
            </a:ext>
          </a:extLst>
        </xdr:cNvPr>
        <xdr:cNvSpPr/>
      </xdr:nvSpPr>
      <xdr:spPr>
        <a:xfrm>
          <a:off x="12804140" y="17561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41911</xdr:rowOff>
    </xdr:to>
    <xdr:cxnSp macro="">
      <xdr:nvCxnSpPr>
        <xdr:cNvPr id="883" name="直線コネクタ 882">
          <a:extLst>
            <a:ext uri="{FF2B5EF4-FFF2-40B4-BE49-F238E27FC236}">
              <a16:creationId xmlns:a16="http://schemas.microsoft.com/office/drawing/2014/main" id="{4844859D-450D-4B22-844B-4C1997C03291}"/>
            </a:ext>
          </a:extLst>
        </xdr:cNvPr>
        <xdr:cNvCxnSpPr/>
      </xdr:nvCxnSpPr>
      <xdr:spPr>
        <a:xfrm>
          <a:off x="12854940" y="17608187"/>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84" name="楕円 883">
          <a:extLst>
            <a:ext uri="{FF2B5EF4-FFF2-40B4-BE49-F238E27FC236}">
              <a16:creationId xmlns:a16="http://schemas.microsoft.com/office/drawing/2014/main" id="{923F1468-4010-4D93-B501-B9DAEC35ED8E}"/>
            </a:ext>
          </a:extLst>
        </xdr:cNvPr>
        <xdr:cNvSpPr/>
      </xdr:nvSpPr>
      <xdr:spPr>
        <a:xfrm>
          <a:off x="12029440" y="17525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105</xdr:row>
      <xdr:rowOff>5987</xdr:rowOff>
    </xdr:to>
    <xdr:cxnSp macro="">
      <xdr:nvCxnSpPr>
        <xdr:cNvPr id="885" name="直線コネクタ 884">
          <a:extLst>
            <a:ext uri="{FF2B5EF4-FFF2-40B4-BE49-F238E27FC236}">
              <a16:creationId xmlns:a16="http://schemas.microsoft.com/office/drawing/2014/main" id="{B3CADCA2-B12D-4BAD-9146-B0C8969C4181}"/>
            </a:ext>
          </a:extLst>
        </xdr:cNvPr>
        <xdr:cNvCxnSpPr/>
      </xdr:nvCxnSpPr>
      <xdr:spPr>
        <a:xfrm>
          <a:off x="12072620" y="17576074"/>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54792</xdr:rowOff>
    </xdr:from>
    <xdr:to>
      <xdr:col>67</xdr:col>
      <xdr:colOff>101600</xdr:colOff>
      <xdr:row>104</xdr:row>
      <xdr:rowOff>156392</xdr:rowOff>
    </xdr:to>
    <xdr:sp macro="" textlink="">
      <xdr:nvSpPr>
        <xdr:cNvPr id="886" name="楕円 885">
          <a:extLst>
            <a:ext uri="{FF2B5EF4-FFF2-40B4-BE49-F238E27FC236}">
              <a16:creationId xmlns:a16="http://schemas.microsoft.com/office/drawing/2014/main" id="{97B65C9C-B3B5-4DA0-BE13-C1F478E3CC3C}"/>
            </a:ext>
          </a:extLst>
        </xdr:cNvPr>
        <xdr:cNvSpPr/>
      </xdr:nvSpPr>
      <xdr:spPr>
        <a:xfrm>
          <a:off x="11231880" y="174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105592</xdr:rowOff>
    </xdr:from>
    <xdr:to>
      <xdr:col>71</xdr:col>
      <xdr:colOff>177800</xdr:colOff>
      <xdr:row>104</xdr:row>
      <xdr:rowOff>141514</xdr:rowOff>
    </xdr:to>
    <xdr:cxnSp macro="">
      <xdr:nvCxnSpPr>
        <xdr:cNvPr id="887" name="直線コネクタ 886">
          <a:extLst>
            <a:ext uri="{FF2B5EF4-FFF2-40B4-BE49-F238E27FC236}">
              <a16:creationId xmlns:a16="http://schemas.microsoft.com/office/drawing/2014/main" id="{F2739661-F7F9-43CD-A711-EDB87BB5F9C5}"/>
            </a:ext>
          </a:extLst>
        </xdr:cNvPr>
        <xdr:cNvCxnSpPr/>
      </xdr:nvCxnSpPr>
      <xdr:spPr>
        <a:xfrm>
          <a:off x="11282680" y="1754015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E02806FC-AAD0-486B-A33E-36A00810E5CC}"/>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E3A2E8C8-AD9F-4C10-A86E-F2F31CCB974B}"/>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4CBDC7E3-B6A7-483D-A893-E6F24FFE5ADC}"/>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a:extLst>
            <a:ext uri="{FF2B5EF4-FFF2-40B4-BE49-F238E27FC236}">
              <a16:creationId xmlns:a16="http://schemas.microsoft.com/office/drawing/2014/main" id="{BA02BCF7-604F-4CAB-BE98-F21BC45CAEB0}"/>
            </a:ext>
          </a:extLst>
        </xdr:cNvPr>
        <xdr:cNvSpPr txBox="1"/>
      </xdr:nvSpPr>
      <xdr:spPr>
        <a:xfrm>
          <a:off x="1110298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892" name="n_1mainValue【庁舎】&#10;有形固定資産減価償却率">
          <a:extLst>
            <a:ext uri="{FF2B5EF4-FFF2-40B4-BE49-F238E27FC236}">
              <a16:creationId xmlns:a16="http://schemas.microsoft.com/office/drawing/2014/main" id="{E5D89A84-4B54-4C80-980A-547EC89F25BB}"/>
            </a:ext>
          </a:extLst>
        </xdr:cNvPr>
        <xdr:cNvSpPr txBox="1"/>
      </xdr:nvSpPr>
      <xdr:spPr>
        <a:xfrm>
          <a:off x="134372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893" name="n_2mainValue【庁舎】&#10;有形固定資産減価償却率">
          <a:extLst>
            <a:ext uri="{FF2B5EF4-FFF2-40B4-BE49-F238E27FC236}">
              <a16:creationId xmlns:a16="http://schemas.microsoft.com/office/drawing/2014/main" id="{50B03180-848D-4E5A-8909-75C4215E8960}"/>
            </a:ext>
          </a:extLst>
        </xdr:cNvPr>
        <xdr:cNvSpPr txBox="1"/>
      </xdr:nvSpPr>
      <xdr:spPr>
        <a:xfrm>
          <a:off x="126752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4" name="n_3mainValue【庁舎】&#10;有形固定資産減価償却率">
          <a:extLst>
            <a:ext uri="{FF2B5EF4-FFF2-40B4-BE49-F238E27FC236}">
              <a16:creationId xmlns:a16="http://schemas.microsoft.com/office/drawing/2014/main" id="{14019883-8DA5-4DCC-A2F1-1EB34A2462A7}"/>
            </a:ext>
          </a:extLst>
        </xdr:cNvPr>
        <xdr:cNvSpPr txBox="1"/>
      </xdr:nvSpPr>
      <xdr:spPr>
        <a:xfrm>
          <a:off x="119005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895" name="n_4mainValue【庁舎】&#10;有形固定資産減価償却率">
          <a:extLst>
            <a:ext uri="{FF2B5EF4-FFF2-40B4-BE49-F238E27FC236}">
              <a16:creationId xmlns:a16="http://schemas.microsoft.com/office/drawing/2014/main" id="{C7519318-9D1A-47E2-8485-05E5397CD555}"/>
            </a:ext>
          </a:extLst>
        </xdr:cNvPr>
        <xdr:cNvSpPr txBox="1"/>
      </xdr:nvSpPr>
      <xdr:spPr>
        <a:xfrm>
          <a:off x="11102984"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BF71B7AF-0089-4745-8894-6BB6E06DEEB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BF88FA6D-655E-4540-96A6-2843370F06C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FAC83522-DEF3-40B1-A4E7-0872FFCFAA1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80B4241B-1D1B-43D0-8D82-3392B542DC1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983155D8-81AD-4C60-B96B-1109FA21169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DDB1DC4B-1CAC-40DD-829C-D2250A91C6B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C6172202-5B30-462E-9F8A-2600625E83C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B2E35F6A-5EF1-4A84-AB0E-A5B7BCB06B1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8391E12B-7ADC-4893-AF56-51F710E3062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569A6D74-11D3-4452-8A84-6DB200BE03F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4FFB4519-256C-4719-BCFD-E048CB59CC72}"/>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D82DDA17-E7CB-4283-8998-FF78261F42D2}"/>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3DC5FFC9-3B77-42B5-AA8A-65C69FE4FE2E}"/>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236E24F4-1794-44C7-BACB-F5C3DFB60504}"/>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83AD74C3-1C88-488E-912A-D9C01E5F2B3A}"/>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1823993D-C556-435B-9641-C9A1DE2CFC41}"/>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3982EAA1-70F2-4B3C-BD9E-B94B71E10EE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FCD0E829-45D2-4FCA-9680-053C1439137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772A5A91-0791-437F-A520-188BD5B7DAB4}"/>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E86DBFEE-70EA-4DA0-86F4-F039F3B9FFA2}"/>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0ED444C9-584C-4553-AE6A-678BDDB83DAC}"/>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82B413B7-418E-459F-9A76-542C5C09A45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760EC6CC-2F16-4A4D-96B6-3066D58DD2D1}"/>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1C795874-87F8-4019-BE08-792AC4A9E9D3}"/>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A30C0D55-4ECF-49F5-9F82-4E742221B47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B2BB8D8D-7D14-47E5-A10C-9928B747C9E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2950AE5A-3B28-4618-919D-422C1232E60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7554D8CE-ACF0-4B99-92D6-C02E62E1A76C}"/>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EBD18228-8474-4305-8C34-6061FF21CBEC}"/>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445E4595-AC71-400F-A78E-A24C0BF9B32A}"/>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476B99F5-F6DA-455B-AEFF-2C6016272FD1}"/>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EF490117-B191-4527-82E3-10A1897D55A8}"/>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8" name="【庁舎】&#10;一人当たり面積平均値テキスト">
          <a:extLst>
            <a:ext uri="{FF2B5EF4-FFF2-40B4-BE49-F238E27FC236}">
              <a16:creationId xmlns:a16="http://schemas.microsoft.com/office/drawing/2014/main" id="{71732F62-5B03-4D9C-B906-601CB03A2A72}"/>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DC050634-1C93-4F39-BEF6-3644464C036A}"/>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CA4E2A24-A3C2-495D-B63C-6CDCB1180A06}"/>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10302C80-FD8A-45F3-87B3-90015820FB41}"/>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05DE2EEE-4E11-468A-AE35-B65E49E88A4D}"/>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A95361AD-4C82-4EA4-B5FA-80C083F2C1A5}"/>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1B9F294-B49F-429C-A9BA-4BE209DA22A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3BA93FD-D8B5-41D8-B96F-257EEC8AA5D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1704441-8F37-4FBA-86E9-C2102D500B2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DFB6991-076B-4EBC-BE6C-9B85B2599F7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8E825D8-296C-4CB0-A7A8-F046B765E19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21113</xdr:rowOff>
    </xdr:from>
    <xdr:to>
      <xdr:col>116</xdr:col>
      <xdr:colOff>114300</xdr:colOff>
      <xdr:row>106</xdr:row>
      <xdr:rowOff>122713</xdr:rowOff>
    </xdr:to>
    <xdr:sp macro="" textlink="">
      <xdr:nvSpPr>
        <xdr:cNvPr id="939" name="楕円 938">
          <a:extLst>
            <a:ext uri="{FF2B5EF4-FFF2-40B4-BE49-F238E27FC236}">
              <a16:creationId xmlns:a16="http://schemas.microsoft.com/office/drawing/2014/main" id="{9AB97E9A-E583-4EF4-8B8D-6C9FB9D80174}"/>
            </a:ext>
          </a:extLst>
        </xdr:cNvPr>
        <xdr:cNvSpPr/>
      </xdr:nvSpPr>
      <xdr:spPr>
        <a:xfrm>
          <a:off x="19458940" y="177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170990</xdr:rowOff>
    </xdr:from>
    <xdr:ext cx="469744" cy="259045"/>
    <xdr:sp macro="" textlink="">
      <xdr:nvSpPr>
        <xdr:cNvPr id="940" name="【庁舎】&#10;一人当たり面積該当値テキスト">
          <a:extLst>
            <a:ext uri="{FF2B5EF4-FFF2-40B4-BE49-F238E27FC236}">
              <a16:creationId xmlns:a16="http://schemas.microsoft.com/office/drawing/2014/main" id="{AEBD9A6A-76D2-48AF-A63B-98A10D3C002F}"/>
            </a:ext>
          </a:extLst>
        </xdr:cNvPr>
        <xdr:cNvSpPr txBox="1"/>
      </xdr:nvSpPr>
      <xdr:spPr>
        <a:xfrm>
          <a:off x="19547840" y="1777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26829</xdr:rowOff>
    </xdr:from>
    <xdr:to>
      <xdr:col>112</xdr:col>
      <xdr:colOff>38100</xdr:colOff>
      <xdr:row>106</xdr:row>
      <xdr:rowOff>128429</xdr:rowOff>
    </xdr:to>
    <xdr:sp macro="" textlink="">
      <xdr:nvSpPr>
        <xdr:cNvPr id="941" name="楕円 940">
          <a:extLst>
            <a:ext uri="{FF2B5EF4-FFF2-40B4-BE49-F238E27FC236}">
              <a16:creationId xmlns:a16="http://schemas.microsoft.com/office/drawing/2014/main" id="{7E1D4668-83B4-4DB4-B0FF-5A9701EFEFC6}"/>
            </a:ext>
          </a:extLst>
        </xdr:cNvPr>
        <xdr:cNvSpPr/>
      </xdr:nvSpPr>
      <xdr:spPr>
        <a:xfrm>
          <a:off x="18735040" y="177966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71913</xdr:rowOff>
    </xdr:from>
    <xdr:to>
      <xdr:col>116</xdr:col>
      <xdr:colOff>63500</xdr:colOff>
      <xdr:row>106</xdr:row>
      <xdr:rowOff>77629</xdr:rowOff>
    </xdr:to>
    <xdr:cxnSp macro="">
      <xdr:nvCxnSpPr>
        <xdr:cNvPr id="942" name="直線コネクタ 941">
          <a:extLst>
            <a:ext uri="{FF2B5EF4-FFF2-40B4-BE49-F238E27FC236}">
              <a16:creationId xmlns:a16="http://schemas.microsoft.com/office/drawing/2014/main" id="{FB58AE43-E297-4767-BA6F-E71B70C1FBA3}"/>
            </a:ext>
          </a:extLst>
        </xdr:cNvPr>
        <xdr:cNvCxnSpPr/>
      </xdr:nvCxnSpPr>
      <xdr:spPr>
        <a:xfrm flipV="1">
          <a:off x="18778220" y="17841753"/>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33973</xdr:rowOff>
    </xdr:from>
    <xdr:to>
      <xdr:col>107</xdr:col>
      <xdr:colOff>101600</xdr:colOff>
      <xdr:row>106</xdr:row>
      <xdr:rowOff>135573</xdr:rowOff>
    </xdr:to>
    <xdr:sp macro="" textlink="">
      <xdr:nvSpPr>
        <xdr:cNvPr id="943" name="楕円 942">
          <a:extLst>
            <a:ext uri="{FF2B5EF4-FFF2-40B4-BE49-F238E27FC236}">
              <a16:creationId xmlns:a16="http://schemas.microsoft.com/office/drawing/2014/main" id="{903D38AC-404B-459E-B6B7-5878D5B22830}"/>
            </a:ext>
          </a:extLst>
        </xdr:cNvPr>
        <xdr:cNvSpPr/>
      </xdr:nvSpPr>
      <xdr:spPr>
        <a:xfrm>
          <a:off x="17937480" y="178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77629</xdr:rowOff>
    </xdr:from>
    <xdr:to>
      <xdr:col>111</xdr:col>
      <xdr:colOff>177800</xdr:colOff>
      <xdr:row>106</xdr:row>
      <xdr:rowOff>84773</xdr:rowOff>
    </xdr:to>
    <xdr:cxnSp macro="">
      <xdr:nvCxnSpPr>
        <xdr:cNvPr id="944" name="直線コネクタ 943">
          <a:extLst>
            <a:ext uri="{FF2B5EF4-FFF2-40B4-BE49-F238E27FC236}">
              <a16:creationId xmlns:a16="http://schemas.microsoft.com/office/drawing/2014/main" id="{6D1FBB9E-95C9-49C9-AD40-1B9E702A9866}"/>
            </a:ext>
          </a:extLst>
        </xdr:cNvPr>
        <xdr:cNvCxnSpPr/>
      </xdr:nvCxnSpPr>
      <xdr:spPr>
        <a:xfrm flipV="1">
          <a:off x="17988280" y="17847469"/>
          <a:ext cx="78994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39688</xdr:rowOff>
    </xdr:from>
    <xdr:to>
      <xdr:col>102</xdr:col>
      <xdr:colOff>165100</xdr:colOff>
      <xdr:row>106</xdr:row>
      <xdr:rowOff>141288</xdr:rowOff>
    </xdr:to>
    <xdr:sp macro="" textlink="">
      <xdr:nvSpPr>
        <xdr:cNvPr id="945" name="楕円 944">
          <a:extLst>
            <a:ext uri="{FF2B5EF4-FFF2-40B4-BE49-F238E27FC236}">
              <a16:creationId xmlns:a16="http://schemas.microsoft.com/office/drawing/2014/main" id="{F2C51499-8C5D-4257-9B8B-9C4FAB683BEB}"/>
            </a:ext>
          </a:extLst>
        </xdr:cNvPr>
        <xdr:cNvSpPr/>
      </xdr:nvSpPr>
      <xdr:spPr>
        <a:xfrm>
          <a:off x="17162780" y="1780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84773</xdr:rowOff>
    </xdr:from>
    <xdr:to>
      <xdr:col>107</xdr:col>
      <xdr:colOff>50800</xdr:colOff>
      <xdr:row>106</xdr:row>
      <xdr:rowOff>90488</xdr:rowOff>
    </xdr:to>
    <xdr:cxnSp macro="">
      <xdr:nvCxnSpPr>
        <xdr:cNvPr id="946" name="直線コネクタ 945">
          <a:extLst>
            <a:ext uri="{FF2B5EF4-FFF2-40B4-BE49-F238E27FC236}">
              <a16:creationId xmlns:a16="http://schemas.microsoft.com/office/drawing/2014/main" id="{D3365C4A-2D76-45FA-85F9-54EB6C914675}"/>
            </a:ext>
          </a:extLst>
        </xdr:cNvPr>
        <xdr:cNvCxnSpPr/>
      </xdr:nvCxnSpPr>
      <xdr:spPr>
        <a:xfrm flipV="1">
          <a:off x="17213580" y="17854613"/>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46831</xdr:rowOff>
    </xdr:from>
    <xdr:to>
      <xdr:col>98</xdr:col>
      <xdr:colOff>38100</xdr:colOff>
      <xdr:row>106</xdr:row>
      <xdr:rowOff>148431</xdr:rowOff>
    </xdr:to>
    <xdr:sp macro="" textlink="">
      <xdr:nvSpPr>
        <xdr:cNvPr id="947" name="楕円 946">
          <a:extLst>
            <a:ext uri="{FF2B5EF4-FFF2-40B4-BE49-F238E27FC236}">
              <a16:creationId xmlns:a16="http://schemas.microsoft.com/office/drawing/2014/main" id="{A7515CD8-F50A-46C3-B46B-08935DCCBA76}"/>
            </a:ext>
          </a:extLst>
        </xdr:cNvPr>
        <xdr:cNvSpPr/>
      </xdr:nvSpPr>
      <xdr:spPr>
        <a:xfrm>
          <a:off x="16388080" y="17816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90488</xdr:rowOff>
    </xdr:from>
    <xdr:to>
      <xdr:col>102</xdr:col>
      <xdr:colOff>114300</xdr:colOff>
      <xdr:row>106</xdr:row>
      <xdr:rowOff>97631</xdr:rowOff>
    </xdr:to>
    <xdr:cxnSp macro="">
      <xdr:nvCxnSpPr>
        <xdr:cNvPr id="948" name="直線コネクタ 947">
          <a:extLst>
            <a:ext uri="{FF2B5EF4-FFF2-40B4-BE49-F238E27FC236}">
              <a16:creationId xmlns:a16="http://schemas.microsoft.com/office/drawing/2014/main" id="{332E8E2D-2365-47CF-A8A1-0B2408EF4CE4}"/>
            </a:ext>
          </a:extLst>
        </xdr:cNvPr>
        <xdr:cNvCxnSpPr/>
      </xdr:nvCxnSpPr>
      <xdr:spPr>
        <a:xfrm flipV="1">
          <a:off x="16431260" y="17860328"/>
          <a:ext cx="78232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9" name="n_1aveValue【庁舎】&#10;一人当たり面積">
          <a:extLst>
            <a:ext uri="{FF2B5EF4-FFF2-40B4-BE49-F238E27FC236}">
              <a16:creationId xmlns:a16="http://schemas.microsoft.com/office/drawing/2014/main" id="{44D92BD2-9B13-4C77-A171-5D7483CB0411}"/>
            </a:ext>
          </a:extLst>
        </xdr:cNvPr>
        <xdr:cNvSpPr txBox="1"/>
      </xdr:nvSpPr>
      <xdr:spPr>
        <a:xfrm>
          <a:off x="18561127" y="17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50" name="n_2aveValue【庁舎】&#10;一人当たり面積">
          <a:extLst>
            <a:ext uri="{FF2B5EF4-FFF2-40B4-BE49-F238E27FC236}">
              <a16:creationId xmlns:a16="http://schemas.microsoft.com/office/drawing/2014/main" id="{CCB5E9BF-421D-42E1-B462-117EE22AB68D}"/>
            </a:ext>
          </a:extLst>
        </xdr:cNvPr>
        <xdr:cNvSpPr txBox="1"/>
      </xdr:nvSpPr>
      <xdr:spPr>
        <a:xfrm>
          <a:off x="17776267" y="175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51" name="n_3aveValue【庁舎】&#10;一人当たり面積">
          <a:extLst>
            <a:ext uri="{FF2B5EF4-FFF2-40B4-BE49-F238E27FC236}">
              <a16:creationId xmlns:a16="http://schemas.microsoft.com/office/drawing/2014/main" id="{C8584629-415F-4E5F-B3F2-DBC663E8B855}"/>
            </a:ext>
          </a:extLst>
        </xdr:cNvPr>
        <xdr:cNvSpPr txBox="1"/>
      </xdr:nvSpPr>
      <xdr:spPr>
        <a:xfrm>
          <a:off x="17001567" y="175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52" name="n_4aveValue【庁舎】&#10;一人当たり面積">
          <a:extLst>
            <a:ext uri="{FF2B5EF4-FFF2-40B4-BE49-F238E27FC236}">
              <a16:creationId xmlns:a16="http://schemas.microsoft.com/office/drawing/2014/main" id="{ACD0E510-9584-4B65-A7EC-D51740725C2F}"/>
            </a:ext>
          </a:extLst>
        </xdr:cNvPr>
        <xdr:cNvSpPr txBox="1"/>
      </xdr:nvSpPr>
      <xdr:spPr>
        <a:xfrm>
          <a:off x="16226867" y="175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119556</xdr:rowOff>
    </xdr:from>
    <xdr:ext cx="469744" cy="259045"/>
    <xdr:sp macro="" textlink="">
      <xdr:nvSpPr>
        <xdr:cNvPr id="953" name="n_1mainValue【庁舎】&#10;一人当たり面積">
          <a:extLst>
            <a:ext uri="{FF2B5EF4-FFF2-40B4-BE49-F238E27FC236}">
              <a16:creationId xmlns:a16="http://schemas.microsoft.com/office/drawing/2014/main" id="{B7A85FF0-C553-4010-884B-30B6ED14E4CD}"/>
            </a:ext>
          </a:extLst>
        </xdr:cNvPr>
        <xdr:cNvSpPr txBox="1"/>
      </xdr:nvSpPr>
      <xdr:spPr>
        <a:xfrm>
          <a:off x="18561127" y="1788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126700</xdr:rowOff>
    </xdr:from>
    <xdr:ext cx="469744" cy="259045"/>
    <xdr:sp macro="" textlink="">
      <xdr:nvSpPr>
        <xdr:cNvPr id="954" name="n_2mainValue【庁舎】&#10;一人当たり面積">
          <a:extLst>
            <a:ext uri="{FF2B5EF4-FFF2-40B4-BE49-F238E27FC236}">
              <a16:creationId xmlns:a16="http://schemas.microsoft.com/office/drawing/2014/main" id="{5EF72C60-1B21-4BF9-90E5-DD24D6AC50BC}"/>
            </a:ext>
          </a:extLst>
        </xdr:cNvPr>
        <xdr:cNvSpPr txBox="1"/>
      </xdr:nvSpPr>
      <xdr:spPr>
        <a:xfrm>
          <a:off x="17776267" y="1789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132415</xdr:rowOff>
    </xdr:from>
    <xdr:ext cx="469744" cy="259045"/>
    <xdr:sp macro="" textlink="">
      <xdr:nvSpPr>
        <xdr:cNvPr id="955" name="n_3mainValue【庁舎】&#10;一人当たり面積">
          <a:extLst>
            <a:ext uri="{FF2B5EF4-FFF2-40B4-BE49-F238E27FC236}">
              <a16:creationId xmlns:a16="http://schemas.microsoft.com/office/drawing/2014/main" id="{0EAA1265-5A3C-4ACA-909A-2C8C3ED55E8C}"/>
            </a:ext>
          </a:extLst>
        </xdr:cNvPr>
        <xdr:cNvSpPr txBox="1"/>
      </xdr:nvSpPr>
      <xdr:spPr>
        <a:xfrm>
          <a:off x="17001567" y="1790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139558</xdr:rowOff>
    </xdr:from>
    <xdr:ext cx="469744" cy="259045"/>
    <xdr:sp macro="" textlink="">
      <xdr:nvSpPr>
        <xdr:cNvPr id="956" name="n_4mainValue【庁舎】&#10;一人当たり面積">
          <a:extLst>
            <a:ext uri="{FF2B5EF4-FFF2-40B4-BE49-F238E27FC236}">
              <a16:creationId xmlns:a16="http://schemas.microsoft.com/office/drawing/2014/main" id="{34FED980-9A35-4B73-877A-F813BD5056AA}"/>
            </a:ext>
          </a:extLst>
        </xdr:cNvPr>
        <xdr:cNvSpPr txBox="1"/>
      </xdr:nvSpPr>
      <xdr:spPr>
        <a:xfrm>
          <a:off x="16226867" y="1790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FB037D1-98F9-45A9-AC23-0E78268C08F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6498F102-86C8-4701-8FC0-1095D6FDD2F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CE4802B-1A03-4441-9073-DB91E70983A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類似団体の順位等の中で、有形固定資産減価償却率の低さが顕著なものは、近年新たな放課後児童クラブ専用施設を整備してきている、福祉施設である。</a:t>
          </a:r>
        </a:p>
        <a:p>
          <a:r>
            <a:rPr kumimoji="1" lang="ja-JP" altLang="en-US" sz="1300">
              <a:latin typeface="ＭＳ Ｐゴシック" panose="020B0600070205080204" pitchFamily="50" charset="-128"/>
              <a:ea typeface="ＭＳ Ｐゴシック" panose="020B0600070205080204" pitchFamily="50" charset="-128"/>
            </a:rPr>
            <a:t>逆に高さが顕著なものは体育館・ﾌﾟｰﾙ、消防施設である。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消防施設のうち常備消防施設は計画的な更新が行われているが、非常備消防施設は修繕により対応することとしている。</a:t>
          </a:r>
        </a:p>
        <a:p>
          <a:r>
            <a:rPr kumimoji="1" lang="ja-JP" altLang="en-US" sz="1300">
              <a:latin typeface="ＭＳ Ｐゴシック" panose="020B0600070205080204" pitchFamily="50" charset="-128"/>
              <a:ea typeface="ＭＳ Ｐゴシック" panose="020B0600070205080204" pitchFamily="50" charset="-128"/>
            </a:rPr>
            <a:t>また、新市民会館を建設しているところであり、数年後には市民会館の有形固定資産減価償却率の低下と一人当たり面積の増加が見込まれる。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17065466</v>
      </c>
      <c r="BO4" s="407"/>
      <c r="BP4" s="407"/>
      <c r="BQ4" s="407"/>
      <c r="BR4" s="407"/>
      <c r="BS4" s="407"/>
      <c r="BT4" s="407"/>
      <c r="BU4" s="408"/>
      <c r="BV4" s="406">
        <v>17975659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6.2</v>
      </c>
      <c r="CU4" s="413"/>
      <c r="CV4" s="413"/>
      <c r="CW4" s="413"/>
      <c r="CX4" s="413"/>
      <c r="CY4" s="413"/>
      <c r="CZ4" s="413"/>
      <c r="DA4" s="414"/>
      <c r="DB4" s="412">
        <v>4</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16424645</v>
      </c>
      <c r="BO5" s="444"/>
      <c r="BP5" s="444"/>
      <c r="BQ5" s="444"/>
      <c r="BR5" s="444"/>
      <c r="BS5" s="444"/>
      <c r="BT5" s="444"/>
      <c r="BU5" s="445"/>
      <c r="BV5" s="443">
        <v>17543490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91.7</v>
      </c>
      <c r="CU5" s="441"/>
      <c r="CV5" s="441"/>
      <c r="CW5" s="441"/>
      <c r="CX5" s="441"/>
      <c r="CY5" s="441"/>
      <c r="CZ5" s="441"/>
      <c r="DA5" s="442"/>
      <c r="DB5" s="440">
        <v>87.3</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640821</v>
      </c>
      <c r="BO6" s="444"/>
      <c r="BP6" s="444"/>
      <c r="BQ6" s="444"/>
      <c r="BR6" s="444"/>
      <c r="BS6" s="444"/>
      <c r="BT6" s="444"/>
      <c r="BU6" s="445"/>
      <c r="BV6" s="443">
        <v>432169</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93.1</v>
      </c>
      <c r="CU6" s="481"/>
      <c r="CV6" s="481"/>
      <c r="CW6" s="481"/>
      <c r="CX6" s="481"/>
      <c r="CY6" s="481"/>
      <c r="CZ6" s="481"/>
      <c r="DA6" s="482"/>
      <c r="DB6" s="480">
        <v>91.7</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185832</v>
      </c>
      <c r="BO7" s="444"/>
      <c r="BP7" s="444"/>
      <c r="BQ7" s="444"/>
      <c r="BR7" s="444"/>
      <c r="BS7" s="444"/>
      <c r="BT7" s="444"/>
      <c r="BU7" s="445"/>
      <c r="BV7" s="443">
        <v>125443</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7382099</v>
      </c>
      <c r="CU7" s="444"/>
      <c r="CV7" s="444"/>
      <c r="CW7" s="444"/>
      <c r="CX7" s="444"/>
      <c r="CY7" s="444"/>
      <c r="CZ7" s="444"/>
      <c r="DA7" s="445"/>
      <c r="DB7" s="443">
        <v>7604007</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454989</v>
      </c>
      <c r="BO8" s="444"/>
      <c r="BP8" s="444"/>
      <c r="BQ8" s="444"/>
      <c r="BR8" s="444"/>
      <c r="BS8" s="444"/>
      <c r="BT8" s="444"/>
      <c r="BU8" s="445"/>
      <c r="BV8" s="443">
        <v>306726</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0.48</v>
      </c>
      <c r="CU8" s="484"/>
      <c r="CV8" s="484"/>
      <c r="CW8" s="484"/>
      <c r="CX8" s="484"/>
      <c r="CY8" s="484"/>
      <c r="CZ8" s="484"/>
      <c r="DA8" s="485"/>
      <c r="DB8" s="483">
        <v>0.48</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27892</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148263</v>
      </c>
      <c r="BO9" s="444"/>
      <c r="BP9" s="444"/>
      <c r="BQ9" s="444"/>
      <c r="BR9" s="444"/>
      <c r="BS9" s="444"/>
      <c r="BT9" s="444"/>
      <c r="BU9" s="445"/>
      <c r="BV9" s="443">
        <v>54583</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10.7</v>
      </c>
      <c r="CU9" s="441"/>
      <c r="CV9" s="441"/>
      <c r="CW9" s="441"/>
      <c r="CX9" s="441"/>
      <c r="CY9" s="441"/>
      <c r="CZ9" s="441"/>
      <c r="DA9" s="442"/>
      <c r="DB9" s="440">
        <v>10</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29684</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117</v>
      </c>
      <c r="AV10" s="476"/>
      <c r="AW10" s="476"/>
      <c r="AX10" s="476"/>
      <c r="AY10" s="477" t="s">
        <v>122</v>
      </c>
      <c r="AZ10" s="478"/>
      <c r="BA10" s="478"/>
      <c r="BB10" s="478"/>
      <c r="BC10" s="478"/>
      <c r="BD10" s="478"/>
      <c r="BE10" s="478"/>
      <c r="BF10" s="478"/>
      <c r="BG10" s="478"/>
      <c r="BH10" s="478"/>
      <c r="BI10" s="478"/>
      <c r="BJ10" s="478"/>
      <c r="BK10" s="478"/>
      <c r="BL10" s="478"/>
      <c r="BM10" s="479"/>
      <c r="BN10" s="443">
        <v>241000</v>
      </c>
      <c r="BO10" s="444"/>
      <c r="BP10" s="444"/>
      <c r="BQ10" s="444"/>
      <c r="BR10" s="444"/>
      <c r="BS10" s="444"/>
      <c r="BT10" s="444"/>
      <c r="BU10" s="445"/>
      <c r="BV10" s="443">
        <v>227000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27914</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208300</v>
      </c>
      <c r="BO12" s="444"/>
      <c r="BP12" s="444"/>
      <c r="BQ12" s="444"/>
      <c r="BR12" s="444"/>
      <c r="BS12" s="444"/>
      <c r="BT12" s="444"/>
      <c r="BU12" s="445"/>
      <c r="BV12" s="443">
        <v>53870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27722</v>
      </c>
      <c r="S13" s="528"/>
      <c r="T13" s="528"/>
      <c r="U13" s="528"/>
      <c r="V13" s="529"/>
      <c r="W13" s="459" t="s">
        <v>141</v>
      </c>
      <c r="X13" s="460"/>
      <c r="Y13" s="460"/>
      <c r="Z13" s="460"/>
      <c r="AA13" s="460"/>
      <c r="AB13" s="450"/>
      <c r="AC13" s="494">
        <v>1899</v>
      </c>
      <c r="AD13" s="495"/>
      <c r="AE13" s="495"/>
      <c r="AF13" s="495"/>
      <c r="AG13" s="537"/>
      <c r="AH13" s="494">
        <v>2220</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180963</v>
      </c>
      <c r="BO13" s="444"/>
      <c r="BP13" s="444"/>
      <c r="BQ13" s="444"/>
      <c r="BR13" s="444"/>
      <c r="BS13" s="444"/>
      <c r="BT13" s="444"/>
      <c r="BU13" s="445"/>
      <c r="BV13" s="443">
        <v>227713</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8.6</v>
      </c>
      <c r="CU13" s="441"/>
      <c r="CV13" s="441"/>
      <c r="CW13" s="441"/>
      <c r="CX13" s="441"/>
      <c r="CY13" s="441"/>
      <c r="CZ13" s="441"/>
      <c r="DA13" s="442"/>
      <c r="DB13" s="440">
        <v>8.6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28258</v>
      </c>
      <c r="S14" s="528"/>
      <c r="T14" s="528"/>
      <c r="U14" s="528"/>
      <c r="V14" s="529"/>
      <c r="W14" s="433"/>
      <c r="X14" s="434"/>
      <c r="Y14" s="434"/>
      <c r="Z14" s="434"/>
      <c r="AA14" s="434"/>
      <c r="AB14" s="423"/>
      <c r="AC14" s="530">
        <v>12.9</v>
      </c>
      <c r="AD14" s="531"/>
      <c r="AE14" s="531"/>
      <c r="AF14" s="531"/>
      <c r="AG14" s="532"/>
      <c r="AH14" s="530">
        <v>14.2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93.5</v>
      </c>
      <c r="CU14" s="542"/>
      <c r="CV14" s="542"/>
      <c r="CW14" s="542"/>
      <c r="CX14" s="542"/>
      <c r="CY14" s="542"/>
      <c r="CZ14" s="542"/>
      <c r="DA14" s="543"/>
      <c r="DB14" s="541">
        <v>79.599999999999994</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140</v>
      </c>
      <c r="N15" s="535"/>
      <c r="O15" s="535"/>
      <c r="P15" s="535"/>
      <c r="Q15" s="536"/>
      <c r="R15" s="527">
        <v>28087</v>
      </c>
      <c r="S15" s="528"/>
      <c r="T15" s="528"/>
      <c r="U15" s="528"/>
      <c r="V15" s="529"/>
      <c r="W15" s="459" t="s">
        <v>148</v>
      </c>
      <c r="X15" s="460"/>
      <c r="Y15" s="460"/>
      <c r="Z15" s="460"/>
      <c r="AA15" s="460"/>
      <c r="AB15" s="450"/>
      <c r="AC15" s="494">
        <v>3752</v>
      </c>
      <c r="AD15" s="495"/>
      <c r="AE15" s="495"/>
      <c r="AF15" s="495"/>
      <c r="AG15" s="537"/>
      <c r="AH15" s="494">
        <v>4007</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3091621</v>
      </c>
      <c r="BO15" s="407"/>
      <c r="BP15" s="407"/>
      <c r="BQ15" s="407"/>
      <c r="BR15" s="407"/>
      <c r="BS15" s="407"/>
      <c r="BT15" s="407"/>
      <c r="BU15" s="408"/>
      <c r="BV15" s="406">
        <v>2986863</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25.5</v>
      </c>
      <c r="AD16" s="531"/>
      <c r="AE16" s="531"/>
      <c r="AF16" s="531"/>
      <c r="AG16" s="532"/>
      <c r="AH16" s="530">
        <v>25.7</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6475250</v>
      </c>
      <c r="BO16" s="444"/>
      <c r="BP16" s="444"/>
      <c r="BQ16" s="444"/>
      <c r="BR16" s="444"/>
      <c r="BS16" s="444"/>
      <c r="BT16" s="444"/>
      <c r="BU16" s="445"/>
      <c r="BV16" s="443">
        <v>6462672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9050</v>
      </c>
      <c r="AD17" s="495"/>
      <c r="AE17" s="495"/>
      <c r="AF17" s="495"/>
      <c r="AG17" s="537"/>
      <c r="AH17" s="494">
        <v>9378</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3890207</v>
      </c>
      <c r="BO17" s="444"/>
      <c r="BP17" s="444"/>
      <c r="BQ17" s="444"/>
      <c r="BR17" s="444"/>
      <c r="BS17" s="444"/>
      <c r="BT17" s="444"/>
      <c r="BU17" s="445"/>
      <c r="BV17" s="443">
        <v>3737658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158</v>
      </c>
      <c r="C18" s="486"/>
      <c r="D18" s="486"/>
      <c r="E18" s="566"/>
      <c r="F18" s="566"/>
      <c r="G18" s="566"/>
      <c r="H18" s="566"/>
      <c r="I18" s="566"/>
      <c r="J18" s="566"/>
      <c r="K18" s="566"/>
      <c r="L18" s="567">
        <v>112.12</v>
      </c>
      <c r="M18" s="567"/>
      <c r="N18" s="567"/>
      <c r="O18" s="567"/>
      <c r="P18" s="567"/>
      <c r="Q18" s="567"/>
      <c r="R18" s="568"/>
      <c r="S18" s="568"/>
      <c r="T18" s="568"/>
      <c r="U18" s="568"/>
      <c r="V18" s="569"/>
      <c r="W18" s="461"/>
      <c r="X18" s="462"/>
      <c r="Y18" s="462"/>
      <c r="Z18" s="462"/>
      <c r="AA18" s="462"/>
      <c r="AB18" s="453"/>
      <c r="AC18" s="570">
        <v>61.6</v>
      </c>
      <c r="AD18" s="571"/>
      <c r="AE18" s="571"/>
      <c r="AF18" s="571"/>
      <c r="AG18" s="572"/>
      <c r="AH18" s="570">
        <v>60.1</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6948522</v>
      </c>
      <c r="BO18" s="444"/>
      <c r="BP18" s="444"/>
      <c r="BQ18" s="444"/>
      <c r="BR18" s="444"/>
      <c r="BS18" s="444"/>
      <c r="BT18" s="444"/>
      <c r="BU18" s="445"/>
      <c r="BV18" s="443">
        <v>6905955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160</v>
      </c>
      <c r="C19" s="486"/>
      <c r="D19" s="486"/>
      <c r="E19" s="566"/>
      <c r="F19" s="566"/>
      <c r="G19" s="566"/>
      <c r="H19" s="566"/>
      <c r="I19" s="566"/>
      <c r="J19" s="566"/>
      <c r="K19" s="566"/>
      <c r="L19" s="574">
        <v>249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9431852</v>
      </c>
      <c r="BO19" s="444"/>
      <c r="BP19" s="444"/>
      <c r="BQ19" s="444"/>
      <c r="BR19" s="444"/>
      <c r="BS19" s="444"/>
      <c r="BT19" s="444"/>
      <c r="BU19" s="445"/>
      <c r="BV19" s="443">
        <v>9365548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162</v>
      </c>
      <c r="C20" s="486"/>
      <c r="D20" s="486"/>
      <c r="E20" s="566"/>
      <c r="F20" s="566"/>
      <c r="G20" s="566"/>
      <c r="H20" s="566"/>
      <c r="I20" s="566"/>
      <c r="J20" s="566"/>
      <c r="K20" s="566"/>
      <c r="L20" s="574">
        <v>10046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12978115</v>
      </c>
      <c r="BO22" s="407"/>
      <c r="BP22" s="407"/>
      <c r="BQ22" s="407"/>
      <c r="BR22" s="407"/>
      <c r="BS22" s="407"/>
      <c r="BT22" s="407"/>
      <c r="BU22" s="408"/>
      <c r="BV22" s="406">
        <v>12339626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11187162</v>
      </c>
      <c r="BO23" s="444"/>
      <c r="BP23" s="444"/>
      <c r="BQ23" s="444"/>
      <c r="BR23" s="444"/>
      <c r="BS23" s="444"/>
      <c r="BT23" s="444"/>
      <c r="BU23" s="445"/>
      <c r="BV23" s="443">
        <v>10805447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172</v>
      </c>
      <c r="F24" s="473"/>
      <c r="G24" s="473"/>
      <c r="H24" s="473"/>
      <c r="I24" s="473"/>
      <c r="J24" s="473"/>
      <c r="K24" s="474"/>
      <c r="L24" s="494">
        <v>1</v>
      </c>
      <c r="M24" s="495"/>
      <c r="N24" s="495"/>
      <c r="O24" s="495"/>
      <c r="P24" s="537"/>
      <c r="Q24" s="494">
        <v>7860</v>
      </c>
      <c r="R24" s="495"/>
      <c r="S24" s="495"/>
      <c r="T24" s="495"/>
      <c r="U24" s="495"/>
      <c r="V24" s="537"/>
      <c r="W24" s="589"/>
      <c r="X24" s="590"/>
      <c r="Y24" s="591"/>
      <c r="Z24" s="493" t="s">
        <v>173</v>
      </c>
      <c r="AA24" s="473"/>
      <c r="AB24" s="473"/>
      <c r="AC24" s="473"/>
      <c r="AD24" s="473"/>
      <c r="AE24" s="473"/>
      <c r="AF24" s="473"/>
      <c r="AG24" s="474"/>
      <c r="AH24" s="494">
        <v>196</v>
      </c>
      <c r="AI24" s="495"/>
      <c r="AJ24" s="495"/>
      <c r="AK24" s="495"/>
      <c r="AL24" s="537"/>
      <c r="AM24" s="494">
        <v>623476</v>
      </c>
      <c r="AN24" s="495"/>
      <c r="AO24" s="495"/>
      <c r="AP24" s="495"/>
      <c r="AQ24" s="495"/>
      <c r="AR24" s="537"/>
      <c r="AS24" s="494">
        <v>3181</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8519765</v>
      </c>
      <c r="BO24" s="444"/>
      <c r="BP24" s="444"/>
      <c r="BQ24" s="444"/>
      <c r="BR24" s="444"/>
      <c r="BS24" s="444"/>
      <c r="BT24" s="444"/>
      <c r="BU24" s="445"/>
      <c r="BV24" s="443">
        <v>7590177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175</v>
      </c>
      <c r="F25" s="473"/>
      <c r="G25" s="473"/>
      <c r="H25" s="473"/>
      <c r="I25" s="473"/>
      <c r="J25" s="473"/>
      <c r="K25" s="474"/>
      <c r="L25" s="494">
        <v>1</v>
      </c>
      <c r="M25" s="495"/>
      <c r="N25" s="495"/>
      <c r="O25" s="495"/>
      <c r="P25" s="537"/>
      <c r="Q25" s="494">
        <v>6350</v>
      </c>
      <c r="R25" s="495"/>
      <c r="S25" s="495"/>
      <c r="T25" s="495"/>
      <c r="U25" s="495"/>
      <c r="V25" s="537"/>
      <c r="W25" s="589"/>
      <c r="X25" s="590"/>
      <c r="Y25" s="591"/>
      <c r="Z25" s="493" t="s">
        <v>176</v>
      </c>
      <c r="AA25" s="473"/>
      <c r="AB25" s="473"/>
      <c r="AC25" s="473"/>
      <c r="AD25" s="473"/>
      <c r="AE25" s="473"/>
      <c r="AF25" s="473"/>
      <c r="AG25" s="474"/>
      <c r="AH25" s="494" t="s">
        <v>139</v>
      </c>
      <c r="AI25" s="495"/>
      <c r="AJ25" s="495"/>
      <c r="AK25" s="495"/>
      <c r="AL25" s="537"/>
      <c r="AM25" s="494" t="s">
        <v>139</v>
      </c>
      <c r="AN25" s="495"/>
      <c r="AO25" s="495"/>
      <c r="AP25" s="495"/>
      <c r="AQ25" s="495"/>
      <c r="AR25" s="537"/>
      <c r="AS25" s="494" t="s">
        <v>139</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2607429</v>
      </c>
      <c r="BO25" s="407"/>
      <c r="BP25" s="407"/>
      <c r="BQ25" s="407"/>
      <c r="BR25" s="407"/>
      <c r="BS25" s="407"/>
      <c r="BT25" s="407"/>
      <c r="BU25" s="408"/>
      <c r="BV25" s="406">
        <v>2100002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178</v>
      </c>
      <c r="F26" s="473"/>
      <c r="G26" s="473"/>
      <c r="H26" s="473"/>
      <c r="I26" s="473"/>
      <c r="J26" s="473"/>
      <c r="K26" s="474"/>
      <c r="L26" s="494">
        <v>1</v>
      </c>
      <c r="M26" s="495"/>
      <c r="N26" s="495"/>
      <c r="O26" s="495"/>
      <c r="P26" s="537"/>
      <c r="Q26" s="494">
        <v>5960</v>
      </c>
      <c r="R26" s="495"/>
      <c r="S26" s="495"/>
      <c r="T26" s="495"/>
      <c r="U26" s="495"/>
      <c r="V26" s="537"/>
      <c r="W26" s="589"/>
      <c r="X26" s="590"/>
      <c r="Y26" s="591"/>
      <c r="Z26" s="493" t="s">
        <v>179</v>
      </c>
      <c r="AA26" s="595"/>
      <c r="AB26" s="595"/>
      <c r="AC26" s="595"/>
      <c r="AD26" s="595"/>
      <c r="AE26" s="595"/>
      <c r="AF26" s="595"/>
      <c r="AG26" s="596"/>
      <c r="AH26" s="494" t="s">
        <v>139</v>
      </c>
      <c r="AI26" s="495"/>
      <c r="AJ26" s="495"/>
      <c r="AK26" s="495"/>
      <c r="AL26" s="537"/>
      <c r="AM26" s="494" t="s">
        <v>139</v>
      </c>
      <c r="AN26" s="495"/>
      <c r="AO26" s="495"/>
      <c r="AP26" s="495"/>
      <c r="AQ26" s="495"/>
      <c r="AR26" s="537"/>
      <c r="AS26" s="494" t="s">
        <v>130</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181</v>
      </c>
      <c r="F27" s="473"/>
      <c r="G27" s="473"/>
      <c r="H27" s="473"/>
      <c r="I27" s="473"/>
      <c r="J27" s="473"/>
      <c r="K27" s="474"/>
      <c r="L27" s="494">
        <v>1</v>
      </c>
      <c r="M27" s="495"/>
      <c r="N27" s="495"/>
      <c r="O27" s="495"/>
      <c r="P27" s="537"/>
      <c r="Q27" s="494">
        <v>4200</v>
      </c>
      <c r="R27" s="495"/>
      <c r="S27" s="495"/>
      <c r="T27" s="495"/>
      <c r="U27" s="495"/>
      <c r="V27" s="537"/>
      <c r="W27" s="589"/>
      <c r="X27" s="590"/>
      <c r="Y27" s="591"/>
      <c r="Z27" s="493" t="s">
        <v>182</v>
      </c>
      <c r="AA27" s="473"/>
      <c r="AB27" s="473"/>
      <c r="AC27" s="473"/>
      <c r="AD27" s="473"/>
      <c r="AE27" s="473"/>
      <c r="AF27" s="473"/>
      <c r="AG27" s="474"/>
      <c r="AH27" s="494">
        <v>4</v>
      </c>
      <c r="AI27" s="495"/>
      <c r="AJ27" s="495"/>
      <c r="AK27" s="495"/>
      <c r="AL27" s="537"/>
      <c r="AM27" s="494">
        <v>13492</v>
      </c>
      <c r="AN27" s="495"/>
      <c r="AO27" s="495"/>
      <c r="AP27" s="495"/>
      <c r="AQ27" s="495"/>
      <c r="AR27" s="537"/>
      <c r="AS27" s="494">
        <v>3373</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309986</v>
      </c>
      <c r="BO27" s="563"/>
      <c r="BP27" s="563"/>
      <c r="BQ27" s="563"/>
      <c r="BR27" s="563"/>
      <c r="BS27" s="563"/>
      <c r="BT27" s="563"/>
      <c r="BU27" s="564"/>
      <c r="BV27" s="562">
        <v>309963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184</v>
      </c>
      <c r="F28" s="473"/>
      <c r="G28" s="473"/>
      <c r="H28" s="473"/>
      <c r="I28" s="473"/>
      <c r="J28" s="473"/>
      <c r="K28" s="474"/>
      <c r="L28" s="494">
        <v>1</v>
      </c>
      <c r="M28" s="495"/>
      <c r="N28" s="495"/>
      <c r="O28" s="495"/>
      <c r="P28" s="537"/>
      <c r="Q28" s="494">
        <v>3540</v>
      </c>
      <c r="R28" s="495"/>
      <c r="S28" s="495"/>
      <c r="T28" s="495"/>
      <c r="U28" s="495"/>
      <c r="V28" s="537"/>
      <c r="W28" s="589"/>
      <c r="X28" s="590"/>
      <c r="Y28" s="591"/>
      <c r="Z28" s="493" t="s">
        <v>185</v>
      </c>
      <c r="AA28" s="473"/>
      <c r="AB28" s="473"/>
      <c r="AC28" s="473"/>
      <c r="AD28" s="473"/>
      <c r="AE28" s="473"/>
      <c r="AF28" s="473"/>
      <c r="AG28" s="474"/>
      <c r="AH28" s="494" t="s">
        <v>139</v>
      </c>
      <c r="AI28" s="495"/>
      <c r="AJ28" s="495"/>
      <c r="AK28" s="495"/>
      <c r="AL28" s="537"/>
      <c r="AM28" s="494" t="s">
        <v>139</v>
      </c>
      <c r="AN28" s="495"/>
      <c r="AO28" s="495"/>
      <c r="AP28" s="495"/>
      <c r="AQ28" s="495"/>
      <c r="AR28" s="537"/>
      <c r="AS28" s="494" t="s">
        <v>139</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1109826</v>
      </c>
      <c r="BO28" s="407"/>
      <c r="BP28" s="407"/>
      <c r="BQ28" s="407"/>
      <c r="BR28" s="407"/>
      <c r="BS28" s="407"/>
      <c r="BT28" s="407"/>
      <c r="BU28" s="408"/>
      <c r="BV28" s="406">
        <v>1077115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187</v>
      </c>
      <c r="F29" s="473"/>
      <c r="G29" s="473"/>
      <c r="H29" s="473"/>
      <c r="I29" s="473"/>
      <c r="J29" s="473"/>
      <c r="K29" s="474"/>
      <c r="L29" s="494">
        <v>14</v>
      </c>
      <c r="M29" s="495"/>
      <c r="N29" s="495"/>
      <c r="O29" s="495"/>
      <c r="P29" s="537"/>
      <c r="Q29" s="494">
        <v>3340</v>
      </c>
      <c r="R29" s="495"/>
      <c r="S29" s="495"/>
      <c r="T29" s="495"/>
      <c r="U29" s="495"/>
      <c r="V29" s="537"/>
      <c r="W29" s="592"/>
      <c r="X29" s="593"/>
      <c r="Y29" s="594"/>
      <c r="Z29" s="493" t="s">
        <v>188</v>
      </c>
      <c r="AA29" s="473"/>
      <c r="AB29" s="473"/>
      <c r="AC29" s="473"/>
      <c r="AD29" s="473"/>
      <c r="AE29" s="473"/>
      <c r="AF29" s="473"/>
      <c r="AG29" s="474"/>
      <c r="AH29" s="494">
        <v>200</v>
      </c>
      <c r="AI29" s="495"/>
      <c r="AJ29" s="495"/>
      <c r="AK29" s="495"/>
      <c r="AL29" s="537"/>
      <c r="AM29" s="494">
        <v>636968</v>
      </c>
      <c r="AN29" s="495"/>
      <c r="AO29" s="495"/>
      <c r="AP29" s="495"/>
      <c r="AQ29" s="495"/>
      <c r="AR29" s="537"/>
      <c r="AS29" s="494">
        <v>3185</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288611</v>
      </c>
      <c r="BO29" s="444"/>
      <c r="BP29" s="444"/>
      <c r="BQ29" s="444"/>
      <c r="BR29" s="444"/>
      <c r="BS29" s="444"/>
      <c r="BT29" s="444"/>
      <c r="BU29" s="445"/>
      <c r="BV29" s="443">
        <v>288588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97.5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1900945</v>
      </c>
      <c r="BO30" s="563"/>
      <c r="BP30" s="563"/>
      <c r="BQ30" s="563"/>
      <c r="BR30" s="563"/>
      <c r="BS30" s="563"/>
      <c r="BT30" s="563"/>
      <c r="BU30" s="564"/>
      <c r="BV30" s="562">
        <v>2068074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198</v>
      </c>
      <c r="X33" s="432"/>
      <c r="Y33" s="432"/>
      <c r="Z33" s="432"/>
      <c r="AA33" s="432"/>
      <c r="AB33" s="432"/>
      <c r="AC33" s="432"/>
      <c r="AD33" s="432"/>
      <c r="AE33" s="432"/>
      <c r="AF33" s="432"/>
      <c r="AG33" s="432"/>
      <c r="AH33" s="432"/>
      <c r="AI33" s="432"/>
      <c r="AJ33" s="432"/>
      <c r="AK33" s="432"/>
      <c r="AL33" s="206"/>
      <c r="AM33" s="467" t="s">
        <v>197</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鹿島・藤津地区衛生施設組合</v>
      </c>
      <c r="BZ34" s="634"/>
      <c r="CA34" s="634"/>
      <c r="CB34" s="634"/>
      <c r="CC34" s="634"/>
      <c r="CD34" s="634"/>
      <c r="CE34" s="634"/>
      <c r="CF34" s="634"/>
      <c r="CG34" s="634"/>
      <c r="CH34" s="634"/>
      <c r="CI34" s="634"/>
      <c r="CJ34" s="634"/>
      <c r="CK34" s="634"/>
      <c r="CL34" s="634"/>
      <c r="CM34" s="634"/>
      <c r="CN34" s="181"/>
      <c r="CO34" s="633">
        <f>IF(CQ34="","",MAX(C34:D43,U34:V43,AM34:AN43,BE34:BF43,BW34:BX43)+1)</f>
        <v>11</v>
      </c>
      <c r="CP34" s="633"/>
      <c r="CQ34" s="634" t="str">
        <f>IF('各会計、関係団体の財政状況及び健全化判断比率'!BS7="","",'各会計、関係団体の財政状況及び健全化判断比率'!BS7)</f>
        <v>鹿島市土地開発公社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5</v>
      </c>
      <c r="AN35" s="633"/>
      <c r="AO35" s="634" t="str">
        <f>IF('各会計、関係団体の財政状況及び健全化判断比率'!B31="","",'各会計、関係団体の財政状況及び健全化判断比率'!B31)</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杵藤地区広域市町村圏組合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佐賀県後期高齢者医療広域連合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佐賀県市町総合事務組合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10</v>
      </c>
      <c r="BX38" s="633"/>
      <c r="BY38" s="634" t="str">
        <f>IF('各会計、関係団体の財政状況及び健全化判断比率'!B72="","",'各会計、関係団体の財政状況及び健全化判断比率'!B72)</f>
        <v>佐賀県西部広域環境組合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OquP0owBUEJFoXRUOUKXiVQcwiZtZEmDy0KQG2aMu74TBl+vloY4YSTb1yXPlWjy0QYh/dhO9ENLchVGKHKYag==" saltValue="c6QWT10heBItYrOMya4c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228</v>
      </c>
      <c r="C5" s="646"/>
      <c r="D5" s="646"/>
      <c r="E5" s="646"/>
      <c r="F5" s="646"/>
      <c r="G5" s="646"/>
      <c r="H5" s="646"/>
      <c r="I5" s="646"/>
      <c r="J5" s="646"/>
      <c r="K5" s="646"/>
      <c r="L5" s="646"/>
      <c r="M5" s="646"/>
      <c r="N5" s="646"/>
      <c r="O5" s="646"/>
      <c r="P5" s="646"/>
      <c r="Q5" s="647"/>
      <c r="R5" s="648">
        <v>3148941</v>
      </c>
      <c r="S5" s="649"/>
      <c r="T5" s="649"/>
      <c r="U5" s="649"/>
      <c r="V5" s="649"/>
      <c r="W5" s="649"/>
      <c r="X5" s="649"/>
      <c r="Y5" s="650"/>
      <c r="Z5" s="651">
        <v>18.5</v>
      </c>
      <c r="AA5" s="651"/>
      <c r="AB5" s="651"/>
      <c r="AC5" s="651"/>
      <c r="AD5" s="652">
        <v>3148941</v>
      </c>
      <c r="AE5" s="652"/>
      <c r="AF5" s="652"/>
      <c r="AG5" s="652"/>
      <c r="AH5" s="652"/>
      <c r="AI5" s="652"/>
      <c r="AJ5" s="652"/>
      <c r="AK5" s="652"/>
      <c r="AL5" s="653">
        <v>42.2</v>
      </c>
      <c r="AM5" s="654"/>
      <c r="AN5" s="654"/>
      <c r="AO5" s="655"/>
      <c r="AP5" s="645" t="s">
        <v>229</v>
      </c>
      <c r="AQ5" s="646"/>
      <c r="AR5" s="646"/>
      <c r="AS5" s="646"/>
      <c r="AT5" s="646"/>
      <c r="AU5" s="646"/>
      <c r="AV5" s="646"/>
      <c r="AW5" s="646"/>
      <c r="AX5" s="646"/>
      <c r="AY5" s="646"/>
      <c r="AZ5" s="646"/>
      <c r="BA5" s="646"/>
      <c r="BB5" s="646"/>
      <c r="BC5" s="646"/>
      <c r="BD5" s="646"/>
      <c r="BE5" s="646"/>
      <c r="BF5" s="647"/>
      <c r="BG5" s="659">
        <v>3148575</v>
      </c>
      <c r="BH5" s="660"/>
      <c r="BI5" s="660"/>
      <c r="BJ5" s="660"/>
      <c r="BK5" s="660"/>
      <c r="BL5" s="660"/>
      <c r="BM5" s="660"/>
      <c r="BN5" s="661"/>
      <c r="BO5" s="662">
        <v>100</v>
      </c>
      <c r="BP5" s="662"/>
      <c r="BQ5" s="662"/>
      <c r="BR5" s="662"/>
      <c r="BS5" s="663">
        <v>127476</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2">
      <c r="B6" s="656" t="s">
        <v>233</v>
      </c>
      <c r="C6" s="657"/>
      <c r="D6" s="657"/>
      <c r="E6" s="657"/>
      <c r="F6" s="657"/>
      <c r="G6" s="657"/>
      <c r="H6" s="657"/>
      <c r="I6" s="657"/>
      <c r="J6" s="657"/>
      <c r="K6" s="657"/>
      <c r="L6" s="657"/>
      <c r="M6" s="657"/>
      <c r="N6" s="657"/>
      <c r="O6" s="657"/>
      <c r="P6" s="657"/>
      <c r="Q6" s="658"/>
      <c r="R6" s="659">
        <v>124382</v>
      </c>
      <c r="S6" s="660"/>
      <c r="T6" s="660"/>
      <c r="U6" s="660"/>
      <c r="V6" s="660"/>
      <c r="W6" s="660"/>
      <c r="X6" s="660"/>
      <c r="Y6" s="661"/>
      <c r="Z6" s="662">
        <v>0.7</v>
      </c>
      <c r="AA6" s="662"/>
      <c r="AB6" s="662"/>
      <c r="AC6" s="662"/>
      <c r="AD6" s="663">
        <v>124382</v>
      </c>
      <c r="AE6" s="663"/>
      <c r="AF6" s="663"/>
      <c r="AG6" s="663"/>
      <c r="AH6" s="663"/>
      <c r="AI6" s="663"/>
      <c r="AJ6" s="663"/>
      <c r="AK6" s="663"/>
      <c r="AL6" s="664">
        <v>1.7</v>
      </c>
      <c r="AM6" s="665"/>
      <c r="AN6" s="665"/>
      <c r="AO6" s="666"/>
      <c r="AP6" s="656" t="s">
        <v>234</v>
      </c>
      <c r="AQ6" s="657"/>
      <c r="AR6" s="657"/>
      <c r="AS6" s="657"/>
      <c r="AT6" s="657"/>
      <c r="AU6" s="657"/>
      <c r="AV6" s="657"/>
      <c r="AW6" s="657"/>
      <c r="AX6" s="657"/>
      <c r="AY6" s="657"/>
      <c r="AZ6" s="657"/>
      <c r="BA6" s="657"/>
      <c r="BB6" s="657"/>
      <c r="BC6" s="657"/>
      <c r="BD6" s="657"/>
      <c r="BE6" s="657"/>
      <c r="BF6" s="658"/>
      <c r="BG6" s="659">
        <v>3148575</v>
      </c>
      <c r="BH6" s="660"/>
      <c r="BI6" s="660"/>
      <c r="BJ6" s="660"/>
      <c r="BK6" s="660"/>
      <c r="BL6" s="660"/>
      <c r="BM6" s="660"/>
      <c r="BN6" s="661"/>
      <c r="BO6" s="662">
        <v>100</v>
      </c>
      <c r="BP6" s="662"/>
      <c r="BQ6" s="662"/>
      <c r="BR6" s="662"/>
      <c r="BS6" s="663">
        <v>127476</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147808</v>
      </c>
      <c r="CS6" s="660"/>
      <c r="CT6" s="660"/>
      <c r="CU6" s="660"/>
      <c r="CV6" s="660"/>
      <c r="CW6" s="660"/>
      <c r="CX6" s="660"/>
      <c r="CY6" s="661"/>
      <c r="CZ6" s="653">
        <v>0.9</v>
      </c>
      <c r="DA6" s="654"/>
      <c r="DB6" s="654"/>
      <c r="DC6" s="670"/>
      <c r="DD6" s="668" t="s">
        <v>236</v>
      </c>
      <c r="DE6" s="660"/>
      <c r="DF6" s="660"/>
      <c r="DG6" s="660"/>
      <c r="DH6" s="660"/>
      <c r="DI6" s="660"/>
      <c r="DJ6" s="660"/>
      <c r="DK6" s="660"/>
      <c r="DL6" s="660"/>
      <c r="DM6" s="660"/>
      <c r="DN6" s="660"/>
      <c r="DO6" s="660"/>
      <c r="DP6" s="661"/>
      <c r="DQ6" s="668">
        <v>147806</v>
      </c>
      <c r="DR6" s="660"/>
      <c r="DS6" s="660"/>
      <c r="DT6" s="660"/>
      <c r="DU6" s="660"/>
      <c r="DV6" s="660"/>
      <c r="DW6" s="660"/>
      <c r="DX6" s="660"/>
      <c r="DY6" s="660"/>
      <c r="DZ6" s="660"/>
      <c r="EA6" s="660"/>
      <c r="EB6" s="660"/>
      <c r="EC6" s="669"/>
    </row>
    <row r="7" spans="2:143" ht="11.25" customHeight="1" x14ac:dyDescent="0.2">
      <c r="B7" s="656" t="s">
        <v>237</v>
      </c>
      <c r="C7" s="657"/>
      <c r="D7" s="657"/>
      <c r="E7" s="657"/>
      <c r="F7" s="657"/>
      <c r="G7" s="657"/>
      <c r="H7" s="657"/>
      <c r="I7" s="657"/>
      <c r="J7" s="657"/>
      <c r="K7" s="657"/>
      <c r="L7" s="657"/>
      <c r="M7" s="657"/>
      <c r="N7" s="657"/>
      <c r="O7" s="657"/>
      <c r="P7" s="657"/>
      <c r="Q7" s="658"/>
      <c r="R7" s="659">
        <v>1189</v>
      </c>
      <c r="S7" s="660"/>
      <c r="T7" s="660"/>
      <c r="U7" s="660"/>
      <c r="V7" s="660"/>
      <c r="W7" s="660"/>
      <c r="X7" s="660"/>
      <c r="Y7" s="661"/>
      <c r="Z7" s="662">
        <v>0</v>
      </c>
      <c r="AA7" s="662"/>
      <c r="AB7" s="662"/>
      <c r="AC7" s="662"/>
      <c r="AD7" s="663">
        <v>1189</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1248163</v>
      </c>
      <c r="BH7" s="660"/>
      <c r="BI7" s="660"/>
      <c r="BJ7" s="660"/>
      <c r="BK7" s="660"/>
      <c r="BL7" s="660"/>
      <c r="BM7" s="660"/>
      <c r="BN7" s="661"/>
      <c r="BO7" s="662">
        <v>39.6</v>
      </c>
      <c r="BP7" s="662"/>
      <c r="BQ7" s="662"/>
      <c r="BR7" s="662"/>
      <c r="BS7" s="663">
        <v>27767</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3087404</v>
      </c>
      <c r="CS7" s="660"/>
      <c r="CT7" s="660"/>
      <c r="CU7" s="660"/>
      <c r="CV7" s="660"/>
      <c r="CW7" s="660"/>
      <c r="CX7" s="660"/>
      <c r="CY7" s="661"/>
      <c r="CZ7" s="662">
        <v>18.8</v>
      </c>
      <c r="DA7" s="662"/>
      <c r="DB7" s="662"/>
      <c r="DC7" s="662"/>
      <c r="DD7" s="668">
        <v>1034161</v>
      </c>
      <c r="DE7" s="660"/>
      <c r="DF7" s="660"/>
      <c r="DG7" s="660"/>
      <c r="DH7" s="660"/>
      <c r="DI7" s="660"/>
      <c r="DJ7" s="660"/>
      <c r="DK7" s="660"/>
      <c r="DL7" s="660"/>
      <c r="DM7" s="660"/>
      <c r="DN7" s="660"/>
      <c r="DO7" s="660"/>
      <c r="DP7" s="661"/>
      <c r="DQ7" s="668">
        <v>1336293</v>
      </c>
      <c r="DR7" s="660"/>
      <c r="DS7" s="660"/>
      <c r="DT7" s="660"/>
      <c r="DU7" s="660"/>
      <c r="DV7" s="660"/>
      <c r="DW7" s="660"/>
      <c r="DX7" s="660"/>
      <c r="DY7" s="660"/>
      <c r="DZ7" s="660"/>
      <c r="EA7" s="660"/>
      <c r="EB7" s="660"/>
      <c r="EC7" s="669"/>
    </row>
    <row r="8" spans="2:143" ht="11.25" customHeight="1" x14ac:dyDescent="0.2">
      <c r="B8" s="656" t="s">
        <v>240</v>
      </c>
      <c r="C8" s="657"/>
      <c r="D8" s="657"/>
      <c r="E8" s="657"/>
      <c r="F8" s="657"/>
      <c r="G8" s="657"/>
      <c r="H8" s="657"/>
      <c r="I8" s="657"/>
      <c r="J8" s="657"/>
      <c r="K8" s="657"/>
      <c r="L8" s="657"/>
      <c r="M8" s="657"/>
      <c r="N8" s="657"/>
      <c r="O8" s="657"/>
      <c r="P8" s="657"/>
      <c r="Q8" s="658"/>
      <c r="R8" s="659">
        <v>9596</v>
      </c>
      <c r="S8" s="660"/>
      <c r="T8" s="660"/>
      <c r="U8" s="660"/>
      <c r="V8" s="660"/>
      <c r="W8" s="660"/>
      <c r="X8" s="660"/>
      <c r="Y8" s="661"/>
      <c r="Z8" s="662">
        <v>0.1</v>
      </c>
      <c r="AA8" s="662"/>
      <c r="AB8" s="662"/>
      <c r="AC8" s="662"/>
      <c r="AD8" s="663">
        <v>9596</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49493</v>
      </c>
      <c r="BH8" s="660"/>
      <c r="BI8" s="660"/>
      <c r="BJ8" s="660"/>
      <c r="BK8" s="660"/>
      <c r="BL8" s="660"/>
      <c r="BM8" s="660"/>
      <c r="BN8" s="661"/>
      <c r="BO8" s="662">
        <v>1.6</v>
      </c>
      <c r="BP8" s="662"/>
      <c r="BQ8" s="662"/>
      <c r="BR8" s="662"/>
      <c r="BS8" s="663" t="s">
        <v>130</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5918035</v>
      </c>
      <c r="CS8" s="660"/>
      <c r="CT8" s="660"/>
      <c r="CU8" s="660"/>
      <c r="CV8" s="660"/>
      <c r="CW8" s="660"/>
      <c r="CX8" s="660"/>
      <c r="CY8" s="661"/>
      <c r="CZ8" s="662">
        <v>36</v>
      </c>
      <c r="DA8" s="662"/>
      <c r="DB8" s="662"/>
      <c r="DC8" s="662"/>
      <c r="DD8" s="668">
        <v>18213</v>
      </c>
      <c r="DE8" s="660"/>
      <c r="DF8" s="660"/>
      <c r="DG8" s="660"/>
      <c r="DH8" s="660"/>
      <c r="DI8" s="660"/>
      <c r="DJ8" s="660"/>
      <c r="DK8" s="660"/>
      <c r="DL8" s="660"/>
      <c r="DM8" s="660"/>
      <c r="DN8" s="660"/>
      <c r="DO8" s="660"/>
      <c r="DP8" s="661"/>
      <c r="DQ8" s="668">
        <v>2403559</v>
      </c>
      <c r="DR8" s="660"/>
      <c r="DS8" s="660"/>
      <c r="DT8" s="660"/>
      <c r="DU8" s="660"/>
      <c r="DV8" s="660"/>
      <c r="DW8" s="660"/>
      <c r="DX8" s="660"/>
      <c r="DY8" s="660"/>
      <c r="DZ8" s="660"/>
      <c r="EA8" s="660"/>
      <c r="EB8" s="660"/>
      <c r="EC8" s="669"/>
    </row>
    <row r="9" spans="2:143" ht="11.25" customHeight="1" x14ac:dyDescent="0.2">
      <c r="B9" s="656" t="s">
        <v>243</v>
      </c>
      <c r="C9" s="657"/>
      <c r="D9" s="657"/>
      <c r="E9" s="657"/>
      <c r="F9" s="657"/>
      <c r="G9" s="657"/>
      <c r="H9" s="657"/>
      <c r="I9" s="657"/>
      <c r="J9" s="657"/>
      <c r="K9" s="657"/>
      <c r="L9" s="657"/>
      <c r="M9" s="657"/>
      <c r="N9" s="657"/>
      <c r="O9" s="657"/>
      <c r="P9" s="657"/>
      <c r="Q9" s="658"/>
      <c r="R9" s="659">
        <v>8220</v>
      </c>
      <c r="S9" s="660"/>
      <c r="T9" s="660"/>
      <c r="U9" s="660"/>
      <c r="V9" s="660"/>
      <c r="W9" s="660"/>
      <c r="X9" s="660"/>
      <c r="Y9" s="661"/>
      <c r="Z9" s="662">
        <v>0</v>
      </c>
      <c r="AA9" s="662"/>
      <c r="AB9" s="662"/>
      <c r="AC9" s="662"/>
      <c r="AD9" s="663">
        <v>8220</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1031743</v>
      </c>
      <c r="BH9" s="660"/>
      <c r="BI9" s="660"/>
      <c r="BJ9" s="660"/>
      <c r="BK9" s="660"/>
      <c r="BL9" s="660"/>
      <c r="BM9" s="660"/>
      <c r="BN9" s="661"/>
      <c r="BO9" s="662">
        <v>32.799999999999997</v>
      </c>
      <c r="BP9" s="662"/>
      <c r="BQ9" s="662"/>
      <c r="BR9" s="662"/>
      <c r="BS9" s="663" t="s">
        <v>236</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1190524</v>
      </c>
      <c r="CS9" s="660"/>
      <c r="CT9" s="660"/>
      <c r="CU9" s="660"/>
      <c r="CV9" s="660"/>
      <c r="CW9" s="660"/>
      <c r="CX9" s="660"/>
      <c r="CY9" s="661"/>
      <c r="CZ9" s="662">
        <v>7.2</v>
      </c>
      <c r="DA9" s="662"/>
      <c r="DB9" s="662"/>
      <c r="DC9" s="662"/>
      <c r="DD9" s="668">
        <v>19133</v>
      </c>
      <c r="DE9" s="660"/>
      <c r="DF9" s="660"/>
      <c r="DG9" s="660"/>
      <c r="DH9" s="660"/>
      <c r="DI9" s="660"/>
      <c r="DJ9" s="660"/>
      <c r="DK9" s="660"/>
      <c r="DL9" s="660"/>
      <c r="DM9" s="660"/>
      <c r="DN9" s="660"/>
      <c r="DO9" s="660"/>
      <c r="DP9" s="661"/>
      <c r="DQ9" s="668">
        <v>878398</v>
      </c>
      <c r="DR9" s="660"/>
      <c r="DS9" s="660"/>
      <c r="DT9" s="660"/>
      <c r="DU9" s="660"/>
      <c r="DV9" s="660"/>
      <c r="DW9" s="660"/>
      <c r="DX9" s="660"/>
      <c r="DY9" s="660"/>
      <c r="DZ9" s="660"/>
      <c r="EA9" s="660"/>
      <c r="EB9" s="660"/>
      <c r="EC9" s="669"/>
    </row>
    <row r="10" spans="2:143" ht="11.25" customHeight="1" x14ac:dyDescent="0.2">
      <c r="B10" s="656" t="s">
        <v>246</v>
      </c>
      <c r="C10" s="657"/>
      <c r="D10" s="657"/>
      <c r="E10" s="657"/>
      <c r="F10" s="657"/>
      <c r="G10" s="657"/>
      <c r="H10" s="657"/>
      <c r="I10" s="657"/>
      <c r="J10" s="657"/>
      <c r="K10" s="657"/>
      <c r="L10" s="657"/>
      <c r="M10" s="657"/>
      <c r="N10" s="657"/>
      <c r="O10" s="657"/>
      <c r="P10" s="657"/>
      <c r="Q10" s="658"/>
      <c r="R10" s="659" t="s">
        <v>236</v>
      </c>
      <c r="S10" s="660"/>
      <c r="T10" s="660"/>
      <c r="U10" s="660"/>
      <c r="V10" s="660"/>
      <c r="W10" s="660"/>
      <c r="X10" s="660"/>
      <c r="Y10" s="661"/>
      <c r="Z10" s="662" t="s">
        <v>130</v>
      </c>
      <c r="AA10" s="662"/>
      <c r="AB10" s="662"/>
      <c r="AC10" s="662"/>
      <c r="AD10" s="663" t="s">
        <v>247</v>
      </c>
      <c r="AE10" s="663"/>
      <c r="AF10" s="663"/>
      <c r="AG10" s="663"/>
      <c r="AH10" s="663"/>
      <c r="AI10" s="663"/>
      <c r="AJ10" s="663"/>
      <c r="AK10" s="663"/>
      <c r="AL10" s="664" t="s">
        <v>247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69859</v>
      </c>
      <c r="BH10" s="660"/>
      <c r="BI10" s="660"/>
      <c r="BJ10" s="660"/>
      <c r="BK10" s="660"/>
      <c r="BL10" s="660"/>
      <c r="BM10" s="660"/>
      <c r="BN10" s="661"/>
      <c r="BO10" s="662">
        <v>2.2000000000000002</v>
      </c>
      <c r="BP10" s="662"/>
      <c r="BQ10" s="662"/>
      <c r="BR10" s="662"/>
      <c r="BS10" s="663" t="s">
        <v>130</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62775</v>
      </c>
      <c r="CS10" s="660"/>
      <c r="CT10" s="660"/>
      <c r="CU10" s="660"/>
      <c r="CV10" s="660"/>
      <c r="CW10" s="660"/>
      <c r="CX10" s="660"/>
      <c r="CY10" s="661"/>
      <c r="CZ10" s="662">
        <v>0.4</v>
      </c>
      <c r="DA10" s="662"/>
      <c r="DB10" s="662"/>
      <c r="DC10" s="662"/>
      <c r="DD10" s="668">
        <v>462</v>
      </c>
      <c r="DE10" s="660"/>
      <c r="DF10" s="660"/>
      <c r="DG10" s="660"/>
      <c r="DH10" s="660"/>
      <c r="DI10" s="660"/>
      <c r="DJ10" s="660"/>
      <c r="DK10" s="660"/>
      <c r="DL10" s="660"/>
      <c r="DM10" s="660"/>
      <c r="DN10" s="660"/>
      <c r="DO10" s="660"/>
      <c r="DP10" s="661"/>
      <c r="DQ10" s="668">
        <v>17775</v>
      </c>
      <c r="DR10" s="660"/>
      <c r="DS10" s="660"/>
      <c r="DT10" s="660"/>
      <c r="DU10" s="660"/>
      <c r="DV10" s="660"/>
      <c r="DW10" s="660"/>
      <c r="DX10" s="660"/>
      <c r="DY10" s="660"/>
      <c r="DZ10" s="660"/>
      <c r="EA10" s="660"/>
      <c r="EB10" s="660"/>
      <c r="EC10" s="669"/>
    </row>
    <row r="11" spans="2:143" ht="11.25" customHeight="1" x14ac:dyDescent="0.2">
      <c r="B11" s="656" t="s">
        <v>250</v>
      </c>
      <c r="C11" s="657"/>
      <c r="D11" s="657"/>
      <c r="E11" s="657"/>
      <c r="F11" s="657"/>
      <c r="G11" s="657"/>
      <c r="H11" s="657"/>
      <c r="I11" s="657"/>
      <c r="J11" s="657"/>
      <c r="K11" s="657"/>
      <c r="L11" s="657"/>
      <c r="M11" s="657"/>
      <c r="N11" s="657"/>
      <c r="O11" s="657"/>
      <c r="P11" s="657"/>
      <c r="Q11" s="658"/>
      <c r="R11" s="659">
        <v>685226</v>
      </c>
      <c r="S11" s="660"/>
      <c r="T11" s="660"/>
      <c r="U11" s="660"/>
      <c r="V11" s="660"/>
      <c r="W11" s="660"/>
      <c r="X11" s="660"/>
      <c r="Y11" s="661"/>
      <c r="Z11" s="664">
        <v>4</v>
      </c>
      <c r="AA11" s="665"/>
      <c r="AB11" s="665"/>
      <c r="AC11" s="671"/>
      <c r="AD11" s="668">
        <v>685226</v>
      </c>
      <c r="AE11" s="660"/>
      <c r="AF11" s="660"/>
      <c r="AG11" s="660"/>
      <c r="AH11" s="660"/>
      <c r="AI11" s="660"/>
      <c r="AJ11" s="660"/>
      <c r="AK11" s="661"/>
      <c r="AL11" s="664">
        <v>9.1999999999999993</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97068</v>
      </c>
      <c r="BH11" s="660"/>
      <c r="BI11" s="660"/>
      <c r="BJ11" s="660"/>
      <c r="BK11" s="660"/>
      <c r="BL11" s="660"/>
      <c r="BM11" s="660"/>
      <c r="BN11" s="661"/>
      <c r="BO11" s="662">
        <v>3.1</v>
      </c>
      <c r="BP11" s="662"/>
      <c r="BQ11" s="662"/>
      <c r="BR11" s="662"/>
      <c r="BS11" s="663">
        <v>27767</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845850</v>
      </c>
      <c r="CS11" s="660"/>
      <c r="CT11" s="660"/>
      <c r="CU11" s="660"/>
      <c r="CV11" s="660"/>
      <c r="CW11" s="660"/>
      <c r="CX11" s="660"/>
      <c r="CY11" s="661"/>
      <c r="CZ11" s="662">
        <v>5.0999999999999996</v>
      </c>
      <c r="DA11" s="662"/>
      <c r="DB11" s="662"/>
      <c r="DC11" s="662"/>
      <c r="DD11" s="668">
        <v>279657</v>
      </c>
      <c r="DE11" s="660"/>
      <c r="DF11" s="660"/>
      <c r="DG11" s="660"/>
      <c r="DH11" s="660"/>
      <c r="DI11" s="660"/>
      <c r="DJ11" s="660"/>
      <c r="DK11" s="660"/>
      <c r="DL11" s="660"/>
      <c r="DM11" s="660"/>
      <c r="DN11" s="660"/>
      <c r="DO11" s="660"/>
      <c r="DP11" s="661"/>
      <c r="DQ11" s="668">
        <v>388647</v>
      </c>
      <c r="DR11" s="660"/>
      <c r="DS11" s="660"/>
      <c r="DT11" s="660"/>
      <c r="DU11" s="660"/>
      <c r="DV11" s="660"/>
      <c r="DW11" s="660"/>
      <c r="DX11" s="660"/>
      <c r="DY11" s="660"/>
      <c r="DZ11" s="660"/>
      <c r="EA11" s="660"/>
      <c r="EB11" s="660"/>
      <c r="EC11" s="669"/>
    </row>
    <row r="12" spans="2:143" ht="11.25" customHeight="1" x14ac:dyDescent="0.2">
      <c r="B12" s="656" t="s">
        <v>253</v>
      </c>
      <c r="C12" s="657"/>
      <c r="D12" s="657"/>
      <c r="E12" s="657"/>
      <c r="F12" s="657"/>
      <c r="G12" s="657"/>
      <c r="H12" s="657"/>
      <c r="I12" s="657"/>
      <c r="J12" s="657"/>
      <c r="K12" s="657"/>
      <c r="L12" s="657"/>
      <c r="M12" s="657"/>
      <c r="N12" s="657"/>
      <c r="O12" s="657"/>
      <c r="P12" s="657"/>
      <c r="Q12" s="658"/>
      <c r="R12" s="659" t="s">
        <v>130</v>
      </c>
      <c r="S12" s="660"/>
      <c r="T12" s="660"/>
      <c r="U12" s="660"/>
      <c r="V12" s="660"/>
      <c r="W12" s="660"/>
      <c r="X12" s="660"/>
      <c r="Y12" s="661"/>
      <c r="Z12" s="662" t="s">
        <v>130</v>
      </c>
      <c r="AA12" s="662"/>
      <c r="AB12" s="662"/>
      <c r="AC12" s="662"/>
      <c r="AD12" s="663" t="s">
        <v>130</v>
      </c>
      <c r="AE12" s="663"/>
      <c r="AF12" s="663"/>
      <c r="AG12" s="663"/>
      <c r="AH12" s="663"/>
      <c r="AI12" s="663"/>
      <c r="AJ12" s="663"/>
      <c r="AK12" s="663"/>
      <c r="AL12" s="664" t="s">
        <v>130</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1506917</v>
      </c>
      <c r="BH12" s="660"/>
      <c r="BI12" s="660"/>
      <c r="BJ12" s="660"/>
      <c r="BK12" s="660"/>
      <c r="BL12" s="660"/>
      <c r="BM12" s="660"/>
      <c r="BN12" s="661"/>
      <c r="BO12" s="662">
        <v>47.9</v>
      </c>
      <c r="BP12" s="662"/>
      <c r="BQ12" s="662"/>
      <c r="BR12" s="662"/>
      <c r="BS12" s="663">
        <v>99709</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800525</v>
      </c>
      <c r="CS12" s="660"/>
      <c r="CT12" s="660"/>
      <c r="CU12" s="660"/>
      <c r="CV12" s="660"/>
      <c r="CW12" s="660"/>
      <c r="CX12" s="660"/>
      <c r="CY12" s="661"/>
      <c r="CZ12" s="662">
        <v>4.9000000000000004</v>
      </c>
      <c r="DA12" s="662"/>
      <c r="DB12" s="662"/>
      <c r="DC12" s="662"/>
      <c r="DD12" s="668">
        <v>143337</v>
      </c>
      <c r="DE12" s="660"/>
      <c r="DF12" s="660"/>
      <c r="DG12" s="660"/>
      <c r="DH12" s="660"/>
      <c r="DI12" s="660"/>
      <c r="DJ12" s="660"/>
      <c r="DK12" s="660"/>
      <c r="DL12" s="660"/>
      <c r="DM12" s="660"/>
      <c r="DN12" s="660"/>
      <c r="DO12" s="660"/>
      <c r="DP12" s="661"/>
      <c r="DQ12" s="668">
        <v>476774</v>
      </c>
      <c r="DR12" s="660"/>
      <c r="DS12" s="660"/>
      <c r="DT12" s="660"/>
      <c r="DU12" s="660"/>
      <c r="DV12" s="660"/>
      <c r="DW12" s="660"/>
      <c r="DX12" s="660"/>
      <c r="DY12" s="660"/>
      <c r="DZ12" s="660"/>
      <c r="EA12" s="660"/>
      <c r="EB12" s="660"/>
      <c r="EC12" s="669"/>
    </row>
    <row r="13" spans="2:143" ht="11.25" customHeight="1" x14ac:dyDescent="0.2">
      <c r="B13" s="656" t="s">
        <v>256</v>
      </c>
      <c r="C13" s="657"/>
      <c r="D13" s="657"/>
      <c r="E13" s="657"/>
      <c r="F13" s="657"/>
      <c r="G13" s="657"/>
      <c r="H13" s="657"/>
      <c r="I13" s="657"/>
      <c r="J13" s="657"/>
      <c r="K13" s="657"/>
      <c r="L13" s="657"/>
      <c r="M13" s="657"/>
      <c r="N13" s="657"/>
      <c r="O13" s="657"/>
      <c r="P13" s="657"/>
      <c r="Q13" s="658"/>
      <c r="R13" s="659" t="s">
        <v>236</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236</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1499290</v>
      </c>
      <c r="BH13" s="660"/>
      <c r="BI13" s="660"/>
      <c r="BJ13" s="660"/>
      <c r="BK13" s="660"/>
      <c r="BL13" s="660"/>
      <c r="BM13" s="660"/>
      <c r="BN13" s="661"/>
      <c r="BO13" s="662">
        <v>47.6</v>
      </c>
      <c r="BP13" s="662"/>
      <c r="BQ13" s="662"/>
      <c r="BR13" s="662"/>
      <c r="BS13" s="663">
        <v>99709</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1281638</v>
      </c>
      <c r="CS13" s="660"/>
      <c r="CT13" s="660"/>
      <c r="CU13" s="660"/>
      <c r="CV13" s="660"/>
      <c r="CW13" s="660"/>
      <c r="CX13" s="660"/>
      <c r="CY13" s="661"/>
      <c r="CZ13" s="662">
        <v>7.8</v>
      </c>
      <c r="DA13" s="662"/>
      <c r="DB13" s="662"/>
      <c r="DC13" s="662"/>
      <c r="DD13" s="668">
        <v>486009</v>
      </c>
      <c r="DE13" s="660"/>
      <c r="DF13" s="660"/>
      <c r="DG13" s="660"/>
      <c r="DH13" s="660"/>
      <c r="DI13" s="660"/>
      <c r="DJ13" s="660"/>
      <c r="DK13" s="660"/>
      <c r="DL13" s="660"/>
      <c r="DM13" s="660"/>
      <c r="DN13" s="660"/>
      <c r="DO13" s="660"/>
      <c r="DP13" s="661"/>
      <c r="DQ13" s="668">
        <v>818637</v>
      </c>
      <c r="DR13" s="660"/>
      <c r="DS13" s="660"/>
      <c r="DT13" s="660"/>
      <c r="DU13" s="660"/>
      <c r="DV13" s="660"/>
      <c r="DW13" s="660"/>
      <c r="DX13" s="660"/>
      <c r="DY13" s="660"/>
      <c r="DZ13" s="660"/>
      <c r="EA13" s="660"/>
      <c r="EB13" s="660"/>
      <c r="EC13" s="669"/>
    </row>
    <row r="14" spans="2:143" ht="11.25" customHeight="1" x14ac:dyDescent="0.2">
      <c r="B14" s="656" t="s">
        <v>259</v>
      </c>
      <c r="C14" s="657"/>
      <c r="D14" s="657"/>
      <c r="E14" s="657"/>
      <c r="F14" s="657"/>
      <c r="G14" s="657"/>
      <c r="H14" s="657"/>
      <c r="I14" s="657"/>
      <c r="J14" s="657"/>
      <c r="K14" s="657"/>
      <c r="L14" s="657"/>
      <c r="M14" s="657"/>
      <c r="N14" s="657"/>
      <c r="O14" s="657"/>
      <c r="P14" s="657"/>
      <c r="Q14" s="658"/>
      <c r="R14" s="659">
        <v>224</v>
      </c>
      <c r="S14" s="660"/>
      <c r="T14" s="660"/>
      <c r="U14" s="660"/>
      <c r="V14" s="660"/>
      <c r="W14" s="660"/>
      <c r="X14" s="660"/>
      <c r="Y14" s="661"/>
      <c r="Z14" s="662">
        <v>0</v>
      </c>
      <c r="AA14" s="662"/>
      <c r="AB14" s="662"/>
      <c r="AC14" s="662"/>
      <c r="AD14" s="663">
        <v>224</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126940</v>
      </c>
      <c r="BH14" s="660"/>
      <c r="BI14" s="660"/>
      <c r="BJ14" s="660"/>
      <c r="BK14" s="660"/>
      <c r="BL14" s="660"/>
      <c r="BM14" s="660"/>
      <c r="BN14" s="661"/>
      <c r="BO14" s="662">
        <v>4</v>
      </c>
      <c r="BP14" s="662"/>
      <c r="BQ14" s="662"/>
      <c r="BR14" s="662"/>
      <c r="BS14" s="663" t="s">
        <v>130</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479679</v>
      </c>
      <c r="CS14" s="660"/>
      <c r="CT14" s="660"/>
      <c r="CU14" s="660"/>
      <c r="CV14" s="660"/>
      <c r="CW14" s="660"/>
      <c r="CX14" s="660"/>
      <c r="CY14" s="661"/>
      <c r="CZ14" s="662">
        <v>2.9</v>
      </c>
      <c r="DA14" s="662"/>
      <c r="DB14" s="662"/>
      <c r="DC14" s="662"/>
      <c r="DD14" s="668">
        <v>28889</v>
      </c>
      <c r="DE14" s="660"/>
      <c r="DF14" s="660"/>
      <c r="DG14" s="660"/>
      <c r="DH14" s="660"/>
      <c r="DI14" s="660"/>
      <c r="DJ14" s="660"/>
      <c r="DK14" s="660"/>
      <c r="DL14" s="660"/>
      <c r="DM14" s="660"/>
      <c r="DN14" s="660"/>
      <c r="DO14" s="660"/>
      <c r="DP14" s="661"/>
      <c r="DQ14" s="668">
        <v>426385</v>
      </c>
      <c r="DR14" s="660"/>
      <c r="DS14" s="660"/>
      <c r="DT14" s="660"/>
      <c r="DU14" s="660"/>
      <c r="DV14" s="660"/>
      <c r="DW14" s="660"/>
      <c r="DX14" s="660"/>
      <c r="DY14" s="660"/>
      <c r="DZ14" s="660"/>
      <c r="EA14" s="660"/>
      <c r="EB14" s="660"/>
      <c r="EC14" s="669"/>
    </row>
    <row r="15" spans="2:143" ht="11.25" customHeight="1" x14ac:dyDescent="0.2">
      <c r="B15" s="656" t="s">
        <v>262</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236</v>
      </c>
      <c r="AE15" s="663"/>
      <c r="AF15" s="663"/>
      <c r="AG15" s="663"/>
      <c r="AH15" s="663"/>
      <c r="AI15" s="663"/>
      <c r="AJ15" s="663"/>
      <c r="AK15" s="663"/>
      <c r="AL15" s="664" t="s">
        <v>130</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266555</v>
      </c>
      <c r="BH15" s="660"/>
      <c r="BI15" s="660"/>
      <c r="BJ15" s="660"/>
      <c r="BK15" s="660"/>
      <c r="BL15" s="660"/>
      <c r="BM15" s="660"/>
      <c r="BN15" s="661"/>
      <c r="BO15" s="662">
        <v>8.5</v>
      </c>
      <c r="BP15" s="662"/>
      <c r="BQ15" s="662"/>
      <c r="BR15" s="662"/>
      <c r="BS15" s="663" t="s">
        <v>236</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1358639</v>
      </c>
      <c r="CS15" s="660"/>
      <c r="CT15" s="660"/>
      <c r="CU15" s="660"/>
      <c r="CV15" s="660"/>
      <c r="CW15" s="660"/>
      <c r="CX15" s="660"/>
      <c r="CY15" s="661"/>
      <c r="CZ15" s="662">
        <v>8.3000000000000007</v>
      </c>
      <c r="DA15" s="662"/>
      <c r="DB15" s="662"/>
      <c r="DC15" s="662"/>
      <c r="DD15" s="668">
        <v>386565</v>
      </c>
      <c r="DE15" s="660"/>
      <c r="DF15" s="660"/>
      <c r="DG15" s="660"/>
      <c r="DH15" s="660"/>
      <c r="DI15" s="660"/>
      <c r="DJ15" s="660"/>
      <c r="DK15" s="660"/>
      <c r="DL15" s="660"/>
      <c r="DM15" s="660"/>
      <c r="DN15" s="660"/>
      <c r="DO15" s="660"/>
      <c r="DP15" s="661"/>
      <c r="DQ15" s="668">
        <v>887956</v>
      </c>
      <c r="DR15" s="660"/>
      <c r="DS15" s="660"/>
      <c r="DT15" s="660"/>
      <c r="DU15" s="660"/>
      <c r="DV15" s="660"/>
      <c r="DW15" s="660"/>
      <c r="DX15" s="660"/>
      <c r="DY15" s="660"/>
      <c r="DZ15" s="660"/>
      <c r="EA15" s="660"/>
      <c r="EB15" s="660"/>
      <c r="EC15" s="669"/>
    </row>
    <row r="16" spans="2:143" ht="11.25" customHeight="1" x14ac:dyDescent="0.2">
      <c r="B16" s="656" t="s">
        <v>265</v>
      </c>
      <c r="C16" s="657"/>
      <c r="D16" s="657"/>
      <c r="E16" s="657"/>
      <c r="F16" s="657"/>
      <c r="G16" s="657"/>
      <c r="H16" s="657"/>
      <c r="I16" s="657"/>
      <c r="J16" s="657"/>
      <c r="K16" s="657"/>
      <c r="L16" s="657"/>
      <c r="M16" s="657"/>
      <c r="N16" s="657"/>
      <c r="O16" s="657"/>
      <c r="P16" s="657"/>
      <c r="Q16" s="658"/>
      <c r="R16" s="659">
        <v>8619</v>
      </c>
      <c r="S16" s="660"/>
      <c r="T16" s="660"/>
      <c r="U16" s="660"/>
      <c r="V16" s="660"/>
      <c r="W16" s="660"/>
      <c r="X16" s="660"/>
      <c r="Y16" s="661"/>
      <c r="Z16" s="662">
        <v>0.1</v>
      </c>
      <c r="AA16" s="662"/>
      <c r="AB16" s="662"/>
      <c r="AC16" s="662"/>
      <c r="AD16" s="663">
        <v>8619</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236</v>
      </c>
      <c r="BH16" s="660"/>
      <c r="BI16" s="660"/>
      <c r="BJ16" s="660"/>
      <c r="BK16" s="660"/>
      <c r="BL16" s="660"/>
      <c r="BM16" s="660"/>
      <c r="BN16" s="661"/>
      <c r="BO16" s="662" t="s">
        <v>130</v>
      </c>
      <c r="BP16" s="662"/>
      <c r="BQ16" s="662"/>
      <c r="BR16" s="662"/>
      <c r="BS16" s="663" t="s">
        <v>247</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246616</v>
      </c>
      <c r="CS16" s="660"/>
      <c r="CT16" s="660"/>
      <c r="CU16" s="660"/>
      <c r="CV16" s="660"/>
      <c r="CW16" s="660"/>
      <c r="CX16" s="660"/>
      <c r="CY16" s="661"/>
      <c r="CZ16" s="662">
        <v>1.5</v>
      </c>
      <c r="DA16" s="662"/>
      <c r="DB16" s="662"/>
      <c r="DC16" s="662"/>
      <c r="DD16" s="668" t="s">
        <v>236</v>
      </c>
      <c r="DE16" s="660"/>
      <c r="DF16" s="660"/>
      <c r="DG16" s="660"/>
      <c r="DH16" s="660"/>
      <c r="DI16" s="660"/>
      <c r="DJ16" s="660"/>
      <c r="DK16" s="660"/>
      <c r="DL16" s="660"/>
      <c r="DM16" s="660"/>
      <c r="DN16" s="660"/>
      <c r="DO16" s="660"/>
      <c r="DP16" s="661"/>
      <c r="DQ16" s="668">
        <v>3649</v>
      </c>
      <c r="DR16" s="660"/>
      <c r="DS16" s="660"/>
      <c r="DT16" s="660"/>
      <c r="DU16" s="660"/>
      <c r="DV16" s="660"/>
      <c r="DW16" s="660"/>
      <c r="DX16" s="660"/>
      <c r="DY16" s="660"/>
      <c r="DZ16" s="660"/>
      <c r="EA16" s="660"/>
      <c r="EB16" s="660"/>
      <c r="EC16" s="669"/>
    </row>
    <row r="17" spans="2:133" ht="11.25" customHeight="1" x14ac:dyDescent="0.2">
      <c r="B17" s="656" t="s">
        <v>268</v>
      </c>
      <c r="C17" s="657"/>
      <c r="D17" s="657"/>
      <c r="E17" s="657"/>
      <c r="F17" s="657"/>
      <c r="G17" s="657"/>
      <c r="H17" s="657"/>
      <c r="I17" s="657"/>
      <c r="J17" s="657"/>
      <c r="K17" s="657"/>
      <c r="L17" s="657"/>
      <c r="M17" s="657"/>
      <c r="N17" s="657"/>
      <c r="O17" s="657"/>
      <c r="P17" s="657"/>
      <c r="Q17" s="658"/>
      <c r="R17" s="659">
        <v>45810</v>
      </c>
      <c r="S17" s="660"/>
      <c r="T17" s="660"/>
      <c r="U17" s="660"/>
      <c r="V17" s="660"/>
      <c r="W17" s="660"/>
      <c r="X17" s="660"/>
      <c r="Y17" s="661"/>
      <c r="Z17" s="662">
        <v>0.3</v>
      </c>
      <c r="AA17" s="662"/>
      <c r="AB17" s="662"/>
      <c r="AC17" s="662"/>
      <c r="AD17" s="663">
        <v>45810</v>
      </c>
      <c r="AE17" s="663"/>
      <c r="AF17" s="663"/>
      <c r="AG17" s="663"/>
      <c r="AH17" s="663"/>
      <c r="AI17" s="663"/>
      <c r="AJ17" s="663"/>
      <c r="AK17" s="663"/>
      <c r="AL17" s="664">
        <v>0.6</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236</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1005152</v>
      </c>
      <c r="CS17" s="660"/>
      <c r="CT17" s="660"/>
      <c r="CU17" s="660"/>
      <c r="CV17" s="660"/>
      <c r="CW17" s="660"/>
      <c r="CX17" s="660"/>
      <c r="CY17" s="661"/>
      <c r="CZ17" s="662">
        <v>6.1</v>
      </c>
      <c r="DA17" s="662"/>
      <c r="DB17" s="662"/>
      <c r="DC17" s="662"/>
      <c r="DD17" s="668" t="s">
        <v>130</v>
      </c>
      <c r="DE17" s="660"/>
      <c r="DF17" s="660"/>
      <c r="DG17" s="660"/>
      <c r="DH17" s="660"/>
      <c r="DI17" s="660"/>
      <c r="DJ17" s="660"/>
      <c r="DK17" s="660"/>
      <c r="DL17" s="660"/>
      <c r="DM17" s="660"/>
      <c r="DN17" s="660"/>
      <c r="DO17" s="660"/>
      <c r="DP17" s="661"/>
      <c r="DQ17" s="668">
        <v>1005152</v>
      </c>
      <c r="DR17" s="660"/>
      <c r="DS17" s="660"/>
      <c r="DT17" s="660"/>
      <c r="DU17" s="660"/>
      <c r="DV17" s="660"/>
      <c r="DW17" s="660"/>
      <c r="DX17" s="660"/>
      <c r="DY17" s="660"/>
      <c r="DZ17" s="660"/>
      <c r="EA17" s="660"/>
      <c r="EB17" s="660"/>
      <c r="EC17" s="669"/>
    </row>
    <row r="18" spans="2:133" ht="11.25" customHeight="1" x14ac:dyDescent="0.2">
      <c r="B18" s="656" t="s">
        <v>271</v>
      </c>
      <c r="C18" s="657"/>
      <c r="D18" s="657"/>
      <c r="E18" s="657"/>
      <c r="F18" s="657"/>
      <c r="G18" s="657"/>
      <c r="H18" s="657"/>
      <c r="I18" s="657"/>
      <c r="J18" s="657"/>
      <c r="K18" s="657"/>
      <c r="L18" s="657"/>
      <c r="M18" s="657"/>
      <c r="N18" s="657"/>
      <c r="O18" s="657"/>
      <c r="P18" s="657"/>
      <c r="Q18" s="658"/>
      <c r="R18" s="659">
        <v>24814</v>
      </c>
      <c r="S18" s="660"/>
      <c r="T18" s="660"/>
      <c r="U18" s="660"/>
      <c r="V18" s="660"/>
      <c r="W18" s="660"/>
      <c r="X18" s="660"/>
      <c r="Y18" s="661"/>
      <c r="Z18" s="662">
        <v>0.1</v>
      </c>
      <c r="AA18" s="662"/>
      <c r="AB18" s="662"/>
      <c r="AC18" s="662"/>
      <c r="AD18" s="663">
        <v>24814</v>
      </c>
      <c r="AE18" s="663"/>
      <c r="AF18" s="663"/>
      <c r="AG18" s="663"/>
      <c r="AH18" s="663"/>
      <c r="AI18" s="663"/>
      <c r="AJ18" s="663"/>
      <c r="AK18" s="663"/>
      <c r="AL18" s="664">
        <v>0.3</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247</v>
      </c>
      <c r="BP18" s="662"/>
      <c r="BQ18" s="662"/>
      <c r="BR18" s="662"/>
      <c r="BS18" s="663" t="s">
        <v>130</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236</v>
      </c>
      <c r="DA18" s="662"/>
      <c r="DB18" s="662"/>
      <c r="DC18" s="662"/>
      <c r="DD18" s="668" t="s">
        <v>236</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x14ac:dyDescent="0.2">
      <c r="B19" s="656" t="s">
        <v>274</v>
      </c>
      <c r="C19" s="657"/>
      <c r="D19" s="657"/>
      <c r="E19" s="657"/>
      <c r="F19" s="657"/>
      <c r="G19" s="657"/>
      <c r="H19" s="657"/>
      <c r="I19" s="657"/>
      <c r="J19" s="657"/>
      <c r="K19" s="657"/>
      <c r="L19" s="657"/>
      <c r="M19" s="657"/>
      <c r="N19" s="657"/>
      <c r="O19" s="657"/>
      <c r="P19" s="657"/>
      <c r="Q19" s="658"/>
      <c r="R19" s="659">
        <v>24414</v>
      </c>
      <c r="S19" s="660"/>
      <c r="T19" s="660"/>
      <c r="U19" s="660"/>
      <c r="V19" s="660"/>
      <c r="W19" s="660"/>
      <c r="X19" s="660"/>
      <c r="Y19" s="661"/>
      <c r="Z19" s="662">
        <v>0.1</v>
      </c>
      <c r="AA19" s="662"/>
      <c r="AB19" s="662"/>
      <c r="AC19" s="662"/>
      <c r="AD19" s="663">
        <v>24414</v>
      </c>
      <c r="AE19" s="663"/>
      <c r="AF19" s="663"/>
      <c r="AG19" s="663"/>
      <c r="AH19" s="663"/>
      <c r="AI19" s="663"/>
      <c r="AJ19" s="663"/>
      <c r="AK19" s="663"/>
      <c r="AL19" s="664">
        <v>0.3</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366</v>
      </c>
      <c r="BH19" s="660"/>
      <c r="BI19" s="660"/>
      <c r="BJ19" s="660"/>
      <c r="BK19" s="660"/>
      <c r="BL19" s="660"/>
      <c r="BM19" s="660"/>
      <c r="BN19" s="661"/>
      <c r="BO19" s="662">
        <v>0</v>
      </c>
      <c r="BP19" s="662"/>
      <c r="BQ19" s="662"/>
      <c r="BR19" s="662"/>
      <c r="BS19" s="663" t="s">
        <v>236</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236</v>
      </c>
      <c r="DA19" s="662"/>
      <c r="DB19" s="662"/>
      <c r="DC19" s="662"/>
      <c r="DD19" s="668" t="s">
        <v>236</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2">
      <c r="B20" s="672" t="s">
        <v>277</v>
      </c>
      <c r="C20" s="673"/>
      <c r="D20" s="673"/>
      <c r="E20" s="673"/>
      <c r="F20" s="673"/>
      <c r="G20" s="673"/>
      <c r="H20" s="673"/>
      <c r="I20" s="673"/>
      <c r="J20" s="673"/>
      <c r="K20" s="673"/>
      <c r="L20" s="673"/>
      <c r="M20" s="673"/>
      <c r="N20" s="673"/>
      <c r="O20" s="673"/>
      <c r="P20" s="673"/>
      <c r="Q20" s="674"/>
      <c r="R20" s="659">
        <v>400</v>
      </c>
      <c r="S20" s="660"/>
      <c r="T20" s="660"/>
      <c r="U20" s="660"/>
      <c r="V20" s="660"/>
      <c r="W20" s="660"/>
      <c r="X20" s="660"/>
      <c r="Y20" s="661"/>
      <c r="Z20" s="662">
        <v>0</v>
      </c>
      <c r="AA20" s="662"/>
      <c r="AB20" s="662"/>
      <c r="AC20" s="662"/>
      <c r="AD20" s="663">
        <v>400</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366</v>
      </c>
      <c r="BH20" s="660"/>
      <c r="BI20" s="660"/>
      <c r="BJ20" s="660"/>
      <c r="BK20" s="660"/>
      <c r="BL20" s="660"/>
      <c r="BM20" s="660"/>
      <c r="BN20" s="661"/>
      <c r="BO20" s="662">
        <v>0</v>
      </c>
      <c r="BP20" s="662"/>
      <c r="BQ20" s="662"/>
      <c r="BR20" s="662"/>
      <c r="BS20" s="663" t="s">
        <v>236</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16424645</v>
      </c>
      <c r="CS20" s="660"/>
      <c r="CT20" s="660"/>
      <c r="CU20" s="660"/>
      <c r="CV20" s="660"/>
      <c r="CW20" s="660"/>
      <c r="CX20" s="660"/>
      <c r="CY20" s="661"/>
      <c r="CZ20" s="662">
        <v>100</v>
      </c>
      <c r="DA20" s="662"/>
      <c r="DB20" s="662"/>
      <c r="DC20" s="662"/>
      <c r="DD20" s="668">
        <v>2396426</v>
      </c>
      <c r="DE20" s="660"/>
      <c r="DF20" s="660"/>
      <c r="DG20" s="660"/>
      <c r="DH20" s="660"/>
      <c r="DI20" s="660"/>
      <c r="DJ20" s="660"/>
      <c r="DK20" s="660"/>
      <c r="DL20" s="660"/>
      <c r="DM20" s="660"/>
      <c r="DN20" s="660"/>
      <c r="DO20" s="660"/>
      <c r="DP20" s="661"/>
      <c r="DQ20" s="668">
        <v>8791031</v>
      </c>
      <c r="DR20" s="660"/>
      <c r="DS20" s="660"/>
      <c r="DT20" s="660"/>
      <c r="DU20" s="660"/>
      <c r="DV20" s="660"/>
      <c r="DW20" s="660"/>
      <c r="DX20" s="660"/>
      <c r="DY20" s="660"/>
      <c r="DZ20" s="660"/>
      <c r="EA20" s="660"/>
      <c r="EB20" s="660"/>
      <c r="EC20" s="669"/>
    </row>
    <row r="21" spans="2:133" ht="11.25" customHeight="1" x14ac:dyDescent="0.2">
      <c r="B21" s="656" t="s">
        <v>280</v>
      </c>
      <c r="C21" s="657"/>
      <c r="D21" s="657"/>
      <c r="E21" s="657"/>
      <c r="F21" s="657"/>
      <c r="G21" s="657"/>
      <c r="H21" s="657"/>
      <c r="I21" s="657"/>
      <c r="J21" s="657"/>
      <c r="K21" s="657"/>
      <c r="L21" s="657"/>
      <c r="M21" s="657"/>
      <c r="N21" s="657"/>
      <c r="O21" s="657"/>
      <c r="P21" s="657"/>
      <c r="Q21" s="658"/>
      <c r="R21" s="659">
        <v>4052650</v>
      </c>
      <c r="S21" s="660"/>
      <c r="T21" s="660"/>
      <c r="U21" s="660"/>
      <c r="V21" s="660"/>
      <c r="W21" s="660"/>
      <c r="X21" s="660"/>
      <c r="Y21" s="661"/>
      <c r="Z21" s="662">
        <v>23.7</v>
      </c>
      <c r="AA21" s="662"/>
      <c r="AB21" s="662"/>
      <c r="AC21" s="662"/>
      <c r="AD21" s="663">
        <v>3383629</v>
      </c>
      <c r="AE21" s="663"/>
      <c r="AF21" s="663"/>
      <c r="AG21" s="663"/>
      <c r="AH21" s="663"/>
      <c r="AI21" s="663"/>
      <c r="AJ21" s="663"/>
      <c r="AK21" s="663"/>
      <c r="AL21" s="664">
        <v>45.3</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366</v>
      </c>
      <c r="BH21" s="660"/>
      <c r="BI21" s="660"/>
      <c r="BJ21" s="660"/>
      <c r="BK21" s="660"/>
      <c r="BL21" s="660"/>
      <c r="BM21" s="660"/>
      <c r="BN21" s="661"/>
      <c r="BO21" s="662">
        <v>0</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282</v>
      </c>
      <c r="C22" s="657"/>
      <c r="D22" s="657"/>
      <c r="E22" s="657"/>
      <c r="F22" s="657"/>
      <c r="G22" s="657"/>
      <c r="H22" s="657"/>
      <c r="I22" s="657"/>
      <c r="J22" s="657"/>
      <c r="K22" s="657"/>
      <c r="L22" s="657"/>
      <c r="M22" s="657"/>
      <c r="N22" s="657"/>
      <c r="O22" s="657"/>
      <c r="P22" s="657"/>
      <c r="Q22" s="658"/>
      <c r="R22" s="659">
        <v>3383629</v>
      </c>
      <c r="S22" s="660"/>
      <c r="T22" s="660"/>
      <c r="U22" s="660"/>
      <c r="V22" s="660"/>
      <c r="W22" s="660"/>
      <c r="X22" s="660"/>
      <c r="Y22" s="661"/>
      <c r="Z22" s="662">
        <v>19.8</v>
      </c>
      <c r="AA22" s="662"/>
      <c r="AB22" s="662"/>
      <c r="AC22" s="662"/>
      <c r="AD22" s="663">
        <v>3383629</v>
      </c>
      <c r="AE22" s="663"/>
      <c r="AF22" s="663"/>
      <c r="AG22" s="663"/>
      <c r="AH22" s="663"/>
      <c r="AI22" s="663"/>
      <c r="AJ22" s="663"/>
      <c r="AK22" s="663"/>
      <c r="AL22" s="664">
        <v>45.3</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285</v>
      </c>
      <c r="C23" s="657"/>
      <c r="D23" s="657"/>
      <c r="E23" s="657"/>
      <c r="F23" s="657"/>
      <c r="G23" s="657"/>
      <c r="H23" s="657"/>
      <c r="I23" s="657"/>
      <c r="J23" s="657"/>
      <c r="K23" s="657"/>
      <c r="L23" s="657"/>
      <c r="M23" s="657"/>
      <c r="N23" s="657"/>
      <c r="O23" s="657"/>
      <c r="P23" s="657"/>
      <c r="Q23" s="658"/>
      <c r="R23" s="659">
        <v>669021</v>
      </c>
      <c r="S23" s="660"/>
      <c r="T23" s="660"/>
      <c r="U23" s="660"/>
      <c r="V23" s="660"/>
      <c r="W23" s="660"/>
      <c r="X23" s="660"/>
      <c r="Y23" s="661"/>
      <c r="Z23" s="662">
        <v>3.9</v>
      </c>
      <c r="AA23" s="662"/>
      <c r="AB23" s="662"/>
      <c r="AC23" s="662"/>
      <c r="AD23" s="663" t="s">
        <v>130</v>
      </c>
      <c r="AE23" s="663"/>
      <c r="AF23" s="663"/>
      <c r="AG23" s="663"/>
      <c r="AH23" s="663"/>
      <c r="AI23" s="663"/>
      <c r="AJ23" s="663"/>
      <c r="AK23" s="663"/>
      <c r="AL23" s="664" t="s">
        <v>247</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236</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2">
      <c r="B24" s="656" t="s">
        <v>292</v>
      </c>
      <c r="C24" s="657"/>
      <c r="D24" s="657"/>
      <c r="E24" s="657"/>
      <c r="F24" s="657"/>
      <c r="G24" s="657"/>
      <c r="H24" s="657"/>
      <c r="I24" s="657"/>
      <c r="J24" s="657"/>
      <c r="K24" s="657"/>
      <c r="L24" s="657"/>
      <c r="M24" s="657"/>
      <c r="N24" s="657"/>
      <c r="O24" s="657"/>
      <c r="P24" s="657"/>
      <c r="Q24" s="658"/>
      <c r="R24" s="659" t="s">
        <v>247</v>
      </c>
      <c r="S24" s="660"/>
      <c r="T24" s="660"/>
      <c r="U24" s="660"/>
      <c r="V24" s="660"/>
      <c r="W24" s="660"/>
      <c r="X24" s="660"/>
      <c r="Y24" s="661"/>
      <c r="Z24" s="662" t="s">
        <v>236</v>
      </c>
      <c r="AA24" s="662"/>
      <c r="AB24" s="662"/>
      <c r="AC24" s="662"/>
      <c r="AD24" s="663" t="s">
        <v>130</v>
      </c>
      <c r="AE24" s="663"/>
      <c r="AF24" s="663"/>
      <c r="AG24" s="663"/>
      <c r="AH24" s="663"/>
      <c r="AI24" s="663"/>
      <c r="AJ24" s="663"/>
      <c r="AK24" s="663"/>
      <c r="AL24" s="664" t="s">
        <v>236</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236</v>
      </c>
      <c r="BP24" s="662"/>
      <c r="BQ24" s="662"/>
      <c r="BR24" s="662"/>
      <c r="BS24" s="663" t="s">
        <v>130</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7239370</v>
      </c>
      <c r="CS24" s="649"/>
      <c r="CT24" s="649"/>
      <c r="CU24" s="649"/>
      <c r="CV24" s="649"/>
      <c r="CW24" s="649"/>
      <c r="CX24" s="649"/>
      <c r="CY24" s="650"/>
      <c r="CZ24" s="653">
        <v>44.1</v>
      </c>
      <c r="DA24" s="654"/>
      <c r="DB24" s="654"/>
      <c r="DC24" s="670"/>
      <c r="DD24" s="689">
        <v>3919932</v>
      </c>
      <c r="DE24" s="649"/>
      <c r="DF24" s="649"/>
      <c r="DG24" s="649"/>
      <c r="DH24" s="649"/>
      <c r="DI24" s="649"/>
      <c r="DJ24" s="649"/>
      <c r="DK24" s="650"/>
      <c r="DL24" s="689">
        <v>3685263</v>
      </c>
      <c r="DM24" s="649"/>
      <c r="DN24" s="649"/>
      <c r="DO24" s="649"/>
      <c r="DP24" s="649"/>
      <c r="DQ24" s="649"/>
      <c r="DR24" s="649"/>
      <c r="DS24" s="649"/>
      <c r="DT24" s="649"/>
      <c r="DU24" s="649"/>
      <c r="DV24" s="650"/>
      <c r="DW24" s="653">
        <v>48.7</v>
      </c>
      <c r="DX24" s="654"/>
      <c r="DY24" s="654"/>
      <c r="DZ24" s="654"/>
      <c r="EA24" s="654"/>
      <c r="EB24" s="654"/>
      <c r="EC24" s="655"/>
    </row>
    <row r="25" spans="2:133" ht="11.25" customHeight="1" x14ac:dyDescent="0.2">
      <c r="B25" s="656" t="s">
        <v>295</v>
      </c>
      <c r="C25" s="657"/>
      <c r="D25" s="657"/>
      <c r="E25" s="657"/>
      <c r="F25" s="657"/>
      <c r="G25" s="657"/>
      <c r="H25" s="657"/>
      <c r="I25" s="657"/>
      <c r="J25" s="657"/>
      <c r="K25" s="657"/>
      <c r="L25" s="657"/>
      <c r="M25" s="657"/>
      <c r="N25" s="657"/>
      <c r="O25" s="657"/>
      <c r="P25" s="657"/>
      <c r="Q25" s="658"/>
      <c r="R25" s="659">
        <v>8109671</v>
      </c>
      <c r="S25" s="660"/>
      <c r="T25" s="660"/>
      <c r="U25" s="660"/>
      <c r="V25" s="660"/>
      <c r="W25" s="660"/>
      <c r="X25" s="660"/>
      <c r="Y25" s="661"/>
      <c r="Z25" s="662">
        <v>47.5</v>
      </c>
      <c r="AA25" s="662"/>
      <c r="AB25" s="662"/>
      <c r="AC25" s="662"/>
      <c r="AD25" s="663">
        <v>7440650</v>
      </c>
      <c r="AE25" s="663"/>
      <c r="AF25" s="663"/>
      <c r="AG25" s="663"/>
      <c r="AH25" s="663"/>
      <c r="AI25" s="663"/>
      <c r="AJ25" s="663"/>
      <c r="AK25" s="663"/>
      <c r="AL25" s="664">
        <v>99.7</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2353081</v>
      </c>
      <c r="CS25" s="692"/>
      <c r="CT25" s="692"/>
      <c r="CU25" s="692"/>
      <c r="CV25" s="692"/>
      <c r="CW25" s="692"/>
      <c r="CX25" s="692"/>
      <c r="CY25" s="693"/>
      <c r="CZ25" s="664">
        <v>14.3</v>
      </c>
      <c r="DA25" s="690"/>
      <c r="DB25" s="690"/>
      <c r="DC25" s="694"/>
      <c r="DD25" s="668">
        <v>1994680</v>
      </c>
      <c r="DE25" s="692"/>
      <c r="DF25" s="692"/>
      <c r="DG25" s="692"/>
      <c r="DH25" s="692"/>
      <c r="DI25" s="692"/>
      <c r="DJ25" s="692"/>
      <c r="DK25" s="693"/>
      <c r="DL25" s="668">
        <v>1760164</v>
      </c>
      <c r="DM25" s="692"/>
      <c r="DN25" s="692"/>
      <c r="DO25" s="692"/>
      <c r="DP25" s="692"/>
      <c r="DQ25" s="692"/>
      <c r="DR25" s="692"/>
      <c r="DS25" s="692"/>
      <c r="DT25" s="692"/>
      <c r="DU25" s="692"/>
      <c r="DV25" s="693"/>
      <c r="DW25" s="664">
        <v>23.2</v>
      </c>
      <c r="DX25" s="690"/>
      <c r="DY25" s="690"/>
      <c r="DZ25" s="690"/>
      <c r="EA25" s="690"/>
      <c r="EB25" s="690"/>
      <c r="EC25" s="691"/>
    </row>
    <row r="26" spans="2:133" ht="11.25" customHeight="1" x14ac:dyDescent="0.2">
      <c r="B26" s="656" t="s">
        <v>298</v>
      </c>
      <c r="C26" s="657"/>
      <c r="D26" s="657"/>
      <c r="E26" s="657"/>
      <c r="F26" s="657"/>
      <c r="G26" s="657"/>
      <c r="H26" s="657"/>
      <c r="I26" s="657"/>
      <c r="J26" s="657"/>
      <c r="K26" s="657"/>
      <c r="L26" s="657"/>
      <c r="M26" s="657"/>
      <c r="N26" s="657"/>
      <c r="O26" s="657"/>
      <c r="P26" s="657"/>
      <c r="Q26" s="658"/>
      <c r="R26" s="659">
        <v>4627</v>
      </c>
      <c r="S26" s="660"/>
      <c r="T26" s="660"/>
      <c r="U26" s="660"/>
      <c r="V26" s="660"/>
      <c r="W26" s="660"/>
      <c r="X26" s="660"/>
      <c r="Y26" s="661"/>
      <c r="Z26" s="662">
        <v>0</v>
      </c>
      <c r="AA26" s="662"/>
      <c r="AB26" s="662"/>
      <c r="AC26" s="662"/>
      <c r="AD26" s="663">
        <v>4627</v>
      </c>
      <c r="AE26" s="663"/>
      <c r="AF26" s="663"/>
      <c r="AG26" s="663"/>
      <c r="AH26" s="663"/>
      <c r="AI26" s="663"/>
      <c r="AJ26" s="663"/>
      <c r="AK26" s="663"/>
      <c r="AL26" s="664">
        <v>0.1</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1194412</v>
      </c>
      <c r="CS26" s="660"/>
      <c r="CT26" s="660"/>
      <c r="CU26" s="660"/>
      <c r="CV26" s="660"/>
      <c r="CW26" s="660"/>
      <c r="CX26" s="660"/>
      <c r="CY26" s="661"/>
      <c r="CZ26" s="664">
        <v>7.3</v>
      </c>
      <c r="DA26" s="690"/>
      <c r="DB26" s="690"/>
      <c r="DC26" s="694"/>
      <c r="DD26" s="668">
        <v>1057252</v>
      </c>
      <c r="DE26" s="660"/>
      <c r="DF26" s="660"/>
      <c r="DG26" s="660"/>
      <c r="DH26" s="660"/>
      <c r="DI26" s="660"/>
      <c r="DJ26" s="660"/>
      <c r="DK26" s="661"/>
      <c r="DL26" s="668" t="s">
        <v>236</v>
      </c>
      <c r="DM26" s="660"/>
      <c r="DN26" s="660"/>
      <c r="DO26" s="660"/>
      <c r="DP26" s="660"/>
      <c r="DQ26" s="660"/>
      <c r="DR26" s="660"/>
      <c r="DS26" s="660"/>
      <c r="DT26" s="660"/>
      <c r="DU26" s="660"/>
      <c r="DV26" s="661"/>
      <c r="DW26" s="664" t="s">
        <v>236</v>
      </c>
      <c r="DX26" s="690"/>
      <c r="DY26" s="690"/>
      <c r="DZ26" s="690"/>
      <c r="EA26" s="690"/>
      <c r="EB26" s="690"/>
      <c r="EC26" s="691"/>
    </row>
    <row r="27" spans="2:133" ht="11.25" customHeight="1" x14ac:dyDescent="0.2">
      <c r="B27" s="656" t="s">
        <v>301</v>
      </c>
      <c r="C27" s="657"/>
      <c r="D27" s="657"/>
      <c r="E27" s="657"/>
      <c r="F27" s="657"/>
      <c r="G27" s="657"/>
      <c r="H27" s="657"/>
      <c r="I27" s="657"/>
      <c r="J27" s="657"/>
      <c r="K27" s="657"/>
      <c r="L27" s="657"/>
      <c r="M27" s="657"/>
      <c r="N27" s="657"/>
      <c r="O27" s="657"/>
      <c r="P27" s="657"/>
      <c r="Q27" s="658"/>
      <c r="R27" s="659">
        <v>219181</v>
      </c>
      <c r="S27" s="660"/>
      <c r="T27" s="660"/>
      <c r="U27" s="660"/>
      <c r="V27" s="660"/>
      <c r="W27" s="660"/>
      <c r="X27" s="660"/>
      <c r="Y27" s="661"/>
      <c r="Z27" s="662">
        <v>1.3</v>
      </c>
      <c r="AA27" s="662"/>
      <c r="AB27" s="662"/>
      <c r="AC27" s="662"/>
      <c r="AD27" s="663" t="s">
        <v>236</v>
      </c>
      <c r="AE27" s="663"/>
      <c r="AF27" s="663"/>
      <c r="AG27" s="663"/>
      <c r="AH27" s="663"/>
      <c r="AI27" s="663"/>
      <c r="AJ27" s="663"/>
      <c r="AK27" s="663"/>
      <c r="AL27" s="664" t="s">
        <v>130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3148941</v>
      </c>
      <c r="BH27" s="660"/>
      <c r="BI27" s="660"/>
      <c r="BJ27" s="660"/>
      <c r="BK27" s="660"/>
      <c r="BL27" s="660"/>
      <c r="BM27" s="660"/>
      <c r="BN27" s="661"/>
      <c r="BO27" s="662">
        <v>100</v>
      </c>
      <c r="BP27" s="662"/>
      <c r="BQ27" s="662"/>
      <c r="BR27" s="662"/>
      <c r="BS27" s="663">
        <v>127476</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3881137</v>
      </c>
      <c r="CS27" s="692"/>
      <c r="CT27" s="692"/>
      <c r="CU27" s="692"/>
      <c r="CV27" s="692"/>
      <c r="CW27" s="692"/>
      <c r="CX27" s="692"/>
      <c r="CY27" s="693"/>
      <c r="CZ27" s="664">
        <v>23.6</v>
      </c>
      <c r="DA27" s="690"/>
      <c r="DB27" s="690"/>
      <c r="DC27" s="694"/>
      <c r="DD27" s="668">
        <v>920100</v>
      </c>
      <c r="DE27" s="692"/>
      <c r="DF27" s="692"/>
      <c r="DG27" s="692"/>
      <c r="DH27" s="692"/>
      <c r="DI27" s="692"/>
      <c r="DJ27" s="692"/>
      <c r="DK27" s="693"/>
      <c r="DL27" s="668">
        <v>919947</v>
      </c>
      <c r="DM27" s="692"/>
      <c r="DN27" s="692"/>
      <c r="DO27" s="692"/>
      <c r="DP27" s="692"/>
      <c r="DQ27" s="692"/>
      <c r="DR27" s="692"/>
      <c r="DS27" s="692"/>
      <c r="DT27" s="692"/>
      <c r="DU27" s="692"/>
      <c r="DV27" s="693"/>
      <c r="DW27" s="664">
        <v>12.1</v>
      </c>
      <c r="DX27" s="690"/>
      <c r="DY27" s="690"/>
      <c r="DZ27" s="690"/>
      <c r="EA27" s="690"/>
      <c r="EB27" s="690"/>
      <c r="EC27" s="691"/>
    </row>
    <row r="28" spans="2:133" ht="11.25" customHeight="1" x14ac:dyDescent="0.2">
      <c r="B28" s="656" t="s">
        <v>304</v>
      </c>
      <c r="C28" s="657"/>
      <c r="D28" s="657"/>
      <c r="E28" s="657"/>
      <c r="F28" s="657"/>
      <c r="G28" s="657"/>
      <c r="H28" s="657"/>
      <c r="I28" s="657"/>
      <c r="J28" s="657"/>
      <c r="K28" s="657"/>
      <c r="L28" s="657"/>
      <c r="M28" s="657"/>
      <c r="N28" s="657"/>
      <c r="O28" s="657"/>
      <c r="P28" s="657"/>
      <c r="Q28" s="658"/>
      <c r="R28" s="659">
        <v>147892</v>
      </c>
      <c r="S28" s="660"/>
      <c r="T28" s="660"/>
      <c r="U28" s="660"/>
      <c r="V28" s="660"/>
      <c r="W28" s="660"/>
      <c r="X28" s="660"/>
      <c r="Y28" s="661"/>
      <c r="Z28" s="662">
        <v>0.9</v>
      </c>
      <c r="AA28" s="662"/>
      <c r="AB28" s="662"/>
      <c r="AC28" s="662"/>
      <c r="AD28" s="663">
        <v>19961</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1005152</v>
      </c>
      <c r="CS28" s="660"/>
      <c r="CT28" s="660"/>
      <c r="CU28" s="660"/>
      <c r="CV28" s="660"/>
      <c r="CW28" s="660"/>
      <c r="CX28" s="660"/>
      <c r="CY28" s="661"/>
      <c r="CZ28" s="664">
        <v>6.1</v>
      </c>
      <c r="DA28" s="690"/>
      <c r="DB28" s="690"/>
      <c r="DC28" s="694"/>
      <c r="DD28" s="668">
        <v>1005152</v>
      </c>
      <c r="DE28" s="660"/>
      <c r="DF28" s="660"/>
      <c r="DG28" s="660"/>
      <c r="DH28" s="660"/>
      <c r="DI28" s="660"/>
      <c r="DJ28" s="660"/>
      <c r="DK28" s="661"/>
      <c r="DL28" s="668">
        <v>1005152</v>
      </c>
      <c r="DM28" s="660"/>
      <c r="DN28" s="660"/>
      <c r="DO28" s="660"/>
      <c r="DP28" s="660"/>
      <c r="DQ28" s="660"/>
      <c r="DR28" s="660"/>
      <c r="DS28" s="660"/>
      <c r="DT28" s="660"/>
      <c r="DU28" s="660"/>
      <c r="DV28" s="661"/>
      <c r="DW28" s="664">
        <v>13.3</v>
      </c>
      <c r="DX28" s="690"/>
      <c r="DY28" s="690"/>
      <c r="DZ28" s="690"/>
      <c r="EA28" s="690"/>
      <c r="EB28" s="690"/>
      <c r="EC28" s="691"/>
    </row>
    <row r="29" spans="2:133" ht="11.25" customHeight="1" x14ac:dyDescent="0.2">
      <c r="B29" s="656" t="s">
        <v>306</v>
      </c>
      <c r="C29" s="657"/>
      <c r="D29" s="657"/>
      <c r="E29" s="657"/>
      <c r="F29" s="657"/>
      <c r="G29" s="657"/>
      <c r="H29" s="657"/>
      <c r="I29" s="657"/>
      <c r="J29" s="657"/>
      <c r="K29" s="657"/>
      <c r="L29" s="657"/>
      <c r="M29" s="657"/>
      <c r="N29" s="657"/>
      <c r="O29" s="657"/>
      <c r="P29" s="657"/>
      <c r="Q29" s="658"/>
      <c r="R29" s="659">
        <v>64836</v>
      </c>
      <c r="S29" s="660"/>
      <c r="T29" s="660"/>
      <c r="U29" s="660"/>
      <c r="V29" s="660"/>
      <c r="W29" s="660"/>
      <c r="X29" s="660"/>
      <c r="Y29" s="661"/>
      <c r="Z29" s="662">
        <v>0.4</v>
      </c>
      <c r="AA29" s="662"/>
      <c r="AB29" s="662"/>
      <c r="AC29" s="662"/>
      <c r="AD29" s="663">
        <v>7</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72</v>
      </c>
      <c r="CG29" s="657"/>
      <c r="CH29" s="657"/>
      <c r="CI29" s="657"/>
      <c r="CJ29" s="657"/>
      <c r="CK29" s="657"/>
      <c r="CL29" s="657"/>
      <c r="CM29" s="657"/>
      <c r="CN29" s="657"/>
      <c r="CO29" s="657"/>
      <c r="CP29" s="657"/>
      <c r="CQ29" s="658"/>
      <c r="CR29" s="659">
        <v>1005129</v>
      </c>
      <c r="CS29" s="692"/>
      <c r="CT29" s="692"/>
      <c r="CU29" s="692"/>
      <c r="CV29" s="692"/>
      <c r="CW29" s="692"/>
      <c r="CX29" s="692"/>
      <c r="CY29" s="693"/>
      <c r="CZ29" s="664">
        <v>6.1</v>
      </c>
      <c r="DA29" s="690"/>
      <c r="DB29" s="690"/>
      <c r="DC29" s="694"/>
      <c r="DD29" s="668">
        <v>1005129</v>
      </c>
      <c r="DE29" s="692"/>
      <c r="DF29" s="692"/>
      <c r="DG29" s="692"/>
      <c r="DH29" s="692"/>
      <c r="DI29" s="692"/>
      <c r="DJ29" s="692"/>
      <c r="DK29" s="693"/>
      <c r="DL29" s="668">
        <v>1005129</v>
      </c>
      <c r="DM29" s="692"/>
      <c r="DN29" s="692"/>
      <c r="DO29" s="692"/>
      <c r="DP29" s="692"/>
      <c r="DQ29" s="692"/>
      <c r="DR29" s="692"/>
      <c r="DS29" s="692"/>
      <c r="DT29" s="692"/>
      <c r="DU29" s="692"/>
      <c r="DV29" s="693"/>
      <c r="DW29" s="664">
        <v>13.3</v>
      </c>
      <c r="DX29" s="690"/>
      <c r="DY29" s="690"/>
      <c r="DZ29" s="690"/>
      <c r="EA29" s="690"/>
      <c r="EB29" s="690"/>
      <c r="EC29" s="691"/>
    </row>
    <row r="30" spans="2:133" ht="11.25" customHeight="1" x14ac:dyDescent="0.2">
      <c r="B30" s="656" t="s">
        <v>308</v>
      </c>
      <c r="C30" s="657"/>
      <c r="D30" s="657"/>
      <c r="E30" s="657"/>
      <c r="F30" s="657"/>
      <c r="G30" s="657"/>
      <c r="H30" s="657"/>
      <c r="I30" s="657"/>
      <c r="J30" s="657"/>
      <c r="K30" s="657"/>
      <c r="L30" s="657"/>
      <c r="M30" s="657"/>
      <c r="N30" s="657"/>
      <c r="O30" s="657"/>
      <c r="P30" s="657"/>
      <c r="Q30" s="658"/>
      <c r="R30" s="659">
        <v>3186230</v>
      </c>
      <c r="S30" s="660"/>
      <c r="T30" s="660"/>
      <c r="U30" s="660"/>
      <c r="V30" s="660"/>
      <c r="W30" s="660"/>
      <c r="X30" s="660"/>
      <c r="Y30" s="661"/>
      <c r="Z30" s="662">
        <v>18.7</v>
      </c>
      <c r="AA30" s="662"/>
      <c r="AB30" s="662"/>
      <c r="AC30" s="662"/>
      <c r="AD30" s="663" t="s">
        <v>130</v>
      </c>
      <c r="AE30" s="663"/>
      <c r="AF30" s="663"/>
      <c r="AG30" s="663"/>
      <c r="AH30" s="663"/>
      <c r="AI30" s="663"/>
      <c r="AJ30" s="663"/>
      <c r="AK30" s="663"/>
      <c r="AL30" s="664" t="s">
        <v>130</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956874</v>
      </c>
      <c r="CS30" s="660"/>
      <c r="CT30" s="660"/>
      <c r="CU30" s="660"/>
      <c r="CV30" s="660"/>
      <c r="CW30" s="660"/>
      <c r="CX30" s="660"/>
      <c r="CY30" s="661"/>
      <c r="CZ30" s="664">
        <v>5.8</v>
      </c>
      <c r="DA30" s="690"/>
      <c r="DB30" s="690"/>
      <c r="DC30" s="694"/>
      <c r="DD30" s="668">
        <v>956874</v>
      </c>
      <c r="DE30" s="660"/>
      <c r="DF30" s="660"/>
      <c r="DG30" s="660"/>
      <c r="DH30" s="660"/>
      <c r="DI30" s="660"/>
      <c r="DJ30" s="660"/>
      <c r="DK30" s="661"/>
      <c r="DL30" s="668">
        <v>956874</v>
      </c>
      <c r="DM30" s="660"/>
      <c r="DN30" s="660"/>
      <c r="DO30" s="660"/>
      <c r="DP30" s="660"/>
      <c r="DQ30" s="660"/>
      <c r="DR30" s="660"/>
      <c r="DS30" s="660"/>
      <c r="DT30" s="660"/>
      <c r="DU30" s="660"/>
      <c r="DV30" s="661"/>
      <c r="DW30" s="664">
        <v>12.6</v>
      </c>
      <c r="DX30" s="690"/>
      <c r="DY30" s="690"/>
      <c r="DZ30" s="690"/>
      <c r="EA30" s="690"/>
      <c r="EB30" s="690"/>
      <c r="EC30" s="691"/>
    </row>
    <row r="31" spans="2:133" ht="11.25" customHeight="1" x14ac:dyDescent="0.2">
      <c r="B31" s="672" t="s">
        <v>312</v>
      </c>
      <c r="C31" s="673"/>
      <c r="D31" s="673"/>
      <c r="E31" s="673"/>
      <c r="F31" s="673"/>
      <c r="G31" s="673"/>
      <c r="H31" s="673"/>
      <c r="I31" s="673"/>
      <c r="J31" s="673"/>
      <c r="K31" s="673"/>
      <c r="L31" s="673"/>
      <c r="M31" s="673"/>
      <c r="N31" s="673"/>
      <c r="O31" s="673"/>
      <c r="P31" s="673"/>
      <c r="Q31" s="674"/>
      <c r="R31" s="659" t="s">
        <v>236</v>
      </c>
      <c r="S31" s="660"/>
      <c r="T31" s="660"/>
      <c r="U31" s="660"/>
      <c r="V31" s="660"/>
      <c r="W31" s="660"/>
      <c r="X31" s="660"/>
      <c r="Y31" s="661"/>
      <c r="Z31" s="662" t="s">
        <v>236</v>
      </c>
      <c r="AA31" s="662"/>
      <c r="AB31" s="662"/>
      <c r="AC31" s="662"/>
      <c r="AD31" s="663" t="s">
        <v>130</v>
      </c>
      <c r="AE31" s="663"/>
      <c r="AF31" s="663"/>
      <c r="AG31" s="663"/>
      <c r="AH31" s="663"/>
      <c r="AI31" s="663"/>
      <c r="AJ31" s="663"/>
      <c r="AK31" s="663"/>
      <c r="AL31" s="664" t="s">
        <v>130</v>
      </c>
      <c r="AM31" s="665"/>
      <c r="AN31" s="665"/>
      <c r="AO31" s="666"/>
      <c r="AP31" s="705" t="s">
        <v>313</v>
      </c>
      <c r="AQ31" s="706"/>
      <c r="AR31" s="706"/>
      <c r="AS31" s="706"/>
      <c r="AT31" s="711" t="s">
        <v>314</v>
      </c>
      <c r="AU31" s="218"/>
      <c r="AV31" s="218"/>
      <c r="AW31" s="218"/>
      <c r="AX31" s="645" t="s">
        <v>188</v>
      </c>
      <c r="AY31" s="646"/>
      <c r="AZ31" s="646"/>
      <c r="BA31" s="646"/>
      <c r="BB31" s="646"/>
      <c r="BC31" s="646"/>
      <c r="BD31" s="646"/>
      <c r="BE31" s="646"/>
      <c r="BF31" s="647"/>
      <c r="BG31" s="715">
        <v>99.2</v>
      </c>
      <c r="BH31" s="703"/>
      <c r="BI31" s="703"/>
      <c r="BJ31" s="703"/>
      <c r="BK31" s="703"/>
      <c r="BL31" s="703"/>
      <c r="BM31" s="654">
        <v>97.7</v>
      </c>
      <c r="BN31" s="703"/>
      <c r="BO31" s="703"/>
      <c r="BP31" s="703"/>
      <c r="BQ31" s="704"/>
      <c r="BR31" s="715">
        <v>99.1</v>
      </c>
      <c r="BS31" s="703"/>
      <c r="BT31" s="703"/>
      <c r="BU31" s="703"/>
      <c r="BV31" s="703"/>
      <c r="BW31" s="703"/>
      <c r="BX31" s="654">
        <v>97.4</v>
      </c>
      <c r="BY31" s="703"/>
      <c r="BZ31" s="703"/>
      <c r="CA31" s="703"/>
      <c r="CB31" s="704"/>
      <c r="CD31" s="697"/>
      <c r="CE31" s="698"/>
      <c r="CF31" s="656" t="s">
        <v>315</v>
      </c>
      <c r="CG31" s="657"/>
      <c r="CH31" s="657"/>
      <c r="CI31" s="657"/>
      <c r="CJ31" s="657"/>
      <c r="CK31" s="657"/>
      <c r="CL31" s="657"/>
      <c r="CM31" s="657"/>
      <c r="CN31" s="657"/>
      <c r="CO31" s="657"/>
      <c r="CP31" s="657"/>
      <c r="CQ31" s="658"/>
      <c r="CR31" s="659">
        <v>48255</v>
      </c>
      <c r="CS31" s="692"/>
      <c r="CT31" s="692"/>
      <c r="CU31" s="692"/>
      <c r="CV31" s="692"/>
      <c r="CW31" s="692"/>
      <c r="CX31" s="692"/>
      <c r="CY31" s="693"/>
      <c r="CZ31" s="664">
        <v>0.3</v>
      </c>
      <c r="DA31" s="690"/>
      <c r="DB31" s="690"/>
      <c r="DC31" s="694"/>
      <c r="DD31" s="668">
        <v>48255</v>
      </c>
      <c r="DE31" s="692"/>
      <c r="DF31" s="692"/>
      <c r="DG31" s="692"/>
      <c r="DH31" s="692"/>
      <c r="DI31" s="692"/>
      <c r="DJ31" s="692"/>
      <c r="DK31" s="693"/>
      <c r="DL31" s="668">
        <v>48255</v>
      </c>
      <c r="DM31" s="692"/>
      <c r="DN31" s="692"/>
      <c r="DO31" s="692"/>
      <c r="DP31" s="692"/>
      <c r="DQ31" s="692"/>
      <c r="DR31" s="692"/>
      <c r="DS31" s="692"/>
      <c r="DT31" s="692"/>
      <c r="DU31" s="692"/>
      <c r="DV31" s="693"/>
      <c r="DW31" s="664">
        <v>0.6</v>
      </c>
      <c r="DX31" s="690"/>
      <c r="DY31" s="690"/>
      <c r="DZ31" s="690"/>
      <c r="EA31" s="690"/>
      <c r="EB31" s="690"/>
      <c r="EC31" s="691"/>
    </row>
    <row r="32" spans="2:133" ht="11.25" customHeight="1" x14ac:dyDescent="0.2">
      <c r="B32" s="656" t="s">
        <v>316</v>
      </c>
      <c r="C32" s="657"/>
      <c r="D32" s="657"/>
      <c r="E32" s="657"/>
      <c r="F32" s="657"/>
      <c r="G32" s="657"/>
      <c r="H32" s="657"/>
      <c r="I32" s="657"/>
      <c r="J32" s="657"/>
      <c r="K32" s="657"/>
      <c r="L32" s="657"/>
      <c r="M32" s="657"/>
      <c r="N32" s="657"/>
      <c r="O32" s="657"/>
      <c r="P32" s="657"/>
      <c r="Q32" s="658"/>
      <c r="R32" s="659">
        <v>1576233</v>
      </c>
      <c r="S32" s="660"/>
      <c r="T32" s="660"/>
      <c r="U32" s="660"/>
      <c r="V32" s="660"/>
      <c r="W32" s="660"/>
      <c r="X32" s="660"/>
      <c r="Y32" s="661"/>
      <c r="Z32" s="662">
        <v>9.1999999999999993</v>
      </c>
      <c r="AA32" s="662"/>
      <c r="AB32" s="662"/>
      <c r="AC32" s="662"/>
      <c r="AD32" s="663" t="s">
        <v>236</v>
      </c>
      <c r="AE32" s="663"/>
      <c r="AF32" s="663"/>
      <c r="AG32" s="663"/>
      <c r="AH32" s="663"/>
      <c r="AI32" s="663"/>
      <c r="AJ32" s="663"/>
      <c r="AK32" s="663"/>
      <c r="AL32" s="664" t="s">
        <v>130</v>
      </c>
      <c r="AM32" s="665"/>
      <c r="AN32" s="665"/>
      <c r="AO32" s="666"/>
      <c r="AP32" s="707"/>
      <c r="AQ32" s="708"/>
      <c r="AR32" s="708"/>
      <c r="AS32" s="708"/>
      <c r="AT32" s="712"/>
      <c r="AU32" s="214" t="s">
        <v>317</v>
      </c>
      <c r="AX32" s="656" t="s">
        <v>318</v>
      </c>
      <c r="AY32" s="657"/>
      <c r="AZ32" s="657"/>
      <c r="BA32" s="657"/>
      <c r="BB32" s="657"/>
      <c r="BC32" s="657"/>
      <c r="BD32" s="657"/>
      <c r="BE32" s="657"/>
      <c r="BF32" s="658"/>
      <c r="BG32" s="716">
        <v>99.1</v>
      </c>
      <c r="BH32" s="692"/>
      <c r="BI32" s="692"/>
      <c r="BJ32" s="692"/>
      <c r="BK32" s="692"/>
      <c r="BL32" s="692"/>
      <c r="BM32" s="665">
        <v>97.6</v>
      </c>
      <c r="BN32" s="692"/>
      <c r="BO32" s="692"/>
      <c r="BP32" s="692"/>
      <c r="BQ32" s="714"/>
      <c r="BR32" s="716">
        <v>99</v>
      </c>
      <c r="BS32" s="692"/>
      <c r="BT32" s="692"/>
      <c r="BU32" s="692"/>
      <c r="BV32" s="692"/>
      <c r="BW32" s="692"/>
      <c r="BX32" s="665">
        <v>97.6</v>
      </c>
      <c r="BY32" s="692"/>
      <c r="BZ32" s="692"/>
      <c r="CA32" s="692"/>
      <c r="CB32" s="714"/>
      <c r="CD32" s="699"/>
      <c r="CE32" s="700"/>
      <c r="CF32" s="656" t="s">
        <v>319</v>
      </c>
      <c r="CG32" s="657"/>
      <c r="CH32" s="657"/>
      <c r="CI32" s="657"/>
      <c r="CJ32" s="657"/>
      <c r="CK32" s="657"/>
      <c r="CL32" s="657"/>
      <c r="CM32" s="657"/>
      <c r="CN32" s="657"/>
      <c r="CO32" s="657"/>
      <c r="CP32" s="657"/>
      <c r="CQ32" s="658"/>
      <c r="CR32" s="659">
        <v>23</v>
      </c>
      <c r="CS32" s="660"/>
      <c r="CT32" s="660"/>
      <c r="CU32" s="660"/>
      <c r="CV32" s="660"/>
      <c r="CW32" s="660"/>
      <c r="CX32" s="660"/>
      <c r="CY32" s="661"/>
      <c r="CZ32" s="664">
        <v>0</v>
      </c>
      <c r="DA32" s="690"/>
      <c r="DB32" s="690"/>
      <c r="DC32" s="694"/>
      <c r="DD32" s="668">
        <v>23</v>
      </c>
      <c r="DE32" s="660"/>
      <c r="DF32" s="660"/>
      <c r="DG32" s="660"/>
      <c r="DH32" s="660"/>
      <c r="DI32" s="660"/>
      <c r="DJ32" s="660"/>
      <c r="DK32" s="661"/>
      <c r="DL32" s="668">
        <v>23</v>
      </c>
      <c r="DM32" s="660"/>
      <c r="DN32" s="660"/>
      <c r="DO32" s="660"/>
      <c r="DP32" s="660"/>
      <c r="DQ32" s="660"/>
      <c r="DR32" s="660"/>
      <c r="DS32" s="660"/>
      <c r="DT32" s="660"/>
      <c r="DU32" s="660"/>
      <c r="DV32" s="661"/>
      <c r="DW32" s="664">
        <v>0</v>
      </c>
      <c r="DX32" s="690"/>
      <c r="DY32" s="690"/>
      <c r="DZ32" s="690"/>
      <c r="EA32" s="690"/>
      <c r="EB32" s="690"/>
      <c r="EC32" s="691"/>
    </row>
    <row r="33" spans="2:133" ht="11.25" customHeight="1" x14ac:dyDescent="0.2">
      <c r="B33" s="656" t="s">
        <v>320</v>
      </c>
      <c r="C33" s="657"/>
      <c r="D33" s="657"/>
      <c r="E33" s="657"/>
      <c r="F33" s="657"/>
      <c r="G33" s="657"/>
      <c r="H33" s="657"/>
      <c r="I33" s="657"/>
      <c r="J33" s="657"/>
      <c r="K33" s="657"/>
      <c r="L33" s="657"/>
      <c r="M33" s="657"/>
      <c r="N33" s="657"/>
      <c r="O33" s="657"/>
      <c r="P33" s="657"/>
      <c r="Q33" s="658"/>
      <c r="R33" s="659">
        <v>26511</v>
      </c>
      <c r="S33" s="660"/>
      <c r="T33" s="660"/>
      <c r="U33" s="660"/>
      <c r="V33" s="660"/>
      <c r="W33" s="660"/>
      <c r="X33" s="660"/>
      <c r="Y33" s="661"/>
      <c r="Z33" s="662">
        <v>0.2</v>
      </c>
      <c r="AA33" s="662"/>
      <c r="AB33" s="662"/>
      <c r="AC33" s="662"/>
      <c r="AD33" s="663">
        <v>919</v>
      </c>
      <c r="AE33" s="663"/>
      <c r="AF33" s="663"/>
      <c r="AG33" s="663"/>
      <c r="AH33" s="663"/>
      <c r="AI33" s="663"/>
      <c r="AJ33" s="663"/>
      <c r="AK33" s="663"/>
      <c r="AL33" s="664">
        <v>0</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99.1</v>
      </c>
      <c r="BH33" s="718"/>
      <c r="BI33" s="718"/>
      <c r="BJ33" s="718"/>
      <c r="BK33" s="718"/>
      <c r="BL33" s="718"/>
      <c r="BM33" s="719">
        <v>97.3</v>
      </c>
      <c r="BN33" s="718"/>
      <c r="BO33" s="718"/>
      <c r="BP33" s="718"/>
      <c r="BQ33" s="720"/>
      <c r="BR33" s="717">
        <v>99.1</v>
      </c>
      <c r="BS33" s="718"/>
      <c r="BT33" s="718"/>
      <c r="BU33" s="718"/>
      <c r="BV33" s="718"/>
      <c r="BW33" s="718"/>
      <c r="BX33" s="719">
        <v>96.8</v>
      </c>
      <c r="BY33" s="718"/>
      <c r="BZ33" s="718"/>
      <c r="CA33" s="718"/>
      <c r="CB33" s="720"/>
      <c r="CD33" s="656" t="s">
        <v>322</v>
      </c>
      <c r="CE33" s="657"/>
      <c r="CF33" s="657"/>
      <c r="CG33" s="657"/>
      <c r="CH33" s="657"/>
      <c r="CI33" s="657"/>
      <c r="CJ33" s="657"/>
      <c r="CK33" s="657"/>
      <c r="CL33" s="657"/>
      <c r="CM33" s="657"/>
      <c r="CN33" s="657"/>
      <c r="CO33" s="657"/>
      <c r="CP33" s="657"/>
      <c r="CQ33" s="658"/>
      <c r="CR33" s="659">
        <v>6542233</v>
      </c>
      <c r="CS33" s="692"/>
      <c r="CT33" s="692"/>
      <c r="CU33" s="692"/>
      <c r="CV33" s="692"/>
      <c r="CW33" s="692"/>
      <c r="CX33" s="692"/>
      <c r="CY33" s="693"/>
      <c r="CZ33" s="664">
        <v>39.799999999999997</v>
      </c>
      <c r="DA33" s="690"/>
      <c r="DB33" s="690"/>
      <c r="DC33" s="694"/>
      <c r="DD33" s="668">
        <v>4576437</v>
      </c>
      <c r="DE33" s="692"/>
      <c r="DF33" s="692"/>
      <c r="DG33" s="692"/>
      <c r="DH33" s="692"/>
      <c r="DI33" s="692"/>
      <c r="DJ33" s="692"/>
      <c r="DK33" s="693"/>
      <c r="DL33" s="668">
        <v>3263259</v>
      </c>
      <c r="DM33" s="692"/>
      <c r="DN33" s="692"/>
      <c r="DO33" s="692"/>
      <c r="DP33" s="692"/>
      <c r="DQ33" s="692"/>
      <c r="DR33" s="692"/>
      <c r="DS33" s="692"/>
      <c r="DT33" s="692"/>
      <c r="DU33" s="692"/>
      <c r="DV33" s="693"/>
      <c r="DW33" s="664">
        <v>43.1</v>
      </c>
      <c r="DX33" s="690"/>
      <c r="DY33" s="690"/>
      <c r="DZ33" s="690"/>
      <c r="EA33" s="690"/>
      <c r="EB33" s="690"/>
      <c r="EC33" s="691"/>
    </row>
    <row r="34" spans="2:133" ht="11.25" customHeight="1" x14ac:dyDescent="0.2">
      <c r="B34" s="656" t="s">
        <v>323</v>
      </c>
      <c r="C34" s="657"/>
      <c r="D34" s="657"/>
      <c r="E34" s="657"/>
      <c r="F34" s="657"/>
      <c r="G34" s="657"/>
      <c r="H34" s="657"/>
      <c r="I34" s="657"/>
      <c r="J34" s="657"/>
      <c r="K34" s="657"/>
      <c r="L34" s="657"/>
      <c r="M34" s="657"/>
      <c r="N34" s="657"/>
      <c r="O34" s="657"/>
      <c r="P34" s="657"/>
      <c r="Q34" s="658"/>
      <c r="R34" s="659">
        <v>571143</v>
      </c>
      <c r="S34" s="660"/>
      <c r="T34" s="660"/>
      <c r="U34" s="660"/>
      <c r="V34" s="660"/>
      <c r="W34" s="660"/>
      <c r="X34" s="660"/>
      <c r="Y34" s="661"/>
      <c r="Z34" s="662">
        <v>3.3</v>
      </c>
      <c r="AA34" s="662"/>
      <c r="AB34" s="662"/>
      <c r="AC34" s="662"/>
      <c r="AD34" s="663" t="s">
        <v>130</v>
      </c>
      <c r="AE34" s="663"/>
      <c r="AF34" s="663"/>
      <c r="AG34" s="663"/>
      <c r="AH34" s="663"/>
      <c r="AI34" s="663"/>
      <c r="AJ34" s="663"/>
      <c r="AK34" s="663"/>
      <c r="AL34" s="664" t="s">
        <v>236</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1801368</v>
      </c>
      <c r="CS34" s="660"/>
      <c r="CT34" s="660"/>
      <c r="CU34" s="660"/>
      <c r="CV34" s="660"/>
      <c r="CW34" s="660"/>
      <c r="CX34" s="660"/>
      <c r="CY34" s="661"/>
      <c r="CZ34" s="664">
        <v>11</v>
      </c>
      <c r="DA34" s="690"/>
      <c r="DB34" s="690"/>
      <c r="DC34" s="694"/>
      <c r="DD34" s="668">
        <v>1102707</v>
      </c>
      <c r="DE34" s="660"/>
      <c r="DF34" s="660"/>
      <c r="DG34" s="660"/>
      <c r="DH34" s="660"/>
      <c r="DI34" s="660"/>
      <c r="DJ34" s="660"/>
      <c r="DK34" s="661"/>
      <c r="DL34" s="668">
        <v>955010</v>
      </c>
      <c r="DM34" s="660"/>
      <c r="DN34" s="660"/>
      <c r="DO34" s="660"/>
      <c r="DP34" s="660"/>
      <c r="DQ34" s="660"/>
      <c r="DR34" s="660"/>
      <c r="DS34" s="660"/>
      <c r="DT34" s="660"/>
      <c r="DU34" s="660"/>
      <c r="DV34" s="661"/>
      <c r="DW34" s="664">
        <v>12.6</v>
      </c>
      <c r="DX34" s="690"/>
      <c r="DY34" s="690"/>
      <c r="DZ34" s="690"/>
      <c r="EA34" s="690"/>
      <c r="EB34" s="690"/>
      <c r="EC34" s="691"/>
    </row>
    <row r="35" spans="2:133" ht="11.25" customHeight="1" x14ac:dyDescent="0.2">
      <c r="B35" s="656" t="s">
        <v>325</v>
      </c>
      <c r="C35" s="657"/>
      <c r="D35" s="657"/>
      <c r="E35" s="657"/>
      <c r="F35" s="657"/>
      <c r="G35" s="657"/>
      <c r="H35" s="657"/>
      <c r="I35" s="657"/>
      <c r="J35" s="657"/>
      <c r="K35" s="657"/>
      <c r="L35" s="657"/>
      <c r="M35" s="657"/>
      <c r="N35" s="657"/>
      <c r="O35" s="657"/>
      <c r="P35" s="657"/>
      <c r="Q35" s="658"/>
      <c r="R35" s="659">
        <v>731820</v>
      </c>
      <c r="S35" s="660"/>
      <c r="T35" s="660"/>
      <c r="U35" s="660"/>
      <c r="V35" s="660"/>
      <c r="W35" s="660"/>
      <c r="X35" s="660"/>
      <c r="Y35" s="661"/>
      <c r="Z35" s="662">
        <v>4.3</v>
      </c>
      <c r="AA35" s="662"/>
      <c r="AB35" s="662"/>
      <c r="AC35" s="662"/>
      <c r="AD35" s="663" t="s">
        <v>130</v>
      </c>
      <c r="AE35" s="663"/>
      <c r="AF35" s="663"/>
      <c r="AG35" s="663"/>
      <c r="AH35" s="663"/>
      <c r="AI35" s="663"/>
      <c r="AJ35" s="663"/>
      <c r="AK35" s="663"/>
      <c r="AL35" s="664" t="s">
        <v>130</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40377</v>
      </c>
      <c r="CS35" s="692"/>
      <c r="CT35" s="692"/>
      <c r="CU35" s="692"/>
      <c r="CV35" s="692"/>
      <c r="CW35" s="692"/>
      <c r="CX35" s="692"/>
      <c r="CY35" s="693"/>
      <c r="CZ35" s="664">
        <v>0.2</v>
      </c>
      <c r="DA35" s="690"/>
      <c r="DB35" s="690"/>
      <c r="DC35" s="694"/>
      <c r="DD35" s="668">
        <v>21485</v>
      </c>
      <c r="DE35" s="692"/>
      <c r="DF35" s="692"/>
      <c r="DG35" s="692"/>
      <c r="DH35" s="692"/>
      <c r="DI35" s="692"/>
      <c r="DJ35" s="692"/>
      <c r="DK35" s="693"/>
      <c r="DL35" s="668">
        <v>21485</v>
      </c>
      <c r="DM35" s="692"/>
      <c r="DN35" s="692"/>
      <c r="DO35" s="692"/>
      <c r="DP35" s="692"/>
      <c r="DQ35" s="692"/>
      <c r="DR35" s="692"/>
      <c r="DS35" s="692"/>
      <c r="DT35" s="692"/>
      <c r="DU35" s="692"/>
      <c r="DV35" s="693"/>
      <c r="DW35" s="664">
        <v>0.3</v>
      </c>
      <c r="DX35" s="690"/>
      <c r="DY35" s="690"/>
      <c r="DZ35" s="690"/>
      <c r="EA35" s="690"/>
      <c r="EB35" s="690"/>
      <c r="EC35" s="691"/>
    </row>
    <row r="36" spans="2:133" ht="11.25" customHeight="1" x14ac:dyDescent="0.2">
      <c r="B36" s="656" t="s">
        <v>329</v>
      </c>
      <c r="C36" s="657"/>
      <c r="D36" s="657"/>
      <c r="E36" s="657"/>
      <c r="F36" s="657"/>
      <c r="G36" s="657"/>
      <c r="H36" s="657"/>
      <c r="I36" s="657"/>
      <c r="J36" s="657"/>
      <c r="K36" s="657"/>
      <c r="L36" s="657"/>
      <c r="M36" s="657"/>
      <c r="N36" s="657"/>
      <c r="O36" s="657"/>
      <c r="P36" s="657"/>
      <c r="Q36" s="658"/>
      <c r="R36" s="659">
        <v>432169</v>
      </c>
      <c r="S36" s="660"/>
      <c r="T36" s="660"/>
      <c r="U36" s="660"/>
      <c r="V36" s="660"/>
      <c r="W36" s="660"/>
      <c r="X36" s="660"/>
      <c r="Y36" s="661"/>
      <c r="Z36" s="662">
        <v>2.5</v>
      </c>
      <c r="AA36" s="662"/>
      <c r="AB36" s="662"/>
      <c r="AC36" s="662"/>
      <c r="AD36" s="663" t="s">
        <v>236</v>
      </c>
      <c r="AE36" s="663"/>
      <c r="AF36" s="663"/>
      <c r="AG36" s="663"/>
      <c r="AH36" s="663"/>
      <c r="AI36" s="663"/>
      <c r="AJ36" s="663"/>
      <c r="AK36" s="663"/>
      <c r="AL36" s="664" t="s">
        <v>236</v>
      </c>
      <c r="AM36" s="665"/>
      <c r="AN36" s="665"/>
      <c r="AO36" s="666"/>
      <c r="AP36" s="222"/>
      <c r="AQ36" s="725" t="s">
        <v>330</v>
      </c>
      <c r="AR36" s="726"/>
      <c r="AS36" s="726"/>
      <c r="AT36" s="726"/>
      <c r="AU36" s="726"/>
      <c r="AV36" s="726"/>
      <c r="AW36" s="726"/>
      <c r="AX36" s="726"/>
      <c r="AY36" s="727"/>
      <c r="AZ36" s="648">
        <v>1834356</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80483</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2655626</v>
      </c>
      <c r="CS36" s="660"/>
      <c r="CT36" s="660"/>
      <c r="CU36" s="660"/>
      <c r="CV36" s="660"/>
      <c r="CW36" s="660"/>
      <c r="CX36" s="660"/>
      <c r="CY36" s="661"/>
      <c r="CZ36" s="664">
        <v>16.2</v>
      </c>
      <c r="DA36" s="690"/>
      <c r="DB36" s="690"/>
      <c r="DC36" s="694"/>
      <c r="DD36" s="668">
        <v>2174548</v>
      </c>
      <c r="DE36" s="660"/>
      <c r="DF36" s="660"/>
      <c r="DG36" s="660"/>
      <c r="DH36" s="660"/>
      <c r="DI36" s="660"/>
      <c r="DJ36" s="660"/>
      <c r="DK36" s="661"/>
      <c r="DL36" s="668">
        <v>1272208</v>
      </c>
      <c r="DM36" s="660"/>
      <c r="DN36" s="660"/>
      <c r="DO36" s="660"/>
      <c r="DP36" s="660"/>
      <c r="DQ36" s="660"/>
      <c r="DR36" s="660"/>
      <c r="DS36" s="660"/>
      <c r="DT36" s="660"/>
      <c r="DU36" s="660"/>
      <c r="DV36" s="661"/>
      <c r="DW36" s="664">
        <v>16.8</v>
      </c>
      <c r="DX36" s="690"/>
      <c r="DY36" s="690"/>
      <c r="DZ36" s="690"/>
      <c r="EA36" s="690"/>
      <c r="EB36" s="690"/>
      <c r="EC36" s="691"/>
    </row>
    <row r="37" spans="2:133" ht="11.25" customHeight="1" x14ac:dyDescent="0.2">
      <c r="B37" s="656" t="s">
        <v>333</v>
      </c>
      <c r="C37" s="657"/>
      <c r="D37" s="657"/>
      <c r="E37" s="657"/>
      <c r="F37" s="657"/>
      <c r="G37" s="657"/>
      <c r="H37" s="657"/>
      <c r="I37" s="657"/>
      <c r="J37" s="657"/>
      <c r="K37" s="657"/>
      <c r="L37" s="657"/>
      <c r="M37" s="657"/>
      <c r="N37" s="657"/>
      <c r="O37" s="657"/>
      <c r="P37" s="657"/>
      <c r="Q37" s="658"/>
      <c r="R37" s="659">
        <v>399790</v>
      </c>
      <c r="S37" s="660"/>
      <c r="T37" s="660"/>
      <c r="U37" s="660"/>
      <c r="V37" s="660"/>
      <c r="W37" s="660"/>
      <c r="X37" s="660"/>
      <c r="Y37" s="661"/>
      <c r="Z37" s="662">
        <v>2.2999999999999998</v>
      </c>
      <c r="AA37" s="662"/>
      <c r="AB37" s="662"/>
      <c r="AC37" s="662"/>
      <c r="AD37" s="663">
        <v>8</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528972</v>
      </c>
      <c r="BA37" s="660"/>
      <c r="BB37" s="660"/>
      <c r="BC37" s="660"/>
      <c r="BD37" s="692"/>
      <c r="BE37" s="692"/>
      <c r="BF37" s="714"/>
      <c r="BG37" s="656" t="s">
        <v>335</v>
      </c>
      <c r="BH37" s="657"/>
      <c r="BI37" s="657"/>
      <c r="BJ37" s="657"/>
      <c r="BK37" s="657"/>
      <c r="BL37" s="657"/>
      <c r="BM37" s="657"/>
      <c r="BN37" s="657"/>
      <c r="BO37" s="657"/>
      <c r="BP37" s="657"/>
      <c r="BQ37" s="657"/>
      <c r="BR37" s="657"/>
      <c r="BS37" s="657"/>
      <c r="BT37" s="657"/>
      <c r="BU37" s="658"/>
      <c r="BV37" s="659">
        <v>70345</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874180</v>
      </c>
      <c r="CS37" s="692"/>
      <c r="CT37" s="692"/>
      <c r="CU37" s="692"/>
      <c r="CV37" s="692"/>
      <c r="CW37" s="692"/>
      <c r="CX37" s="692"/>
      <c r="CY37" s="693"/>
      <c r="CZ37" s="664">
        <v>5.3</v>
      </c>
      <c r="DA37" s="690"/>
      <c r="DB37" s="690"/>
      <c r="DC37" s="694"/>
      <c r="DD37" s="668">
        <v>856993</v>
      </c>
      <c r="DE37" s="692"/>
      <c r="DF37" s="692"/>
      <c r="DG37" s="692"/>
      <c r="DH37" s="692"/>
      <c r="DI37" s="692"/>
      <c r="DJ37" s="692"/>
      <c r="DK37" s="693"/>
      <c r="DL37" s="668">
        <v>690840</v>
      </c>
      <c r="DM37" s="692"/>
      <c r="DN37" s="692"/>
      <c r="DO37" s="692"/>
      <c r="DP37" s="692"/>
      <c r="DQ37" s="692"/>
      <c r="DR37" s="692"/>
      <c r="DS37" s="692"/>
      <c r="DT37" s="692"/>
      <c r="DU37" s="692"/>
      <c r="DV37" s="693"/>
      <c r="DW37" s="664">
        <v>9.1</v>
      </c>
      <c r="DX37" s="690"/>
      <c r="DY37" s="690"/>
      <c r="DZ37" s="690"/>
      <c r="EA37" s="690"/>
      <c r="EB37" s="690"/>
      <c r="EC37" s="691"/>
    </row>
    <row r="38" spans="2:133" ht="11.25" customHeight="1" x14ac:dyDescent="0.2">
      <c r="B38" s="656" t="s">
        <v>337</v>
      </c>
      <c r="C38" s="657"/>
      <c r="D38" s="657"/>
      <c r="E38" s="657"/>
      <c r="F38" s="657"/>
      <c r="G38" s="657"/>
      <c r="H38" s="657"/>
      <c r="I38" s="657"/>
      <c r="J38" s="657"/>
      <c r="K38" s="657"/>
      <c r="L38" s="657"/>
      <c r="M38" s="657"/>
      <c r="N38" s="657"/>
      <c r="O38" s="657"/>
      <c r="P38" s="657"/>
      <c r="Q38" s="658"/>
      <c r="R38" s="659">
        <v>1595363</v>
      </c>
      <c r="S38" s="660"/>
      <c r="T38" s="660"/>
      <c r="U38" s="660"/>
      <c r="V38" s="660"/>
      <c r="W38" s="660"/>
      <c r="X38" s="660"/>
      <c r="Y38" s="661"/>
      <c r="Z38" s="662">
        <v>9.3000000000000007</v>
      </c>
      <c r="AA38" s="662"/>
      <c r="AB38" s="662"/>
      <c r="AC38" s="662"/>
      <c r="AD38" s="663" t="s">
        <v>130</v>
      </c>
      <c r="AE38" s="663"/>
      <c r="AF38" s="663"/>
      <c r="AG38" s="663"/>
      <c r="AH38" s="663"/>
      <c r="AI38" s="663"/>
      <c r="AJ38" s="663"/>
      <c r="AK38" s="663"/>
      <c r="AL38" s="664" t="s">
        <v>130</v>
      </c>
      <c r="AM38" s="665"/>
      <c r="AN38" s="665"/>
      <c r="AO38" s="666"/>
      <c r="AQ38" s="722" t="s">
        <v>338</v>
      </c>
      <c r="AR38" s="723"/>
      <c r="AS38" s="723"/>
      <c r="AT38" s="723"/>
      <c r="AU38" s="723"/>
      <c r="AV38" s="723"/>
      <c r="AW38" s="723"/>
      <c r="AX38" s="723"/>
      <c r="AY38" s="724"/>
      <c r="AZ38" s="659">
        <v>11403</v>
      </c>
      <c r="BA38" s="660"/>
      <c r="BB38" s="660"/>
      <c r="BC38" s="660"/>
      <c r="BD38" s="692"/>
      <c r="BE38" s="692"/>
      <c r="BF38" s="714"/>
      <c r="BG38" s="656" t="s">
        <v>339</v>
      </c>
      <c r="BH38" s="657"/>
      <c r="BI38" s="657"/>
      <c r="BJ38" s="657"/>
      <c r="BK38" s="657"/>
      <c r="BL38" s="657"/>
      <c r="BM38" s="657"/>
      <c r="BN38" s="657"/>
      <c r="BO38" s="657"/>
      <c r="BP38" s="657"/>
      <c r="BQ38" s="657"/>
      <c r="BR38" s="657"/>
      <c r="BS38" s="657"/>
      <c r="BT38" s="657"/>
      <c r="BU38" s="658"/>
      <c r="BV38" s="659">
        <v>3707</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1293981</v>
      </c>
      <c r="CS38" s="660"/>
      <c r="CT38" s="660"/>
      <c r="CU38" s="660"/>
      <c r="CV38" s="660"/>
      <c r="CW38" s="660"/>
      <c r="CX38" s="660"/>
      <c r="CY38" s="661"/>
      <c r="CZ38" s="664">
        <v>7.9</v>
      </c>
      <c r="DA38" s="690"/>
      <c r="DB38" s="690"/>
      <c r="DC38" s="694"/>
      <c r="DD38" s="668">
        <v>1031206</v>
      </c>
      <c r="DE38" s="660"/>
      <c r="DF38" s="660"/>
      <c r="DG38" s="660"/>
      <c r="DH38" s="660"/>
      <c r="DI38" s="660"/>
      <c r="DJ38" s="660"/>
      <c r="DK38" s="661"/>
      <c r="DL38" s="668">
        <v>1014556</v>
      </c>
      <c r="DM38" s="660"/>
      <c r="DN38" s="660"/>
      <c r="DO38" s="660"/>
      <c r="DP38" s="660"/>
      <c r="DQ38" s="660"/>
      <c r="DR38" s="660"/>
      <c r="DS38" s="660"/>
      <c r="DT38" s="660"/>
      <c r="DU38" s="660"/>
      <c r="DV38" s="661"/>
      <c r="DW38" s="664">
        <v>13.4</v>
      </c>
      <c r="DX38" s="690"/>
      <c r="DY38" s="690"/>
      <c r="DZ38" s="690"/>
      <c r="EA38" s="690"/>
      <c r="EB38" s="690"/>
      <c r="EC38" s="691"/>
    </row>
    <row r="39" spans="2:133" ht="11.25" customHeight="1" x14ac:dyDescent="0.2">
      <c r="B39" s="656" t="s">
        <v>341</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130</v>
      </c>
      <c r="AM39" s="665"/>
      <c r="AN39" s="665"/>
      <c r="AO39" s="666"/>
      <c r="AQ39" s="722" t="s">
        <v>342</v>
      </c>
      <c r="AR39" s="723"/>
      <c r="AS39" s="723"/>
      <c r="AT39" s="723"/>
      <c r="AU39" s="723"/>
      <c r="AV39" s="723"/>
      <c r="AW39" s="723"/>
      <c r="AX39" s="723"/>
      <c r="AY39" s="724"/>
      <c r="AZ39" s="659" t="s">
        <v>130</v>
      </c>
      <c r="BA39" s="660"/>
      <c r="BB39" s="660"/>
      <c r="BC39" s="660"/>
      <c r="BD39" s="692"/>
      <c r="BE39" s="692"/>
      <c r="BF39" s="714"/>
      <c r="BG39" s="656" t="s">
        <v>343</v>
      </c>
      <c r="BH39" s="657"/>
      <c r="BI39" s="657"/>
      <c r="BJ39" s="657"/>
      <c r="BK39" s="657"/>
      <c r="BL39" s="657"/>
      <c r="BM39" s="657"/>
      <c r="BN39" s="657"/>
      <c r="BO39" s="657"/>
      <c r="BP39" s="657"/>
      <c r="BQ39" s="657"/>
      <c r="BR39" s="657"/>
      <c r="BS39" s="657"/>
      <c r="BT39" s="657"/>
      <c r="BU39" s="658"/>
      <c r="BV39" s="659">
        <v>6205</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535881</v>
      </c>
      <c r="CS39" s="692"/>
      <c r="CT39" s="692"/>
      <c r="CU39" s="692"/>
      <c r="CV39" s="692"/>
      <c r="CW39" s="692"/>
      <c r="CX39" s="692"/>
      <c r="CY39" s="693"/>
      <c r="CZ39" s="664">
        <v>3.3</v>
      </c>
      <c r="DA39" s="690"/>
      <c r="DB39" s="690"/>
      <c r="DC39" s="694"/>
      <c r="DD39" s="668">
        <v>246491</v>
      </c>
      <c r="DE39" s="692"/>
      <c r="DF39" s="692"/>
      <c r="DG39" s="692"/>
      <c r="DH39" s="692"/>
      <c r="DI39" s="692"/>
      <c r="DJ39" s="692"/>
      <c r="DK39" s="693"/>
      <c r="DL39" s="668" t="s">
        <v>130</v>
      </c>
      <c r="DM39" s="692"/>
      <c r="DN39" s="692"/>
      <c r="DO39" s="692"/>
      <c r="DP39" s="692"/>
      <c r="DQ39" s="692"/>
      <c r="DR39" s="692"/>
      <c r="DS39" s="692"/>
      <c r="DT39" s="692"/>
      <c r="DU39" s="692"/>
      <c r="DV39" s="693"/>
      <c r="DW39" s="664" t="s">
        <v>236</v>
      </c>
      <c r="DX39" s="690"/>
      <c r="DY39" s="690"/>
      <c r="DZ39" s="690"/>
      <c r="EA39" s="690"/>
      <c r="EB39" s="690"/>
      <c r="EC39" s="691"/>
    </row>
    <row r="40" spans="2:133" ht="11.25" customHeight="1" x14ac:dyDescent="0.2">
      <c r="B40" s="656" t="s">
        <v>345</v>
      </c>
      <c r="C40" s="657"/>
      <c r="D40" s="657"/>
      <c r="E40" s="657"/>
      <c r="F40" s="657"/>
      <c r="G40" s="657"/>
      <c r="H40" s="657"/>
      <c r="I40" s="657"/>
      <c r="J40" s="657"/>
      <c r="K40" s="657"/>
      <c r="L40" s="657"/>
      <c r="M40" s="657"/>
      <c r="N40" s="657"/>
      <c r="O40" s="657"/>
      <c r="P40" s="657"/>
      <c r="Q40" s="658"/>
      <c r="R40" s="659">
        <v>108263</v>
      </c>
      <c r="S40" s="660"/>
      <c r="T40" s="660"/>
      <c r="U40" s="660"/>
      <c r="V40" s="660"/>
      <c r="W40" s="660"/>
      <c r="X40" s="660"/>
      <c r="Y40" s="661"/>
      <c r="Z40" s="662">
        <v>0.6</v>
      </c>
      <c r="AA40" s="662"/>
      <c r="AB40" s="662"/>
      <c r="AC40" s="662"/>
      <c r="AD40" s="663" t="s">
        <v>130</v>
      </c>
      <c r="AE40" s="663"/>
      <c r="AF40" s="663"/>
      <c r="AG40" s="663"/>
      <c r="AH40" s="663"/>
      <c r="AI40" s="663"/>
      <c r="AJ40" s="663"/>
      <c r="AK40" s="663"/>
      <c r="AL40" s="664" t="s">
        <v>130</v>
      </c>
      <c r="AM40" s="665"/>
      <c r="AN40" s="665"/>
      <c r="AO40" s="666"/>
      <c r="AQ40" s="722" t="s">
        <v>346</v>
      </c>
      <c r="AR40" s="723"/>
      <c r="AS40" s="723"/>
      <c r="AT40" s="723"/>
      <c r="AU40" s="723"/>
      <c r="AV40" s="723"/>
      <c r="AW40" s="723"/>
      <c r="AX40" s="723"/>
      <c r="AY40" s="724"/>
      <c r="AZ40" s="659" t="s">
        <v>236</v>
      </c>
      <c r="BA40" s="660"/>
      <c r="BB40" s="660"/>
      <c r="BC40" s="660"/>
      <c r="BD40" s="692"/>
      <c r="BE40" s="692"/>
      <c r="BF40" s="714"/>
      <c r="BG40" s="707" t="s">
        <v>347</v>
      </c>
      <c r="BH40" s="708"/>
      <c r="BI40" s="708"/>
      <c r="BJ40" s="708"/>
      <c r="BK40" s="708"/>
      <c r="BL40" s="223"/>
      <c r="BM40" s="657" t="s">
        <v>348</v>
      </c>
      <c r="BN40" s="657"/>
      <c r="BO40" s="657"/>
      <c r="BP40" s="657"/>
      <c r="BQ40" s="657"/>
      <c r="BR40" s="657"/>
      <c r="BS40" s="657"/>
      <c r="BT40" s="657"/>
      <c r="BU40" s="658"/>
      <c r="BV40" s="659">
        <v>114</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215000</v>
      </c>
      <c r="CS40" s="660"/>
      <c r="CT40" s="660"/>
      <c r="CU40" s="660"/>
      <c r="CV40" s="660"/>
      <c r="CW40" s="660"/>
      <c r="CX40" s="660"/>
      <c r="CY40" s="661"/>
      <c r="CZ40" s="664">
        <v>1.3</v>
      </c>
      <c r="DA40" s="690"/>
      <c r="DB40" s="690"/>
      <c r="DC40" s="694"/>
      <c r="DD40" s="668" t="s">
        <v>247</v>
      </c>
      <c r="DE40" s="660"/>
      <c r="DF40" s="660"/>
      <c r="DG40" s="660"/>
      <c r="DH40" s="660"/>
      <c r="DI40" s="660"/>
      <c r="DJ40" s="660"/>
      <c r="DK40" s="661"/>
      <c r="DL40" s="668" t="s">
        <v>236</v>
      </c>
      <c r="DM40" s="660"/>
      <c r="DN40" s="660"/>
      <c r="DO40" s="660"/>
      <c r="DP40" s="660"/>
      <c r="DQ40" s="660"/>
      <c r="DR40" s="660"/>
      <c r="DS40" s="660"/>
      <c r="DT40" s="660"/>
      <c r="DU40" s="660"/>
      <c r="DV40" s="661"/>
      <c r="DW40" s="664" t="s">
        <v>130</v>
      </c>
      <c r="DX40" s="690"/>
      <c r="DY40" s="690"/>
      <c r="DZ40" s="690"/>
      <c r="EA40" s="690"/>
      <c r="EB40" s="690"/>
      <c r="EC40" s="691"/>
    </row>
    <row r="41" spans="2:133" ht="11.25" customHeight="1" x14ac:dyDescent="0.2">
      <c r="B41" s="680" t="s">
        <v>350</v>
      </c>
      <c r="C41" s="681"/>
      <c r="D41" s="681"/>
      <c r="E41" s="681"/>
      <c r="F41" s="681"/>
      <c r="G41" s="681"/>
      <c r="H41" s="681"/>
      <c r="I41" s="681"/>
      <c r="J41" s="681"/>
      <c r="K41" s="681"/>
      <c r="L41" s="681"/>
      <c r="M41" s="681"/>
      <c r="N41" s="681"/>
      <c r="O41" s="681"/>
      <c r="P41" s="681"/>
      <c r="Q41" s="682"/>
      <c r="R41" s="731">
        <v>17065466</v>
      </c>
      <c r="S41" s="732"/>
      <c r="T41" s="732"/>
      <c r="U41" s="732"/>
      <c r="V41" s="732"/>
      <c r="W41" s="732"/>
      <c r="X41" s="732"/>
      <c r="Y41" s="736"/>
      <c r="Z41" s="737">
        <v>100</v>
      </c>
      <c r="AA41" s="737"/>
      <c r="AB41" s="737"/>
      <c r="AC41" s="737"/>
      <c r="AD41" s="738">
        <v>7466172</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300646</v>
      </c>
      <c r="BA41" s="660"/>
      <c r="BB41" s="660"/>
      <c r="BC41" s="660"/>
      <c r="BD41" s="692"/>
      <c r="BE41" s="692"/>
      <c r="BF41" s="714"/>
      <c r="BG41" s="707"/>
      <c r="BH41" s="708"/>
      <c r="BI41" s="708"/>
      <c r="BJ41" s="708"/>
      <c r="BK41" s="708"/>
      <c r="BL41" s="223"/>
      <c r="BM41" s="657" t="s">
        <v>352</v>
      </c>
      <c r="BN41" s="657"/>
      <c r="BO41" s="657"/>
      <c r="BP41" s="657"/>
      <c r="BQ41" s="657"/>
      <c r="BR41" s="657"/>
      <c r="BS41" s="657"/>
      <c r="BT41" s="657"/>
      <c r="BU41" s="658"/>
      <c r="BV41" s="659" t="s">
        <v>130</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130</v>
      </c>
      <c r="CS41" s="692"/>
      <c r="CT41" s="692"/>
      <c r="CU41" s="692"/>
      <c r="CV41" s="692"/>
      <c r="CW41" s="692"/>
      <c r="CX41" s="692"/>
      <c r="CY41" s="693"/>
      <c r="CZ41" s="664" t="s">
        <v>236</v>
      </c>
      <c r="DA41" s="690"/>
      <c r="DB41" s="690"/>
      <c r="DC41" s="694"/>
      <c r="DD41" s="668" t="s">
        <v>130</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354</v>
      </c>
      <c r="AR42" s="729"/>
      <c r="AS42" s="729"/>
      <c r="AT42" s="729"/>
      <c r="AU42" s="729"/>
      <c r="AV42" s="729"/>
      <c r="AW42" s="729"/>
      <c r="AX42" s="729"/>
      <c r="AY42" s="730"/>
      <c r="AZ42" s="731">
        <v>993335</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409</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2643042</v>
      </c>
      <c r="CS42" s="692"/>
      <c r="CT42" s="692"/>
      <c r="CU42" s="692"/>
      <c r="CV42" s="692"/>
      <c r="CW42" s="692"/>
      <c r="CX42" s="692"/>
      <c r="CY42" s="693"/>
      <c r="CZ42" s="664">
        <v>16.100000000000001</v>
      </c>
      <c r="DA42" s="690"/>
      <c r="DB42" s="690"/>
      <c r="DC42" s="694"/>
      <c r="DD42" s="668">
        <v>294662</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357</v>
      </c>
      <c r="CD43" s="656" t="s">
        <v>358</v>
      </c>
      <c r="CE43" s="657"/>
      <c r="CF43" s="657"/>
      <c r="CG43" s="657"/>
      <c r="CH43" s="657"/>
      <c r="CI43" s="657"/>
      <c r="CJ43" s="657"/>
      <c r="CK43" s="657"/>
      <c r="CL43" s="657"/>
      <c r="CM43" s="657"/>
      <c r="CN43" s="657"/>
      <c r="CO43" s="657"/>
      <c r="CP43" s="657"/>
      <c r="CQ43" s="658"/>
      <c r="CR43" s="659">
        <v>75928</v>
      </c>
      <c r="CS43" s="692"/>
      <c r="CT43" s="692"/>
      <c r="CU43" s="692"/>
      <c r="CV43" s="692"/>
      <c r="CW43" s="692"/>
      <c r="CX43" s="692"/>
      <c r="CY43" s="693"/>
      <c r="CZ43" s="664">
        <v>0.5</v>
      </c>
      <c r="DA43" s="690"/>
      <c r="DB43" s="690"/>
      <c r="DC43" s="694"/>
      <c r="DD43" s="668">
        <v>56565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360</v>
      </c>
      <c r="CG44" s="657"/>
      <c r="CH44" s="657"/>
      <c r="CI44" s="657"/>
      <c r="CJ44" s="657"/>
      <c r="CK44" s="657"/>
      <c r="CL44" s="657"/>
      <c r="CM44" s="657"/>
      <c r="CN44" s="657"/>
      <c r="CO44" s="657"/>
      <c r="CP44" s="657"/>
      <c r="CQ44" s="658"/>
      <c r="CR44" s="659">
        <v>2396426</v>
      </c>
      <c r="CS44" s="660"/>
      <c r="CT44" s="660"/>
      <c r="CU44" s="660"/>
      <c r="CV44" s="660"/>
      <c r="CW44" s="660"/>
      <c r="CX44" s="660"/>
      <c r="CY44" s="661"/>
      <c r="CZ44" s="664">
        <v>14.6</v>
      </c>
      <c r="DA44" s="665"/>
      <c r="DB44" s="665"/>
      <c r="DC44" s="671"/>
      <c r="DD44" s="668">
        <v>291013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596814</v>
      </c>
      <c r="CS45" s="692"/>
      <c r="CT45" s="692"/>
      <c r="CU45" s="692"/>
      <c r="CV45" s="692"/>
      <c r="CW45" s="692"/>
      <c r="CX45" s="692"/>
      <c r="CY45" s="693"/>
      <c r="CZ45" s="664">
        <v>3.6</v>
      </c>
      <c r="DA45" s="690"/>
      <c r="DB45" s="690"/>
      <c r="DC45" s="694"/>
      <c r="DD45" s="668">
        <v>40084</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363</v>
      </c>
      <c r="CG46" s="657"/>
      <c r="CH46" s="657"/>
      <c r="CI46" s="657"/>
      <c r="CJ46" s="657"/>
      <c r="CK46" s="657"/>
      <c r="CL46" s="657"/>
      <c r="CM46" s="657"/>
      <c r="CN46" s="657"/>
      <c r="CO46" s="657"/>
      <c r="CP46" s="657"/>
      <c r="CQ46" s="658"/>
      <c r="CR46" s="659">
        <v>1754985</v>
      </c>
      <c r="CS46" s="660"/>
      <c r="CT46" s="660"/>
      <c r="CU46" s="660"/>
      <c r="CV46" s="660"/>
      <c r="CW46" s="660"/>
      <c r="CX46" s="660"/>
      <c r="CY46" s="661"/>
      <c r="CZ46" s="664">
        <v>10.7</v>
      </c>
      <c r="DA46" s="665"/>
      <c r="DB46" s="665"/>
      <c r="DC46" s="671"/>
      <c r="DD46" s="668">
        <v>246452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364</v>
      </c>
      <c r="CG47" s="657"/>
      <c r="CH47" s="657"/>
      <c r="CI47" s="657"/>
      <c r="CJ47" s="657"/>
      <c r="CK47" s="657"/>
      <c r="CL47" s="657"/>
      <c r="CM47" s="657"/>
      <c r="CN47" s="657"/>
      <c r="CO47" s="657"/>
      <c r="CP47" s="657"/>
      <c r="CQ47" s="658"/>
      <c r="CR47" s="659">
        <v>246616</v>
      </c>
      <c r="CS47" s="692"/>
      <c r="CT47" s="692"/>
      <c r="CU47" s="692"/>
      <c r="CV47" s="692"/>
      <c r="CW47" s="692"/>
      <c r="CX47" s="692"/>
      <c r="CY47" s="693"/>
      <c r="CZ47" s="664">
        <v>1.5</v>
      </c>
      <c r="DA47" s="690"/>
      <c r="DB47" s="690"/>
      <c r="DC47" s="694"/>
      <c r="DD47" s="668">
        <v>3649</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365</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366</v>
      </c>
      <c r="CE49" s="681"/>
      <c r="CF49" s="681"/>
      <c r="CG49" s="681"/>
      <c r="CH49" s="681"/>
      <c r="CI49" s="681"/>
      <c r="CJ49" s="681"/>
      <c r="CK49" s="681"/>
      <c r="CL49" s="681"/>
      <c r="CM49" s="681"/>
      <c r="CN49" s="681"/>
      <c r="CO49" s="681"/>
      <c r="CP49" s="681"/>
      <c r="CQ49" s="682"/>
      <c r="CR49" s="731">
        <v>16424645</v>
      </c>
      <c r="CS49" s="718"/>
      <c r="CT49" s="718"/>
      <c r="CU49" s="718"/>
      <c r="CV49" s="718"/>
      <c r="CW49" s="718"/>
      <c r="CX49" s="718"/>
      <c r="CY49" s="747"/>
      <c r="CZ49" s="739">
        <v>100</v>
      </c>
      <c r="DA49" s="748"/>
      <c r="DB49" s="748"/>
      <c r="DC49" s="749"/>
      <c r="DD49" s="750">
        <v>8791031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hBLM4+3W4xzsHQg3oRbVzZyrDn35rc3FSa/SWEHMWSceY4LI+gvfIkcFP29TwxO1J9ywAmSL34HzWJM57QVA==" saltValue="I20vM0sMVJU3X+QrUwEX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389</v>
      </c>
      <c r="C7" s="786"/>
      <c r="D7" s="786"/>
      <c r="E7" s="786"/>
      <c r="F7" s="786"/>
      <c r="G7" s="786"/>
      <c r="H7" s="786"/>
      <c r="I7" s="786"/>
      <c r="J7" s="786"/>
      <c r="K7" s="786"/>
      <c r="L7" s="786"/>
      <c r="M7" s="786"/>
      <c r="N7" s="786"/>
      <c r="O7" s="786"/>
      <c r="P7" s="787"/>
      <c r="Q7" s="788">
        <v>17065</v>
      </c>
      <c r="R7" s="789"/>
      <c r="S7" s="789"/>
      <c r="T7" s="789"/>
      <c r="U7" s="789"/>
      <c r="V7" s="789">
        <v>16424</v>
      </c>
      <c r="W7" s="789"/>
      <c r="X7" s="789"/>
      <c r="Y7" s="789"/>
      <c r="Z7" s="789"/>
      <c r="AA7" s="789">
        <v>641</v>
      </c>
      <c r="AB7" s="789"/>
      <c r="AC7" s="789"/>
      <c r="AD7" s="789"/>
      <c r="AE7" s="790"/>
      <c r="AF7" s="791">
        <v>455</v>
      </c>
      <c r="AG7" s="792"/>
      <c r="AH7" s="792"/>
      <c r="AI7" s="792"/>
      <c r="AJ7" s="793"/>
      <c r="AK7" s="794">
        <v>696</v>
      </c>
      <c r="AL7" s="795"/>
      <c r="AM7" s="795"/>
      <c r="AN7" s="795"/>
      <c r="AO7" s="795"/>
      <c r="AP7" s="795">
        <v>12978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581</v>
      </c>
      <c r="BS7" s="782" t="s">
        <v>580</v>
      </c>
      <c r="BT7" s="783"/>
      <c r="BU7" s="783"/>
      <c r="BV7" s="783"/>
      <c r="BW7" s="783"/>
      <c r="BX7" s="783"/>
      <c r="BY7" s="783"/>
      <c r="BZ7" s="783"/>
      <c r="CA7" s="783"/>
      <c r="CB7" s="783"/>
      <c r="CC7" s="783"/>
      <c r="CD7" s="783"/>
      <c r="CE7" s="783"/>
      <c r="CF7" s="783"/>
      <c r="CG7" s="798"/>
      <c r="CH7" s="779">
        <v>0</v>
      </c>
      <c r="CI7" s="780"/>
      <c r="CJ7" s="780"/>
      <c r="CK7" s="780"/>
      <c r="CL7" s="781"/>
      <c r="CM7" s="779">
        <v>37</v>
      </c>
      <c r="CN7" s="780"/>
      <c r="CO7" s="780"/>
      <c r="CP7" s="780"/>
      <c r="CQ7" s="781"/>
      <c r="CR7" s="779">
        <v>2</v>
      </c>
      <c r="CS7" s="780"/>
      <c r="CT7" s="780"/>
      <c r="CU7" s="780"/>
      <c r="CV7" s="781"/>
      <c r="CW7" s="779">
        <v>0</v>
      </c>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391</v>
      </c>
      <c r="B23" s="825" t="s">
        <v>392</v>
      </c>
      <c r="C23" s="826"/>
      <c r="D23" s="826"/>
      <c r="E23" s="826"/>
      <c r="F23" s="826"/>
      <c r="G23" s="826"/>
      <c r="H23" s="826"/>
      <c r="I23" s="826"/>
      <c r="J23" s="826"/>
      <c r="K23" s="826"/>
      <c r="L23" s="826"/>
      <c r="M23" s="826"/>
      <c r="N23" s="826"/>
      <c r="O23" s="826"/>
      <c r="P23" s="827"/>
      <c r="Q23" s="828">
        <v>17065</v>
      </c>
      <c r="R23" s="829"/>
      <c r="S23" s="829"/>
      <c r="T23" s="829"/>
      <c r="U23" s="829"/>
      <c r="V23" s="829">
        <v>16424</v>
      </c>
      <c r="W23" s="829"/>
      <c r="X23" s="829"/>
      <c r="Y23" s="829"/>
      <c r="Z23" s="829"/>
      <c r="AA23" s="829">
        <v>641</v>
      </c>
      <c r="AB23" s="829"/>
      <c r="AC23" s="829"/>
      <c r="AD23" s="829"/>
      <c r="AE23" s="830"/>
      <c r="AF23" s="831">
        <v>455</v>
      </c>
      <c r="AG23" s="829"/>
      <c r="AH23" s="829"/>
      <c r="AI23" s="829"/>
      <c r="AJ23" s="832"/>
      <c r="AK23" s="833"/>
      <c r="AL23" s="834"/>
      <c r="AM23" s="834"/>
      <c r="AN23" s="834"/>
      <c r="AO23" s="834"/>
      <c r="AP23" s="829">
        <v>12978</v>
      </c>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372</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404</v>
      </c>
      <c r="C28" s="786"/>
      <c r="D28" s="786"/>
      <c r="E28" s="786"/>
      <c r="F28" s="786"/>
      <c r="G28" s="786"/>
      <c r="H28" s="786"/>
      <c r="I28" s="786"/>
      <c r="J28" s="786"/>
      <c r="K28" s="786"/>
      <c r="L28" s="786"/>
      <c r="M28" s="786"/>
      <c r="N28" s="786"/>
      <c r="O28" s="786"/>
      <c r="P28" s="787"/>
      <c r="Q28" s="858">
        <v>3750</v>
      </c>
      <c r="R28" s="859"/>
      <c r="S28" s="859"/>
      <c r="T28" s="859"/>
      <c r="U28" s="859"/>
      <c r="V28" s="859">
        <v>3670</v>
      </c>
      <c r="W28" s="859"/>
      <c r="X28" s="859"/>
      <c r="Y28" s="859"/>
      <c r="Z28" s="859"/>
      <c r="AA28" s="859">
        <v>80</v>
      </c>
      <c r="AB28" s="859"/>
      <c r="AC28" s="859"/>
      <c r="AD28" s="859"/>
      <c r="AE28" s="860"/>
      <c r="AF28" s="861">
        <v>80</v>
      </c>
      <c r="AG28" s="859"/>
      <c r="AH28" s="859"/>
      <c r="AI28" s="859"/>
      <c r="AJ28" s="862"/>
      <c r="AK28" s="863">
        <v>357</v>
      </c>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405</v>
      </c>
      <c r="C29" s="817"/>
      <c r="D29" s="817"/>
      <c r="E29" s="817"/>
      <c r="F29" s="817"/>
      <c r="G29" s="817"/>
      <c r="H29" s="817"/>
      <c r="I29" s="817"/>
      <c r="J29" s="817"/>
      <c r="K29" s="817"/>
      <c r="L29" s="817"/>
      <c r="M29" s="817"/>
      <c r="N29" s="817"/>
      <c r="O29" s="817"/>
      <c r="P29" s="818"/>
      <c r="Q29" s="819">
        <v>440</v>
      </c>
      <c r="R29" s="820"/>
      <c r="S29" s="820"/>
      <c r="T29" s="820"/>
      <c r="U29" s="820"/>
      <c r="V29" s="820">
        <v>438</v>
      </c>
      <c r="W29" s="820"/>
      <c r="X29" s="820"/>
      <c r="Y29" s="820"/>
      <c r="Z29" s="820"/>
      <c r="AA29" s="820">
        <v>2</v>
      </c>
      <c r="AB29" s="820"/>
      <c r="AC29" s="820"/>
      <c r="AD29" s="820"/>
      <c r="AE29" s="821"/>
      <c r="AF29" s="822">
        <v>2</v>
      </c>
      <c r="AG29" s="823"/>
      <c r="AH29" s="823"/>
      <c r="AI29" s="823"/>
      <c r="AJ29" s="824"/>
      <c r="AK29" s="870">
        <v>126</v>
      </c>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406</v>
      </c>
      <c r="C30" s="817"/>
      <c r="D30" s="817"/>
      <c r="E30" s="817"/>
      <c r="F30" s="817"/>
      <c r="G30" s="817"/>
      <c r="H30" s="817"/>
      <c r="I30" s="817"/>
      <c r="J30" s="817"/>
      <c r="K30" s="817"/>
      <c r="L30" s="817"/>
      <c r="M30" s="817"/>
      <c r="N30" s="817"/>
      <c r="O30" s="817"/>
      <c r="P30" s="818"/>
      <c r="Q30" s="819">
        <v>534</v>
      </c>
      <c r="R30" s="820"/>
      <c r="S30" s="820"/>
      <c r="T30" s="820"/>
      <c r="U30" s="820"/>
      <c r="V30" s="820">
        <v>454</v>
      </c>
      <c r="W30" s="820"/>
      <c r="X30" s="820"/>
      <c r="Y30" s="820"/>
      <c r="Z30" s="820"/>
      <c r="AA30" s="820">
        <v>80</v>
      </c>
      <c r="AB30" s="820"/>
      <c r="AC30" s="820"/>
      <c r="AD30" s="820"/>
      <c r="AE30" s="821"/>
      <c r="AF30" s="822">
        <v>874</v>
      </c>
      <c r="AG30" s="823"/>
      <c r="AH30" s="823"/>
      <c r="AI30" s="823"/>
      <c r="AJ30" s="824"/>
      <c r="AK30" s="870">
        <v>11</v>
      </c>
      <c r="AL30" s="866"/>
      <c r="AM30" s="866"/>
      <c r="AN30" s="866"/>
      <c r="AO30" s="866"/>
      <c r="AP30" s="866">
        <v>2190</v>
      </c>
      <c r="AQ30" s="866"/>
      <c r="AR30" s="866"/>
      <c r="AS30" s="866"/>
      <c r="AT30" s="866"/>
      <c r="AU30" s="866">
        <v>96</v>
      </c>
      <c r="AV30" s="866"/>
      <c r="AW30" s="866"/>
      <c r="AX30" s="866"/>
      <c r="AY30" s="866"/>
      <c r="AZ30" s="867" t="s">
        <v>574</v>
      </c>
      <c r="BA30" s="867"/>
      <c r="BB30" s="867"/>
      <c r="BC30" s="867"/>
      <c r="BD30" s="867"/>
      <c r="BE30" s="868" t="s">
        <v>407</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408</v>
      </c>
      <c r="C31" s="817"/>
      <c r="D31" s="817"/>
      <c r="E31" s="817"/>
      <c r="F31" s="817"/>
      <c r="G31" s="817"/>
      <c r="H31" s="817"/>
      <c r="I31" s="817"/>
      <c r="J31" s="817"/>
      <c r="K31" s="817"/>
      <c r="L31" s="817"/>
      <c r="M31" s="817"/>
      <c r="N31" s="817"/>
      <c r="O31" s="817"/>
      <c r="P31" s="818"/>
      <c r="Q31" s="819">
        <v>993</v>
      </c>
      <c r="R31" s="820"/>
      <c r="S31" s="820"/>
      <c r="T31" s="820"/>
      <c r="U31" s="820"/>
      <c r="V31" s="820">
        <v>955</v>
      </c>
      <c r="W31" s="820"/>
      <c r="X31" s="820"/>
      <c r="Y31" s="820"/>
      <c r="Z31" s="820"/>
      <c r="AA31" s="820">
        <v>38</v>
      </c>
      <c r="AB31" s="820"/>
      <c r="AC31" s="820"/>
      <c r="AD31" s="820"/>
      <c r="AE31" s="821"/>
      <c r="AF31" s="822">
        <v>271</v>
      </c>
      <c r="AG31" s="823"/>
      <c r="AH31" s="823"/>
      <c r="AI31" s="823"/>
      <c r="AJ31" s="824"/>
      <c r="AK31" s="870">
        <v>529</v>
      </c>
      <c r="AL31" s="866"/>
      <c r="AM31" s="866"/>
      <c r="AN31" s="866"/>
      <c r="AO31" s="866"/>
      <c r="AP31" s="866">
        <v>6635</v>
      </c>
      <c r="AQ31" s="866"/>
      <c r="AR31" s="866"/>
      <c r="AS31" s="866"/>
      <c r="AT31" s="866"/>
      <c r="AU31" s="866">
        <v>4770</v>
      </c>
      <c r="AV31" s="866"/>
      <c r="AW31" s="866"/>
      <c r="AX31" s="866"/>
      <c r="AY31" s="866"/>
      <c r="AZ31" s="867" t="s">
        <v>574</v>
      </c>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391</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1227</v>
      </c>
      <c r="AG63" s="880"/>
      <c r="AH63" s="880"/>
      <c r="AI63" s="880"/>
      <c r="AJ63" s="881"/>
      <c r="AK63" s="882"/>
      <c r="AL63" s="877"/>
      <c r="AM63" s="877"/>
      <c r="AN63" s="877"/>
      <c r="AO63" s="877"/>
      <c r="AP63" s="880">
        <v>8825</v>
      </c>
      <c r="AQ63" s="880"/>
      <c r="AR63" s="880"/>
      <c r="AS63" s="880"/>
      <c r="AT63" s="880"/>
      <c r="AU63" s="880">
        <v>4866</v>
      </c>
      <c r="AV63" s="880"/>
      <c r="AW63" s="880"/>
      <c r="AX63" s="880"/>
      <c r="AY63" s="880"/>
      <c r="AZ63" s="884"/>
      <c r="BA63" s="884"/>
      <c r="BB63" s="884"/>
      <c r="BC63" s="884"/>
      <c r="BD63" s="884"/>
      <c r="BE63" s="885"/>
      <c r="BF63" s="885"/>
      <c r="BG63" s="885"/>
      <c r="BH63" s="885"/>
      <c r="BI63" s="886"/>
      <c r="BJ63" s="887" t="s">
        <v>412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414</v>
      </c>
      <c r="B66" s="764"/>
      <c r="C66" s="764"/>
      <c r="D66" s="764"/>
      <c r="E66" s="764"/>
      <c r="F66" s="764"/>
      <c r="G66" s="764"/>
      <c r="H66" s="764"/>
      <c r="I66" s="764"/>
      <c r="J66" s="764"/>
      <c r="K66" s="764"/>
      <c r="L66" s="764"/>
      <c r="M66" s="764"/>
      <c r="N66" s="764"/>
      <c r="O66" s="764"/>
      <c r="P66" s="765"/>
      <c r="Q66" s="769" t="s">
        <v>415</v>
      </c>
      <c r="R66" s="770"/>
      <c r="S66" s="770"/>
      <c r="T66" s="770"/>
      <c r="U66" s="771"/>
      <c r="V66" s="769" t="s">
        <v>416</v>
      </c>
      <c r="W66" s="770"/>
      <c r="X66" s="770"/>
      <c r="Y66" s="770"/>
      <c r="Z66" s="771"/>
      <c r="AA66" s="769" t="s">
        <v>417</v>
      </c>
      <c r="AB66" s="770"/>
      <c r="AC66" s="770"/>
      <c r="AD66" s="770"/>
      <c r="AE66" s="771"/>
      <c r="AF66" s="890" t="s">
        <v>418</v>
      </c>
      <c r="AG66" s="851"/>
      <c r="AH66" s="851"/>
      <c r="AI66" s="851"/>
      <c r="AJ66" s="891"/>
      <c r="AK66" s="769" t="s">
        <v>419</v>
      </c>
      <c r="AL66" s="764"/>
      <c r="AM66" s="764"/>
      <c r="AN66" s="764"/>
      <c r="AO66" s="765"/>
      <c r="AP66" s="769" t="s">
        <v>420</v>
      </c>
      <c r="AQ66" s="770"/>
      <c r="AR66" s="770"/>
      <c r="AS66" s="770"/>
      <c r="AT66" s="771"/>
      <c r="AU66" s="769" t="s">
        <v>421</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575</v>
      </c>
      <c r="C68" s="906"/>
      <c r="D68" s="906"/>
      <c r="E68" s="906"/>
      <c r="F68" s="906"/>
      <c r="G68" s="906"/>
      <c r="H68" s="906"/>
      <c r="I68" s="906"/>
      <c r="J68" s="906"/>
      <c r="K68" s="906"/>
      <c r="L68" s="906"/>
      <c r="M68" s="906"/>
      <c r="N68" s="906"/>
      <c r="O68" s="906"/>
      <c r="P68" s="907"/>
      <c r="Q68" s="908">
        <v>392</v>
      </c>
      <c r="R68" s="902"/>
      <c r="S68" s="902"/>
      <c r="T68" s="902"/>
      <c r="U68" s="902"/>
      <c r="V68" s="902">
        <v>375</v>
      </c>
      <c r="W68" s="902"/>
      <c r="X68" s="902"/>
      <c r="Y68" s="902"/>
      <c r="Z68" s="902"/>
      <c r="AA68" s="902">
        <v>17</v>
      </c>
      <c r="AB68" s="902"/>
      <c r="AC68" s="902"/>
      <c r="AD68" s="902"/>
      <c r="AE68" s="902"/>
      <c r="AF68" s="902">
        <v>17</v>
      </c>
      <c r="AG68" s="902"/>
      <c r="AH68" s="902"/>
      <c r="AI68" s="902"/>
      <c r="AJ68" s="902"/>
      <c r="AK68" s="902">
        <v>29</v>
      </c>
      <c r="AL68" s="902"/>
      <c r="AM68" s="902"/>
      <c r="AN68" s="902"/>
      <c r="AO68" s="902"/>
      <c r="AP68" s="902">
        <v>120</v>
      </c>
      <c r="AQ68" s="902"/>
      <c r="AR68" s="902"/>
      <c r="AS68" s="902"/>
      <c r="AT68" s="902"/>
      <c r="AU68" s="902">
        <v>49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576</v>
      </c>
      <c r="C69" s="910"/>
      <c r="D69" s="910"/>
      <c r="E69" s="910"/>
      <c r="F69" s="910"/>
      <c r="G69" s="910"/>
      <c r="H69" s="910"/>
      <c r="I69" s="910"/>
      <c r="J69" s="910"/>
      <c r="K69" s="910"/>
      <c r="L69" s="910"/>
      <c r="M69" s="910"/>
      <c r="N69" s="910"/>
      <c r="O69" s="910"/>
      <c r="P69" s="911"/>
      <c r="Q69" s="912">
        <v>22402</v>
      </c>
      <c r="R69" s="866"/>
      <c r="S69" s="866"/>
      <c r="T69" s="866"/>
      <c r="U69" s="866"/>
      <c r="V69" s="866">
        <v>21680</v>
      </c>
      <c r="W69" s="866"/>
      <c r="X69" s="866"/>
      <c r="Y69" s="866"/>
      <c r="Z69" s="866"/>
      <c r="AA69" s="866">
        <v>722</v>
      </c>
      <c r="AB69" s="866"/>
      <c r="AC69" s="866"/>
      <c r="AD69" s="866"/>
      <c r="AE69" s="866"/>
      <c r="AF69" s="866">
        <v>722</v>
      </c>
      <c r="AG69" s="866"/>
      <c r="AH69" s="866"/>
      <c r="AI69" s="866"/>
      <c r="AJ69" s="866"/>
      <c r="AK69" s="866">
        <v>3067</v>
      </c>
      <c r="AL69" s="866"/>
      <c r="AM69" s="866"/>
      <c r="AN69" s="866"/>
      <c r="AO69" s="866"/>
      <c r="AP69" s="866">
        <v>2356</v>
      </c>
      <c r="AQ69" s="866"/>
      <c r="AR69" s="866"/>
      <c r="AS69" s="866"/>
      <c r="AT69" s="866"/>
      <c r="AU69" s="866">
        <v>412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577</v>
      </c>
      <c r="C70" s="910"/>
      <c r="D70" s="910"/>
      <c r="E70" s="910"/>
      <c r="F70" s="910"/>
      <c r="G70" s="910"/>
      <c r="H70" s="910"/>
      <c r="I70" s="910"/>
      <c r="J70" s="910"/>
      <c r="K70" s="910"/>
      <c r="L70" s="910"/>
      <c r="M70" s="910"/>
      <c r="N70" s="910"/>
      <c r="O70" s="910"/>
      <c r="P70" s="911"/>
      <c r="Q70" s="912">
        <v>136255</v>
      </c>
      <c r="R70" s="866"/>
      <c r="S70" s="866"/>
      <c r="T70" s="866"/>
      <c r="U70" s="866"/>
      <c r="V70" s="866">
        <v>134233</v>
      </c>
      <c r="W70" s="866"/>
      <c r="X70" s="866"/>
      <c r="Y70" s="866"/>
      <c r="Z70" s="866"/>
      <c r="AA70" s="866">
        <v>2022</v>
      </c>
      <c r="AB70" s="866"/>
      <c r="AC70" s="866"/>
      <c r="AD70" s="866"/>
      <c r="AE70" s="866"/>
      <c r="AF70" s="866">
        <v>2022</v>
      </c>
      <c r="AG70" s="866"/>
      <c r="AH70" s="866"/>
      <c r="AI70" s="866"/>
      <c r="AJ70" s="866"/>
      <c r="AK70" s="866">
        <v>1669</v>
      </c>
      <c r="AL70" s="866"/>
      <c r="AM70" s="866"/>
      <c r="AN70" s="866"/>
      <c r="AO70" s="866"/>
      <c r="AP70" s="866" t="s">
        <v>574</v>
      </c>
      <c r="AQ70" s="866"/>
      <c r="AR70" s="866"/>
      <c r="AS70" s="866"/>
      <c r="AT70" s="866"/>
      <c r="AU70" s="866" t="s">
        <v>574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578</v>
      </c>
      <c r="C71" s="910"/>
      <c r="D71" s="910"/>
      <c r="E71" s="910"/>
      <c r="F71" s="910"/>
      <c r="G71" s="910"/>
      <c r="H71" s="910"/>
      <c r="I71" s="910"/>
      <c r="J71" s="910"/>
      <c r="K71" s="910"/>
      <c r="L71" s="910"/>
      <c r="M71" s="910"/>
      <c r="N71" s="910"/>
      <c r="O71" s="910"/>
      <c r="P71" s="911"/>
      <c r="Q71" s="912">
        <v>2871</v>
      </c>
      <c r="R71" s="866"/>
      <c r="S71" s="866"/>
      <c r="T71" s="866"/>
      <c r="U71" s="866"/>
      <c r="V71" s="866">
        <v>2714</v>
      </c>
      <c r="W71" s="866"/>
      <c r="X71" s="866"/>
      <c r="Y71" s="866"/>
      <c r="Z71" s="866"/>
      <c r="AA71" s="866">
        <v>157</v>
      </c>
      <c r="AB71" s="866"/>
      <c r="AC71" s="866"/>
      <c r="AD71" s="866"/>
      <c r="AE71" s="866"/>
      <c r="AF71" s="866">
        <v>157</v>
      </c>
      <c r="AG71" s="866"/>
      <c r="AH71" s="866"/>
      <c r="AI71" s="866"/>
      <c r="AJ71" s="866"/>
      <c r="AK71" s="866">
        <v>17</v>
      </c>
      <c r="AL71" s="866"/>
      <c r="AM71" s="866"/>
      <c r="AN71" s="866"/>
      <c r="AO71" s="866"/>
      <c r="AP71" s="866" t="s">
        <v>574</v>
      </c>
      <c r="AQ71" s="866"/>
      <c r="AR71" s="866"/>
      <c r="AS71" s="866"/>
      <c r="AT71" s="866"/>
      <c r="AU71" s="866" t="s">
        <v>574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579</v>
      </c>
      <c r="C72" s="910"/>
      <c r="D72" s="910"/>
      <c r="E72" s="910"/>
      <c r="F72" s="910"/>
      <c r="G72" s="910"/>
      <c r="H72" s="910"/>
      <c r="I72" s="910"/>
      <c r="J72" s="910"/>
      <c r="K72" s="910"/>
      <c r="L72" s="910"/>
      <c r="M72" s="910"/>
      <c r="N72" s="910"/>
      <c r="O72" s="910"/>
      <c r="P72" s="911"/>
      <c r="Q72" s="912">
        <v>2801</v>
      </c>
      <c r="R72" s="866"/>
      <c r="S72" s="866"/>
      <c r="T72" s="866"/>
      <c r="U72" s="866"/>
      <c r="V72" s="866">
        <v>2696</v>
      </c>
      <c r="W72" s="866"/>
      <c r="X72" s="866"/>
      <c r="Y72" s="866"/>
      <c r="Z72" s="866"/>
      <c r="AA72" s="866">
        <v>105</v>
      </c>
      <c r="AB72" s="866"/>
      <c r="AC72" s="866"/>
      <c r="AD72" s="866"/>
      <c r="AE72" s="866"/>
      <c r="AF72" s="866">
        <v>105</v>
      </c>
      <c r="AG72" s="866"/>
      <c r="AH72" s="866"/>
      <c r="AI72" s="866"/>
      <c r="AJ72" s="866"/>
      <c r="AK72" s="866">
        <v>167</v>
      </c>
      <c r="AL72" s="866"/>
      <c r="AM72" s="866"/>
      <c r="AN72" s="866"/>
      <c r="AO72" s="866"/>
      <c r="AP72" s="866">
        <v>6126</v>
      </c>
      <c r="AQ72" s="866"/>
      <c r="AR72" s="866"/>
      <c r="AS72" s="866"/>
      <c r="AT72" s="866"/>
      <c r="AU72" s="866">
        <v>769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391</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3023</v>
      </c>
      <c r="AG88" s="880"/>
      <c r="AH88" s="880"/>
      <c r="AI88" s="880"/>
      <c r="AJ88" s="880"/>
      <c r="AK88" s="877"/>
      <c r="AL88" s="877"/>
      <c r="AM88" s="877"/>
      <c r="AN88" s="877"/>
      <c r="AO88" s="877"/>
      <c r="AP88" s="880">
        <v>8602</v>
      </c>
      <c r="AQ88" s="880"/>
      <c r="AR88" s="880"/>
      <c r="AS88" s="880"/>
      <c r="AT88" s="880"/>
      <c r="AU88" s="880">
        <v>1230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v>
      </c>
      <c r="CS102" s="888"/>
      <c r="CT102" s="888"/>
      <c r="CU102" s="888"/>
      <c r="CV102" s="927"/>
      <c r="CW102" s="926">
        <v>0</v>
      </c>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309</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309</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309</v>
      </c>
      <c r="DR109" s="929"/>
      <c r="DS109" s="929"/>
      <c r="DT109" s="929"/>
      <c r="DU109" s="930"/>
      <c r="DV109" s="928" t="s">
        <v>433</v>
      </c>
      <c r="DW109" s="929"/>
      <c r="DX109" s="929"/>
      <c r="DY109" s="929"/>
      <c r="DZ109" s="931"/>
    </row>
    <row r="110" spans="1:131" s="230" customFormat="1" ht="26.25" customHeight="1" x14ac:dyDescent="0.2">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908592</v>
      </c>
      <c r="AB110" s="936"/>
      <c r="AC110" s="936"/>
      <c r="AD110" s="936"/>
      <c r="AE110" s="937"/>
      <c r="AF110" s="938">
        <v>941932</v>
      </c>
      <c r="AG110" s="936"/>
      <c r="AH110" s="936"/>
      <c r="AI110" s="936"/>
      <c r="AJ110" s="937"/>
      <c r="AK110" s="938">
        <v>1005129</v>
      </c>
      <c r="AL110" s="936"/>
      <c r="AM110" s="936"/>
      <c r="AN110" s="936"/>
      <c r="AO110" s="937"/>
      <c r="AP110" s="939">
        <v>15.3</v>
      </c>
      <c r="AQ110" s="940"/>
      <c r="AR110" s="940"/>
      <c r="AS110" s="940"/>
      <c r="AT110" s="941"/>
      <c r="AU110" s="942" t="s">
        <v>75</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11368607</v>
      </c>
      <c r="BR110" s="967"/>
      <c r="BS110" s="967"/>
      <c r="BT110" s="967"/>
      <c r="BU110" s="967"/>
      <c r="BV110" s="967">
        <v>12339626</v>
      </c>
      <c r="BW110" s="967"/>
      <c r="BX110" s="967"/>
      <c r="BY110" s="967"/>
      <c r="BZ110" s="967"/>
      <c r="CA110" s="967">
        <v>12978115</v>
      </c>
      <c r="CB110" s="967"/>
      <c r="CC110" s="967"/>
      <c r="CD110" s="967"/>
      <c r="CE110" s="967"/>
      <c r="CF110" s="980">
        <v>198</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452918</v>
      </c>
      <c r="DH110" s="967"/>
      <c r="DI110" s="967"/>
      <c r="DJ110" s="967"/>
      <c r="DK110" s="967"/>
      <c r="DL110" s="967">
        <v>438002</v>
      </c>
      <c r="DM110" s="967"/>
      <c r="DN110" s="967"/>
      <c r="DO110" s="967"/>
      <c r="DP110" s="967"/>
      <c r="DQ110" s="967">
        <v>422997</v>
      </c>
      <c r="DR110" s="967"/>
      <c r="DS110" s="967"/>
      <c r="DT110" s="967"/>
      <c r="DU110" s="967"/>
      <c r="DV110" s="968">
        <v>6.5</v>
      </c>
      <c r="DW110" s="968"/>
      <c r="DX110" s="968"/>
      <c r="DY110" s="968"/>
      <c r="DZ110" s="969"/>
    </row>
    <row r="111" spans="1:131" s="230" customFormat="1" ht="26.25" customHeight="1" x14ac:dyDescent="0.2">
      <c r="A111" s="970" t="s">
        <v>439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440</v>
      </c>
      <c r="AB111" s="974"/>
      <c r="AC111" s="974"/>
      <c r="AD111" s="974"/>
      <c r="AE111" s="975"/>
      <c r="AF111" s="976" t="s">
        <v>130</v>
      </c>
      <c r="AG111" s="974"/>
      <c r="AH111" s="974"/>
      <c r="AI111" s="974"/>
      <c r="AJ111" s="975"/>
      <c r="AK111" s="976" t="s">
        <v>440</v>
      </c>
      <c r="AL111" s="974"/>
      <c r="AM111" s="974"/>
      <c r="AN111" s="974"/>
      <c r="AO111" s="975"/>
      <c r="AP111" s="977" t="s">
        <v>130</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v>452918</v>
      </c>
      <c r="BR111" s="962"/>
      <c r="BS111" s="962"/>
      <c r="BT111" s="962"/>
      <c r="BU111" s="962"/>
      <c r="BV111" s="962">
        <v>438002</v>
      </c>
      <c r="BW111" s="962"/>
      <c r="BX111" s="962"/>
      <c r="BY111" s="962"/>
      <c r="BZ111" s="962"/>
      <c r="CA111" s="962">
        <v>422997</v>
      </c>
      <c r="CB111" s="962"/>
      <c r="CC111" s="962"/>
      <c r="CD111" s="962"/>
      <c r="CE111" s="962"/>
      <c r="CF111" s="956">
        <v>6.5</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130</v>
      </c>
      <c r="DH111" s="962"/>
      <c r="DI111" s="962"/>
      <c r="DJ111" s="962"/>
      <c r="DK111" s="962"/>
      <c r="DL111" s="962" t="s">
        <v>130</v>
      </c>
      <c r="DM111" s="962"/>
      <c r="DN111" s="962"/>
      <c r="DO111" s="962"/>
      <c r="DP111" s="962"/>
      <c r="DQ111" s="962" t="s">
        <v>440</v>
      </c>
      <c r="DR111" s="962"/>
      <c r="DS111" s="962"/>
      <c r="DT111" s="962"/>
      <c r="DU111" s="962"/>
      <c r="DV111" s="963" t="s">
        <v>412</v>
      </c>
      <c r="DW111" s="963"/>
      <c r="DX111" s="963"/>
      <c r="DY111" s="963"/>
      <c r="DZ111" s="964"/>
    </row>
    <row r="112" spans="1:131" s="230" customFormat="1" ht="26.25" customHeight="1" x14ac:dyDescent="0.2">
      <c r="A112" s="988" t="s">
        <v>443</v>
      </c>
      <c r="B112" s="989"/>
      <c r="C112" s="959" t="s">
        <v>444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130</v>
      </c>
      <c r="AB112" s="995"/>
      <c r="AC112" s="995"/>
      <c r="AD112" s="995"/>
      <c r="AE112" s="996"/>
      <c r="AF112" s="997" t="s">
        <v>130</v>
      </c>
      <c r="AG112" s="995"/>
      <c r="AH112" s="995"/>
      <c r="AI112" s="995"/>
      <c r="AJ112" s="996"/>
      <c r="AK112" s="997" t="s">
        <v>440</v>
      </c>
      <c r="AL112" s="995"/>
      <c r="AM112" s="995"/>
      <c r="AN112" s="995"/>
      <c r="AO112" s="996"/>
      <c r="AP112" s="998" t="s">
        <v>130</v>
      </c>
      <c r="AQ112" s="999"/>
      <c r="AR112" s="999"/>
      <c r="AS112" s="999"/>
      <c r="AT112" s="1000"/>
      <c r="AU112" s="944"/>
      <c r="AV112" s="945"/>
      <c r="AW112" s="945"/>
      <c r="AX112" s="945"/>
      <c r="AY112" s="945"/>
      <c r="AZ112" s="958" t="s">
        <v>445</v>
      </c>
      <c r="BA112" s="959"/>
      <c r="BB112" s="959"/>
      <c r="BC112" s="959"/>
      <c r="BD112" s="959"/>
      <c r="BE112" s="959"/>
      <c r="BF112" s="959"/>
      <c r="BG112" s="959"/>
      <c r="BH112" s="959"/>
      <c r="BI112" s="959"/>
      <c r="BJ112" s="959"/>
      <c r="BK112" s="959"/>
      <c r="BL112" s="959"/>
      <c r="BM112" s="959"/>
      <c r="BN112" s="959"/>
      <c r="BO112" s="959"/>
      <c r="BP112" s="960"/>
      <c r="BQ112" s="961">
        <v>5113417</v>
      </c>
      <c r="BR112" s="962"/>
      <c r="BS112" s="962"/>
      <c r="BT112" s="962"/>
      <c r="BU112" s="962"/>
      <c r="BV112" s="962">
        <v>4836575</v>
      </c>
      <c r="BW112" s="962"/>
      <c r="BX112" s="962"/>
      <c r="BY112" s="962"/>
      <c r="BZ112" s="962"/>
      <c r="CA112" s="962">
        <v>4866736</v>
      </c>
      <c r="CB112" s="962"/>
      <c r="CC112" s="962"/>
      <c r="CD112" s="962"/>
      <c r="CE112" s="962"/>
      <c r="CF112" s="956">
        <v>74.3</v>
      </c>
      <c r="CG112" s="957"/>
      <c r="CH112" s="957"/>
      <c r="CI112" s="957"/>
      <c r="CJ112" s="957"/>
      <c r="CK112" s="984"/>
      <c r="CL112" s="985"/>
      <c r="CM112" s="958" t="s">
        <v>446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130</v>
      </c>
      <c r="DH112" s="962"/>
      <c r="DI112" s="962"/>
      <c r="DJ112" s="962"/>
      <c r="DK112" s="962"/>
      <c r="DL112" s="962" t="s">
        <v>440</v>
      </c>
      <c r="DM112" s="962"/>
      <c r="DN112" s="962"/>
      <c r="DO112" s="962"/>
      <c r="DP112" s="962"/>
      <c r="DQ112" s="962" t="s">
        <v>130</v>
      </c>
      <c r="DR112" s="962"/>
      <c r="DS112" s="962"/>
      <c r="DT112" s="962"/>
      <c r="DU112" s="962"/>
      <c r="DV112" s="963" t="s">
        <v>130</v>
      </c>
      <c r="DW112" s="963"/>
      <c r="DX112" s="963"/>
      <c r="DY112" s="963"/>
      <c r="DZ112" s="964"/>
    </row>
    <row r="113" spans="1:130" s="230" customFormat="1" ht="26.25" customHeight="1" x14ac:dyDescent="0.2">
      <c r="A113" s="990"/>
      <c r="B113" s="991"/>
      <c r="C113" s="959" t="s">
        <v>447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324421</v>
      </c>
      <c r="AB113" s="974"/>
      <c r="AC113" s="974"/>
      <c r="AD113" s="974"/>
      <c r="AE113" s="975"/>
      <c r="AF113" s="976">
        <v>312565</v>
      </c>
      <c r="AG113" s="974"/>
      <c r="AH113" s="974"/>
      <c r="AI113" s="974"/>
      <c r="AJ113" s="975"/>
      <c r="AK113" s="976">
        <v>368506</v>
      </c>
      <c r="AL113" s="974"/>
      <c r="AM113" s="974"/>
      <c r="AN113" s="974"/>
      <c r="AO113" s="975"/>
      <c r="AP113" s="977">
        <v>5.6</v>
      </c>
      <c r="AQ113" s="978"/>
      <c r="AR113" s="978"/>
      <c r="AS113" s="978"/>
      <c r="AT113" s="979"/>
      <c r="AU113" s="944"/>
      <c r="AV113" s="945"/>
      <c r="AW113" s="945"/>
      <c r="AX113" s="945"/>
      <c r="AY113" s="945"/>
      <c r="AZ113" s="958" t="s">
        <v>448</v>
      </c>
      <c r="BA113" s="959"/>
      <c r="BB113" s="959"/>
      <c r="BC113" s="959"/>
      <c r="BD113" s="959"/>
      <c r="BE113" s="959"/>
      <c r="BF113" s="959"/>
      <c r="BG113" s="959"/>
      <c r="BH113" s="959"/>
      <c r="BI113" s="959"/>
      <c r="BJ113" s="959"/>
      <c r="BK113" s="959"/>
      <c r="BL113" s="959"/>
      <c r="BM113" s="959"/>
      <c r="BN113" s="959"/>
      <c r="BO113" s="959"/>
      <c r="BP113" s="960"/>
      <c r="BQ113" s="961">
        <v>1295220</v>
      </c>
      <c r="BR113" s="962"/>
      <c r="BS113" s="962"/>
      <c r="BT113" s="962"/>
      <c r="BU113" s="962"/>
      <c r="BV113" s="962">
        <v>1240421</v>
      </c>
      <c r="BW113" s="962"/>
      <c r="BX113" s="962"/>
      <c r="BY113" s="962"/>
      <c r="BZ113" s="962"/>
      <c r="CA113" s="962">
        <v>1230832</v>
      </c>
      <c r="CB113" s="962"/>
      <c r="CC113" s="962"/>
      <c r="CD113" s="962"/>
      <c r="CE113" s="962"/>
      <c r="CF113" s="956">
        <v>18.8</v>
      </c>
      <c r="CG113" s="957"/>
      <c r="CH113" s="957"/>
      <c r="CI113" s="957"/>
      <c r="CJ113" s="957"/>
      <c r="CK113" s="984"/>
      <c r="CL113" s="985"/>
      <c r="CM113" s="958" t="s">
        <v>449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440</v>
      </c>
      <c r="DH113" s="995"/>
      <c r="DI113" s="995"/>
      <c r="DJ113" s="995"/>
      <c r="DK113" s="996"/>
      <c r="DL113" s="997" t="s">
        <v>130</v>
      </c>
      <c r="DM113" s="995"/>
      <c r="DN113" s="995"/>
      <c r="DO113" s="995"/>
      <c r="DP113" s="996"/>
      <c r="DQ113" s="997" t="s">
        <v>440</v>
      </c>
      <c r="DR113" s="995"/>
      <c r="DS113" s="995"/>
      <c r="DT113" s="995"/>
      <c r="DU113" s="996"/>
      <c r="DV113" s="998" t="s">
        <v>130</v>
      </c>
      <c r="DW113" s="999"/>
      <c r="DX113" s="999"/>
      <c r="DY113" s="999"/>
      <c r="DZ113" s="1000"/>
    </row>
    <row r="114" spans="1:130" s="230" customFormat="1" ht="26.25" customHeight="1" x14ac:dyDescent="0.2">
      <c r="A114" s="990"/>
      <c r="B114" s="991"/>
      <c r="C114" s="959" t="s">
        <v>450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120826</v>
      </c>
      <c r="AB114" s="995"/>
      <c r="AC114" s="995"/>
      <c r="AD114" s="995"/>
      <c r="AE114" s="996"/>
      <c r="AF114" s="997">
        <v>112470</v>
      </c>
      <c r="AG114" s="995"/>
      <c r="AH114" s="995"/>
      <c r="AI114" s="995"/>
      <c r="AJ114" s="996"/>
      <c r="AK114" s="997">
        <v>109590</v>
      </c>
      <c r="AL114" s="995"/>
      <c r="AM114" s="995"/>
      <c r="AN114" s="995"/>
      <c r="AO114" s="996"/>
      <c r="AP114" s="998">
        <v>1.7</v>
      </c>
      <c r="AQ114" s="999"/>
      <c r="AR114" s="999"/>
      <c r="AS114" s="999"/>
      <c r="AT114" s="1000"/>
      <c r="AU114" s="944"/>
      <c r="AV114" s="945"/>
      <c r="AW114" s="945"/>
      <c r="AX114" s="945"/>
      <c r="AY114" s="945"/>
      <c r="AZ114" s="958" t="s">
        <v>451</v>
      </c>
      <c r="BA114" s="959"/>
      <c r="BB114" s="959"/>
      <c r="BC114" s="959"/>
      <c r="BD114" s="959"/>
      <c r="BE114" s="959"/>
      <c r="BF114" s="959"/>
      <c r="BG114" s="959"/>
      <c r="BH114" s="959"/>
      <c r="BI114" s="959"/>
      <c r="BJ114" s="959"/>
      <c r="BK114" s="959"/>
      <c r="BL114" s="959"/>
      <c r="BM114" s="959"/>
      <c r="BN114" s="959"/>
      <c r="BO114" s="959"/>
      <c r="BP114" s="960"/>
      <c r="BQ114" s="961">
        <v>1791638</v>
      </c>
      <c r="BR114" s="962"/>
      <c r="BS114" s="962"/>
      <c r="BT114" s="962"/>
      <c r="BU114" s="962"/>
      <c r="BV114" s="962">
        <v>1743273</v>
      </c>
      <c r="BW114" s="962"/>
      <c r="BX114" s="962"/>
      <c r="BY114" s="962"/>
      <c r="BZ114" s="962"/>
      <c r="CA114" s="962">
        <v>1661429</v>
      </c>
      <c r="CB114" s="962"/>
      <c r="CC114" s="962"/>
      <c r="CD114" s="962"/>
      <c r="CE114" s="962"/>
      <c r="CF114" s="956">
        <v>25.4</v>
      </c>
      <c r="CG114" s="957"/>
      <c r="CH114" s="957"/>
      <c r="CI114" s="957"/>
      <c r="CJ114" s="957"/>
      <c r="CK114" s="984"/>
      <c r="CL114" s="985"/>
      <c r="CM114" s="958" t="s">
        <v>452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130</v>
      </c>
      <c r="DH114" s="995"/>
      <c r="DI114" s="995"/>
      <c r="DJ114" s="995"/>
      <c r="DK114" s="996"/>
      <c r="DL114" s="997" t="s">
        <v>440</v>
      </c>
      <c r="DM114" s="995"/>
      <c r="DN114" s="995"/>
      <c r="DO114" s="995"/>
      <c r="DP114" s="996"/>
      <c r="DQ114" s="997" t="s">
        <v>130</v>
      </c>
      <c r="DR114" s="995"/>
      <c r="DS114" s="995"/>
      <c r="DT114" s="995"/>
      <c r="DU114" s="996"/>
      <c r="DV114" s="998" t="s">
        <v>130</v>
      </c>
      <c r="DW114" s="999"/>
      <c r="DX114" s="999"/>
      <c r="DY114" s="999"/>
      <c r="DZ114" s="1000"/>
    </row>
    <row r="115" spans="1:130" s="230" customFormat="1" ht="26.25" customHeight="1" x14ac:dyDescent="0.2">
      <c r="A115" s="990"/>
      <c r="B115" s="991"/>
      <c r="C115" s="959" t="s">
        <v>453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16</v>
      </c>
      <c r="AB115" s="974"/>
      <c r="AC115" s="974"/>
      <c r="AD115" s="974"/>
      <c r="AE115" s="975"/>
      <c r="AF115" s="976">
        <v>12</v>
      </c>
      <c r="AG115" s="974"/>
      <c r="AH115" s="974"/>
      <c r="AI115" s="974"/>
      <c r="AJ115" s="975"/>
      <c r="AK115" s="976">
        <v>9</v>
      </c>
      <c r="AL115" s="974"/>
      <c r="AM115" s="974"/>
      <c r="AN115" s="974"/>
      <c r="AO115" s="975"/>
      <c r="AP115" s="977">
        <v>0</v>
      </c>
      <c r="AQ115" s="978"/>
      <c r="AR115" s="978"/>
      <c r="AS115" s="978"/>
      <c r="AT115" s="979"/>
      <c r="AU115" s="944"/>
      <c r="AV115" s="945"/>
      <c r="AW115" s="945"/>
      <c r="AX115" s="945"/>
      <c r="AY115" s="945"/>
      <c r="AZ115" s="958" t="s">
        <v>454</v>
      </c>
      <c r="BA115" s="959"/>
      <c r="BB115" s="959"/>
      <c r="BC115" s="959"/>
      <c r="BD115" s="959"/>
      <c r="BE115" s="959"/>
      <c r="BF115" s="959"/>
      <c r="BG115" s="959"/>
      <c r="BH115" s="959"/>
      <c r="BI115" s="959"/>
      <c r="BJ115" s="959"/>
      <c r="BK115" s="959"/>
      <c r="BL115" s="959"/>
      <c r="BM115" s="959"/>
      <c r="BN115" s="959"/>
      <c r="BO115" s="959"/>
      <c r="BP115" s="960"/>
      <c r="BQ115" s="961" t="s">
        <v>130</v>
      </c>
      <c r="BR115" s="962"/>
      <c r="BS115" s="962"/>
      <c r="BT115" s="962"/>
      <c r="BU115" s="962"/>
      <c r="BV115" s="962" t="s">
        <v>130</v>
      </c>
      <c r="BW115" s="962"/>
      <c r="BX115" s="962"/>
      <c r="BY115" s="962"/>
      <c r="BZ115" s="962"/>
      <c r="CA115" s="962" t="s">
        <v>130</v>
      </c>
      <c r="CB115" s="962"/>
      <c r="CC115" s="962"/>
      <c r="CD115" s="962"/>
      <c r="CE115" s="962"/>
      <c r="CF115" s="956" t="s">
        <v>130</v>
      </c>
      <c r="CG115" s="957"/>
      <c r="CH115" s="957"/>
      <c r="CI115" s="957"/>
      <c r="CJ115" s="957"/>
      <c r="CK115" s="984"/>
      <c r="CL115" s="985"/>
      <c r="CM115" s="958" t="s">
        <v>455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440</v>
      </c>
      <c r="DH115" s="995"/>
      <c r="DI115" s="995"/>
      <c r="DJ115" s="995"/>
      <c r="DK115" s="996"/>
      <c r="DL115" s="997" t="s">
        <v>440</v>
      </c>
      <c r="DM115" s="995"/>
      <c r="DN115" s="995"/>
      <c r="DO115" s="995"/>
      <c r="DP115" s="996"/>
      <c r="DQ115" s="997" t="s">
        <v>130</v>
      </c>
      <c r="DR115" s="995"/>
      <c r="DS115" s="995"/>
      <c r="DT115" s="995"/>
      <c r="DU115" s="996"/>
      <c r="DV115" s="998" t="s">
        <v>130</v>
      </c>
      <c r="DW115" s="999"/>
      <c r="DX115" s="999"/>
      <c r="DY115" s="999"/>
      <c r="DZ115" s="1000"/>
    </row>
    <row r="116" spans="1:130" s="230" customFormat="1" ht="26.25" customHeight="1" x14ac:dyDescent="0.2">
      <c r="A116" s="992"/>
      <c r="B116" s="993"/>
      <c r="C116" s="1001" t="s">
        <v>456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31</v>
      </c>
      <c r="AB116" s="995"/>
      <c r="AC116" s="995"/>
      <c r="AD116" s="995"/>
      <c r="AE116" s="996"/>
      <c r="AF116" s="997">
        <v>41</v>
      </c>
      <c r="AG116" s="995"/>
      <c r="AH116" s="995"/>
      <c r="AI116" s="995"/>
      <c r="AJ116" s="996"/>
      <c r="AK116" s="997" t="s">
        <v>457</v>
      </c>
      <c r="AL116" s="995"/>
      <c r="AM116" s="995"/>
      <c r="AN116" s="995"/>
      <c r="AO116" s="996"/>
      <c r="AP116" s="998" t="s">
        <v>440</v>
      </c>
      <c r="AQ116" s="999"/>
      <c r="AR116" s="999"/>
      <c r="AS116" s="999"/>
      <c r="AT116" s="1000"/>
      <c r="AU116" s="944"/>
      <c r="AV116" s="945"/>
      <c r="AW116" s="945"/>
      <c r="AX116" s="945"/>
      <c r="AY116" s="945"/>
      <c r="AZ116" s="1003" t="s">
        <v>458</v>
      </c>
      <c r="BA116" s="1004"/>
      <c r="BB116" s="1004"/>
      <c r="BC116" s="1004"/>
      <c r="BD116" s="1004"/>
      <c r="BE116" s="1004"/>
      <c r="BF116" s="1004"/>
      <c r="BG116" s="1004"/>
      <c r="BH116" s="1004"/>
      <c r="BI116" s="1004"/>
      <c r="BJ116" s="1004"/>
      <c r="BK116" s="1004"/>
      <c r="BL116" s="1004"/>
      <c r="BM116" s="1004"/>
      <c r="BN116" s="1004"/>
      <c r="BO116" s="1004"/>
      <c r="BP116" s="1005"/>
      <c r="BQ116" s="961" t="s">
        <v>440</v>
      </c>
      <c r="BR116" s="962"/>
      <c r="BS116" s="962"/>
      <c r="BT116" s="962"/>
      <c r="BU116" s="962"/>
      <c r="BV116" s="962" t="s">
        <v>130</v>
      </c>
      <c r="BW116" s="962"/>
      <c r="BX116" s="962"/>
      <c r="BY116" s="962"/>
      <c r="BZ116" s="962"/>
      <c r="CA116" s="962" t="s">
        <v>457</v>
      </c>
      <c r="CB116" s="962"/>
      <c r="CC116" s="962"/>
      <c r="CD116" s="962"/>
      <c r="CE116" s="962"/>
      <c r="CF116" s="956" t="s">
        <v>457</v>
      </c>
      <c r="CG116" s="957"/>
      <c r="CH116" s="957"/>
      <c r="CI116" s="957"/>
      <c r="CJ116" s="957"/>
      <c r="CK116" s="984"/>
      <c r="CL116" s="985"/>
      <c r="CM116" s="958" t="s">
        <v>459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130</v>
      </c>
      <c r="DH116" s="995"/>
      <c r="DI116" s="995"/>
      <c r="DJ116" s="995"/>
      <c r="DK116" s="996"/>
      <c r="DL116" s="997" t="s">
        <v>457</v>
      </c>
      <c r="DM116" s="995"/>
      <c r="DN116" s="995"/>
      <c r="DO116" s="995"/>
      <c r="DP116" s="996"/>
      <c r="DQ116" s="997" t="s">
        <v>440</v>
      </c>
      <c r="DR116" s="995"/>
      <c r="DS116" s="995"/>
      <c r="DT116" s="995"/>
      <c r="DU116" s="996"/>
      <c r="DV116" s="998" t="s">
        <v>130</v>
      </c>
      <c r="DW116" s="999"/>
      <c r="DX116" s="999"/>
      <c r="DY116" s="999"/>
      <c r="DZ116" s="1000"/>
    </row>
    <row r="117" spans="1:130" s="230" customFormat="1" ht="26.25" customHeight="1" x14ac:dyDescent="0.2">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460</v>
      </c>
      <c r="Z117" s="930"/>
      <c r="AA117" s="1014">
        <v>1353886</v>
      </c>
      <c r="AB117" s="1015"/>
      <c r="AC117" s="1015"/>
      <c r="AD117" s="1015"/>
      <c r="AE117" s="1016"/>
      <c r="AF117" s="1017">
        <v>1367020</v>
      </c>
      <c r="AG117" s="1015"/>
      <c r="AH117" s="1015"/>
      <c r="AI117" s="1015"/>
      <c r="AJ117" s="1016"/>
      <c r="AK117" s="1017">
        <v>1483234</v>
      </c>
      <c r="AL117" s="1015"/>
      <c r="AM117" s="1015"/>
      <c r="AN117" s="1015"/>
      <c r="AO117" s="1016"/>
      <c r="AP117" s="1018"/>
      <c r="AQ117" s="1019"/>
      <c r="AR117" s="1019"/>
      <c r="AS117" s="1019"/>
      <c r="AT117" s="1020"/>
      <c r="AU117" s="944"/>
      <c r="AV117" s="945"/>
      <c r="AW117" s="945"/>
      <c r="AX117" s="945"/>
      <c r="AY117" s="945"/>
      <c r="AZ117" s="1010" t="s">
        <v>461</v>
      </c>
      <c r="BA117" s="1011"/>
      <c r="BB117" s="1011"/>
      <c r="BC117" s="1011"/>
      <c r="BD117" s="1011"/>
      <c r="BE117" s="1011"/>
      <c r="BF117" s="1011"/>
      <c r="BG117" s="1011"/>
      <c r="BH117" s="1011"/>
      <c r="BI117" s="1011"/>
      <c r="BJ117" s="1011"/>
      <c r="BK117" s="1011"/>
      <c r="BL117" s="1011"/>
      <c r="BM117" s="1011"/>
      <c r="BN117" s="1011"/>
      <c r="BO117" s="1011"/>
      <c r="BP117" s="1012"/>
      <c r="BQ117" s="961" t="s">
        <v>130</v>
      </c>
      <c r="BR117" s="962"/>
      <c r="BS117" s="962"/>
      <c r="BT117" s="962"/>
      <c r="BU117" s="962"/>
      <c r="BV117" s="962" t="s">
        <v>130</v>
      </c>
      <c r="BW117" s="962"/>
      <c r="BX117" s="962"/>
      <c r="BY117" s="962"/>
      <c r="BZ117" s="962"/>
      <c r="CA117" s="962" t="s">
        <v>130</v>
      </c>
      <c r="CB117" s="962"/>
      <c r="CC117" s="962"/>
      <c r="CD117" s="962"/>
      <c r="CE117" s="962"/>
      <c r="CF117" s="956" t="s">
        <v>130</v>
      </c>
      <c r="CG117" s="957"/>
      <c r="CH117" s="957"/>
      <c r="CI117" s="957"/>
      <c r="CJ117" s="957"/>
      <c r="CK117" s="984"/>
      <c r="CL117" s="985"/>
      <c r="CM117" s="958" t="s">
        <v>462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130</v>
      </c>
      <c r="DH117" s="995"/>
      <c r="DI117" s="995"/>
      <c r="DJ117" s="995"/>
      <c r="DK117" s="996"/>
      <c r="DL117" s="997" t="s">
        <v>130</v>
      </c>
      <c r="DM117" s="995"/>
      <c r="DN117" s="995"/>
      <c r="DO117" s="995"/>
      <c r="DP117" s="996"/>
      <c r="DQ117" s="997" t="s">
        <v>440</v>
      </c>
      <c r="DR117" s="995"/>
      <c r="DS117" s="995"/>
      <c r="DT117" s="995"/>
      <c r="DU117" s="996"/>
      <c r="DV117" s="998" t="s">
        <v>412</v>
      </c>
      <c r="DW117" s="999"/>
      <c r="DX117" s="999"/>
      <c r="DY117" s="999"/>
      <c r="DZ117" s="1000"/>
    </row>
    <row r="118" spans="1:130" s="230" customFormat="1" ht="26.25" customHeight="1" x14ac:dyDescent="0.2">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309</v>
      </c>
      <c r="AL118" s="929"/>
      <c r="AM118" s="929"/>
      <c r="AN118" s="929"/>
      <c r="AO118" s="930"/>
      <c r="AP118" s="1006" t="s">
        <v>433</v>
      </c>
      <c r="AQ118" s="1007"/>
      <c r="AR118" s="1007"/>
      <c r="AS118" s="1007"/>
      <c r="AT118" s="1008"/>
      <c r="AU118" s="944"/>
      <c r="AV118" s="945"/>
      <c r="AW118" s="945"/>
      <c r="AX118" s="945"/>
      <c r="AY118" s="945"/>
      <c r="AZ118" s="1009" t="s">
        <v>463</v>
      </c>
      <c r="BA118" s="1001"/>
      <c r="BB118" s="1001"/>
      <c r="BC118" s="1001"/>
      <c r="BD118" s="1001"/>
      <c r="BE118" s="1001"/>
      <c r="BF118" s="1001"/>
      <c r="BG118" s="1001"/>
      <c r="BH118" s="1001"/>
      <c r="BI118" s="1001"/>
      <c r="BJ118" s="1001"/>
      <c r="BK118" s="1001"/>
      <c r="BL118" s="1001"/>
      <c r="BM118" s="1001"/>
      <c r="BN118" s="1001"/>
      <c r="BO118" s="1001"/>
      <c r="BP118" s="1002"/>
      <c r="BQ118" s="1035" t="s">
        <v>130</v>
      </c>
      <c r="BR118" s="1036"/>
      <c r="BS118" s="1036"/>
      <c r="BT118" s="1036"/>
      <c r="BU118" s="1036"/>
      <c r="BV118" s="1036" t="s">
        <v>130</v>
      </c>
      <c r="BW118" s="1036"/>
      <c r="BX118" s="1036"/>
      <c r="BY118" s="1036"/>
      <c r="BZ118" s="1036"/>
      <c r="CA118" s="1036" t="s">
        <v>130</v>
      </c>
      <c r="CB118" s="1036"/>
      <c r="CC118" s="1036"/>
      <c r="CD118" s="1036"/>
      <c r="CE118" s="1036"/>
      <c r="CF118" s="956" t="s">
        <v>130</v>
      </c>
      <c r="CG118" s="957"/>
      <c r="CH118" s="957"/>
      <c r="CI118" s="957"/>
      <c r="CJ118" s="957"/>
      <c r="CK118" s="984"/>
      <c r="CL118" s="985"/>
      <c r="CM118" s="958" t="s">
        <v>464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440</v>
      </c>
      <c r="DH118" s="995"/>
      <c r="DI118" s="995"/>
      <c r="DJ118" s="995"/>
      <c r="DK118" s="996"/>
      <c r="DL118" s="997" t="s">
        <v>130</v>
      </c>
      <c r="DM118" s="995"/>
      <c r="DN118" s="995"/>
      <c r="DO118" s="995"/>
      <c r="DP118" s="996"/>
      <c r="DQ118" s="997" t="s">
        <v>130</v>
      </c>
      <c r="DR118" s="995"/>
      <c r="DS118" s="995"/>
      <c r="DT118" s="995"/>
      <c r="DU118" s="996"/>
      <c r="DV118" s="998" t="s">
        <v>130</v>
      </c>
      <c r="DW118" s="999"/>
      <c r="DX118" s="999"/>
      <c r="DY118" s="999"/>
      <c r="DZ118" s="1000"/>
    </row>
    <row r="119" spans="1:130" s="230" customFormat="1" ht="26.25" customHeight="1" x14ac:dyDescent="0.2">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130</v>
      </c>
      <c r="AB119" s="936"/>
      <c r="AC119" s="936"/>
      <c r="AD119" s="936"/>
      <c r="AE119" s="937"/>
      <c r="AF119" s="938" t="s">
        <v>130</v>
      </c>
      <c r="AG119" s="936"/>
      <c r="AH119" s="936"/>
      <c r="AI119" s="936"/>
      <c r="AJ119" s="937"/>
      <c r="AK119" s="938" t="s">
        <v>440</v>
      </c>
      <c r="AL119" s="936"/>
      <c r="AM119" s="936"/>
      <c r="AN119" s="936"/>
      <c r="AO119" s="937"/>
      <c r="AP119" s="939" t="s">
        <v>440</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465</v>
      </c>
      <c r="BP119" s="1041"/>
      <c r="BQ119" s="1035">
        <v>20021800</v>
      </c>
      <c r="BR119" s="1036"/>
      <c r="BS119" s="1036"/>
      <c r="BT119" s="1036"/>
      <c r="BU119" s="1036"/>
      <c r="BV119" s="1036">
        <v>20597897</v>
      </c>
      <c r="BW119" s="1036"/>
      <c r="BX119" s="1036"/>
      <c r="BY119" s="1036"/>
      <c r="BZ119" s="1036"/>
      <c r="CA119" s="1036">
        <v>21160109</v>
      </c>
      <c r="CB119" s="1036"/>
      <c r="CC119" s="1036"/>
      <c r="CD119" s="1036"/>
      <c r="CE119" s="1036"/>
      <c r="CF119" s="1037"/>
      <c r="CG119" s="1038"/>
      <c r="CH119" s="1038"/>
      <c r="CI119" s="1038"/>
      <c r="CJ119" s="1039"/>
      <c r="CK119" s="986"/>
      <c r="CL119" s="987"/>
      <c r="CM119" s="1009" t="s">
        <v>466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130</v>
      </c>
      <c r="DH119" s="1022"/>
      <c r="DI119" s="1022"/>
      <c r="DJ119" s="1022"/>
      <c r="DK119" s="1023"/>
      <c r="DL119" s="1021" t="s">
        <v>130</v>
      </c>
      <c r="DM119" s="1022"/>
      <c r="DN119" s="1022"/>
      <c r="DO119" s="1022"/>
      <c r="DP119" s="1023"/>
      <c r="DQ119" s="1021" t="s">
        <v>130</v>
      </c>
      <c r="DR119" s="1022"/>
      <c r="DS119" s="1022"/>
      <c r="DT119" s="1022"/>
      <c r="DU119" s="1023"/>
      <c r="DV119" s="1024" t="s">
        <v>130</v>
      </c>
      <c r="DW119" s="1025"/>
      <c r="DX119" s="1025"/>
      <c r="DY119" s="1025"/>
      <c r="DZ119" s="1026"/>
    </row>
    <row r="120" spans="1:130" s="230" customFormat="1" ht="26.25" customHeight="1" x14ac:dyDescent="0.2">
      <c r="A120" s="1093"/>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130</v>
      </c>
      <c r="AB120" s="995"/>
      <c r="AC120" s="995"/>
      <c r="AD120" s="995"/>
      <c r="AE120" s="996"/>
      <c r="AF120" s="997" t="s">
        <v>130</v>
      </c>
      <c r="AG120" s="995"/>
      <c r="AH120" s="995"/>
      <c r="AI120" s="995"/>
      <c r="AJ120" s="996"/>
      <c r="AK120" s="997" t="s">
        <v>130</v>
      </c>
      <c r="AL120" s="995"/>
      <c r="AM120" s="995"/>
      <c r="AN120" s="995"/>
      <c r="AO120" s="996"/>
      <c r="AP120" s="998" t="s">
        <v>130</v>
      </c>
      <c r="AQ120" s="999"/>
      <c r="AR120" s="999"/>
      <c r="AS120" s="999"/>
      <c r="AT120" s="1000"/>
      <c r="AU120" s="1027" t="s">
        <v>467</v>
      </c>
      <c r="AV120" s="1028"/>
      <c r="AW120" s="1028"/>
      <c r="AX120" s="1028"/>
      <c r="AY120" s="1029"/>
      <c r="AZ120" s="965" t="s">
        <v>468</v>
      </c>
      <c r="BA120" s="933"/>
      <c r="BB120" s="933"/>
      <c r="BC120" s="933"/>
      <c r="BD120" s="933"/>
      <c r="BE120" s="933"/>
      <c r="BF120" s="933"/>
      <c r="BG120" s="933"/>
      <c r="BH120" s="933"/>
      <c r="BI120" s="933"/>
      <c r="BJ120" s="933"/>
      <c r="BK120" s="933"/>
      <c r="BL120" s="933"/>
      <c r="BM120" s="933"/>
      <c r="BN120" s="933"/>
      <c r="BO120" s="933"/>
      <c r="BP120" s="934"/>
      <c r="BQ120" s="966">
        <v>3234432</v>
      </c>
      <c r="BR120" s="967"/>
      <c r="BS120" s="967"/>
      <c r="BT120" s="967"/>
      <c r="BU120" s="967"/>
      <c r="BV120" s="967">
        <v>3752403</v>
      </c>
      <c r="BW120" s="967"/>
      <c r="BX120" s="967"/>
      <c r="BY120" s="967"/>
      <c r="BZ120" s="967"/>
      <c r="CA120" s="967">
        <v>3617576</v>
      </c>
      <c r="CB120" s="967"/>
      <c r="CC120" s="967"/>
      <c r="CD120" s="967"/>
      <c r="CE120" s="967"/>
      <c r="CF120" s="980">
        <v>55.2</v>
      </c>
      <c r="CG120" s="981"/>
      <c r="CH120" s="981"/>
      <c r="CI120" s="981"/>
      <c r="CJ120" s="981"/>
      <c r="CK120" s="1042" t="s">
        <v>469</v>
      </c>
      <c r="CL120" s="1043"/>
      <c r="CM120" s="1043"/>
      <c r="CN120" s="1043"/>
      <c r="CO120" s="1044"/>
      <c r="CP120" s="1050" t="s">
        <v>470</v>
      </c>
      <c r="CQ120" s="1051"/>
      <c r="CR120" s="1051"/>
      <c r="CS120" s="1051"/>
      <c r="CT120" s="1051"/>
      <c r="CU120" s="1051"/>
      <c r="CV120" s="1051"/>
      <c r="CW120" s="1051"/>
      <c r="CX120" s="1051"/>
      <c r="CY120" s="1051"/>
      <c r="CZ120" s="1051"/>
      <c r="DA120" s="1051"/>
      <c r="DB120" s="1051"/>
      <c r="DC120" s="1051"/>
      <c r="DD120" s="1051"/>
      <c r="DE120" s="1051"/>
      <c r="DF120" s="1052"/>
      <c r="DG120" s="966">
        <v>5040851</v>
      </c>
      <c r="DH120" s="967"/>
      <c r="DI120" s="967"/>
      <c r="DJ120" s="967"/>
      <c r="DK120" s="967"/>
      <c r="DL120" s="967">
        <v>4742257</v>
      </c>
      <c r="DM120" s="967"/>
      <c r="DN120" s="967"/>
      <c r="DO120" s="967"/>
      <c r="DP120" s="967"/>
      <c r="DQ120" s="967">
        <v>4770370</v>
      </c>
      <c r="DR120" s="967"/>
      <c r="DS120" s="967"/>
      <c r="DT120" s="967"/>
      <c r="DU120" s="967"/>
      <c r="DV120" s="968">
        <v>72.8</v>
      </c>
      <c r="DW120" s="968"/>
      <c r="DX120" s="968"/>
      <c r="DY120" s="968"/>
      <c r="DZ120" s="969"/>
    </row>
    <row r="121" spans="1:130" s="230" customFormat="1" ht="26.25" customHeight="1" x14ac:dyDescent="0.2">
      <c r="A121" s="1093"/>
      <c r="B121" s="985"/>
      <c r="C121" s="1010" t="s">
        <v>471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130</v>
      </c>
      <c r="AB121" s="995"/>
      <c r="AC121" s="995"/>
      <c r="AD121" s="995"/>
      <c r="AE121" s="996"/>
      <c r="AF121" s="997" t="s">
        <v>130</v>
      </c>
      <c r="AG121" s="995"/>
      <c r="AH121" s="995"/>
      <c r="AI121" s="995"/>
      <c r="AJ121" s="996"/>
      <c r="AK121" s="997" t="s">
        <v>130</v>
      </c>
      <c r="AL121" s="995"/>
      <c r="AM121" s="995"/>
      <c r="AN121" s="995"/>
      <c r="AO121" s="996"/>
      <c r="AP121" s="998" t="s">
        <v>440</v>
      </c>
      <c r="AQ121" s="999"/>
      <c r="AR121" s="999"/>
      <c r="AS121" s="999"/>
      <c r="AT121" s="1000"/>
      <c r="AU121" s="1030"/>
      <c r="AV121" s="1031"/>
      <c r="AW121" s="1031"/>
      <c r="AX121" s="1031"/>
      <c r="AY121" s="1032"/>
      <c r="AZ121" s="958" t="s">
        <v>472</v>
      </c>
      <c r="BA121" s="959"/>
      <c r="BB121" s="959"/>
      <c r="BC121" s="959"/>
      <c r="BD121" s="959"/>
      <c r="BE121" s="959"/>
      <c r="BF121" s="959"/>
      <c r="BG121" s="959"/>
      <c r="BH121" s="959"/>
      <c r="BI121" s="959"/>
      <c r="BJ121" s="959"/>
      <c r="BK121" s="959"/>
      <c r="BL121" s="959"/>
      <c r="BM121" s="959"/>
      <c r="BN121" s="959"/>
      <c r="BO121" s="959"/>
      <c r="BP121" s="960"/>
      <c r="BQ121" s="961">
        <v>518938</v>
      </c>
      <c r="BR121" s="962"/>
      <c r="BS121" s="962"/>
      <c r="BT121" s="962"/>
      <c r="BU121" s="962"/>
      <c r="BV121" s="962">
        <v>507505</v>
      </c>
      <c r="BW121" s="962"/>
      <c r="BX121" s="962"/>
      <c r="BY121" s="962"/>
      <c r="BZ121" s="962"/>
      <c r="CA121" s="962">
        <v>466764</v>
      </c>
      <c r="CB121" s="962"/>
      <c r="CC121" s="962"/>
      <c r="CD121" s="962"/>
      <c r="CE121" s="962"/>
      <c r="CF121" s="956">
        <v>7.1</v>
      </c>
      <c r="CG121" s="957"/>
      <c r="CH121" s="957"/>
      <c r="CI121" s="957"/>
      <c r="CJ121" s="957"/>
      <c r="CK121" s="1045"/>
      <c r="CL121" s="1046"/>
      <c r="CM121" s="1046"/>
      <c r="CN121" s="1046"/>
      <c r="CO121" s="1047"/>
      <c r="CP121" s="1055" t="s">
        <v>473</v>
      </c>
      <c r="CQ121" s="1056"/>
      <c r="CR121" s="1056"/>
      <c r="CS121" s="1056"/>
      <c r="CT121" s="1056"/>
      <c r="CU121" s="1056"/>
      <c r="CV121" s="1056"/>
      <c r="CW121" s="1056"/>
      <c r="CX121" s="1056"/>
      <c r="CY121" s="1056"/>
      <c r="CZ121" s="1056"/>
      <c r="DA121" s="1056"/>
      <c r="DB121" s="1056"/>
      <c r="DC121" s="1056"/>
      <c r="DD121" s="1056"/>
      <c r="DE121" s="1056"/>
      <c r="DF121" s="1057"/>
      <c r="DG121" s="961">
        <v>72566</v>
      </c>
      <c r="DH121" s="962"/>
      <c r="DI121" s="962"/>
      <c r="DJ121" s="962"/>
      <c r="DK121" s="962"/>
      <c r="DL121" s="962">
        <v>94318</v>
      </c>
      <c r="DM121" s="962"/>
      <c r="DN121" s="962"/>
      <c r="DO121" s="962"/>
      <c r="DP121" s="962"/>
      <c r="DQ121" s="962">
        <v>96366</v>
      </c>
      <c r="DR121" s="962"/>
      <c r="DS121" s="962"/>
      <c r="DT121" s="962"/>
      <c r="DU121" s="962"/>
      <c r="DV121" s="963">
        <v>1.5</v>
      </c>
      <c r="DW121" s="963"/>
      <c r="DX121" s="963"/>
      <c r="DY121" s="963"/>
      <c r="DZ121" s="964"/>
    </row>
    <row r="122" spans="1:130" s="230" customFormat="1" ht="26.25" customHeight="1" x14ac:dyDescent="0.2">
      <c r="A122" s="1093"/>
      <c r="B122" s="985"/>
      <c r="C122" s="958" t="s">
        <v>452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130</v>
      </c>
      <c r="AB122" s="995"/>
      <c r="AC122" s="995"/>
      <c r="AD122" s="995"/>
      <c r="AE122" s="996"/>
      <c r="AF122" s="997" t="s">
        <v>130</v>
      </c>
      <c r="AG122" s="995"/>
      <c r="AH122" s="995"/>
      <c r="AI122" s="995"/>
      <c r="AJ122" s="996"/>
      <c r="AK122" s="997" t="s">
        <v>130</v>
      </c>
      <c r="AL122" s="995"/>
      <c r="AM122" s="995"/>
      <c r="AN122" s="995"/>
      <c r="AO122" s="996"/>
      <c r="AP122" s="998" t="s">
        <v>130</v>
      </c>
      <c r="AQ122" s="999"/>
      <c r="AR122" s="999"/>
      <c r="AS122" s="999"/>
      <c r="AT122" s="1000"/>
      <c r="AU122" s="1030"/>
      <c r="AV122" s="1031"/>
      <c r="AW122" s="1031"/>
      <c r="AX122" s="1031"/>
      <c r="AY122" s="1032"/>
      <c r="AZ122" s="1009" t="s">
        <v>474</v>
      </c>
      <c r="BA122" s="1001"/>
      <c r="BB122" s="1001"/>
      <c r="BC122" s="1001"/>
      <c r="BD122" s="1001"/>
      <c r="BE122" s="1001"/>
      <c r="BF122" s="1001"/>
      <c r="BG122" s="1001"/>
      <c r="BH122" s="1001"/>
      <c r="BI122" s="1001"/>
      <c r="BJ122" s="1001"/>
      <c r="BK122" s="1001"/>
      <c r="BL122" s="1001"/>
      <c r="BM122" s="1001"/>
      <c r="BN122" s="1001"/>
      <c r="BO122" s="1001"/>
      <c r="BP122" s="1002"/>
      <c r="BQ122" s="1035">
        <v>10221357</v>
      </c>
      <c r="BR122" s="1036"/>
      <c r="BS122" s="1036"/>
      <c r="BT122" s="1036"/>
      <c r="BU122" s="1036"/>
      <c r="BV122" s="1036">
        <v>10937524</v>
      </c>
      <c r="BW122" s="1036"/>
      <c r="BX122" s="1036"/>
      <c r="BY122" s="1036"/>
      <c r="BZ122" s="1036"/>
      <c r="CA122" s="1036">
        <v>10945768</v>
      </c>
      <c r="CB122" s="1036"/>
      <c r="CC122" s="1036"/>
      <c r="CD122" s="1036"/>
      <c r="CE122" s="1036"/>
      <c r="CF122" s="1053">
        <v>167</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2">
      <c r="A123" s="1093"/>
      <c r="B123" s="985"/>
      <c r="C123" s="958" t="s">
        <v>459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130</v>
      </c>
      <c r="AB123" s="995"/>
      <c r="AC123" s="995"/>
      <c r="AD123" s="995"/>
      <c r="AE123" s="996"/>
      <c r="AF123" s="997" t="s">
        <v>440</v>
      </c>
      <c r="AG123" s="995"/>
      <c r="AH123" s="995"/>
      <c r="AI123" s="995"/>
      <c r="AJ123" s="996"/>
      <c r="AK123" s="997" t="s">
        <v>130</v>
      </c>
      <c r="AL123" s="995"/>
      <c r="AM123" s="995"/>
      <c r="AN123" s="995"/>
      <c r="AO123" s="996"/>
      <c r="AP123" s="998" t="s">
        <v>440</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475</v>
      </c>
      <c r="BP123" s="1041"/>
      <c r="BQ123" s="1099">
        <v>13974727</v>
      </c>
      <c r="BR123" s="1100"/>
      <c r="BS123" s="1100"/>
      <c r="BT123" s="1100"/>
      <c r="BU123" s="1100"/>
      <c r="BV123" s="1100">
        <v>15197432</v>
      </c>
      <c r="BW123" s="1100"/>
      <c r="BX123" s="1100"/>
      <c r="BY123" s="1100"/>
      <c r="BZ123" s="1100"/>
      <c r="CA123" s="1100">
        <v>15030108</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3"/>
      <c r="B124" s="985"/>
      <c r="C124" s="958" t="s">
        <v>462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130</v>
      </c>
      <c r="AB124" s="995"/>
      <c r="AC124" s="995"/>
      <c r="AD124" s="995"/>
      <c r="AE124" s="996"/>
      <c r="AF124" s="997" t="s">
        <v>440</v>
      </c>
      <c r="AG124" s="995"/>
      <c r="AH124" s="995"/>
      <c r="AI124" s="995"/>
      <c r="AJ124" s="996"/>
      <c r="AK124" s="997" t="s">
        <v>440</v>
      </c>
      <c r="AL124" s="995"/>
      <c r="AM124" s="995"/>
      <c r="AN124" s="995"/>
      <c r="AO124" s="996"/>
      <c r="AP124" s="998" t="s">
        <v>412</v>
      </c>
      <c r="AQ124" s="999"/>
      <c r="AR124" s="999"/>
      <c r="AS124" s="999"/>
      <c r="AT124" s="1000"/>
      <c r="AU124" s="1095" t="s">
        <v>476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94.1</v>
      </c>
      <c r="BR124" s="1063"/>
      <c r="BS124" s="1063"/>
      <c r="BT124" s="1063"/>
      <c r="BU124" s="1063"/>
      <c r="BV124" s="1063">
        <v>79.599999999999994</v>
      </c>
      <c r="BW124" s="1063"/>
      <c r="BX124" s="1063"/>
      <c r="BY124" s="1063"/>
      <c r="BZ124" s="1063"/>
      <c r="CA124" s="1063">
        <v>93.5</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t="s">
        <v>130</v>
      </c>
      <c r="DH124" s="1022"/>
      <c r="DI124" s="1022"/>
      <c r="DJ124" s="1022"/>
      <c r="DK124" s="1023"/>
      <c r="DL124" s="1021" t="s">
        <v>130</v>
      </c>
      <c r="DM124" s="1022"/>
      <c r="DN124" s="1022"/>
      <c r="DO124" s="1022"/>
      <c r="DP124" s="1023"/>
      <c r="DQ124" s="1021" t="s">
        <v>130</v>
      </c>
      <c r="DR124" s="1022"/>
      <c r="DS124" s="1022"/>
      <c r="DT124" s="1022"/>
      <c r="DU124" s="1023"/>
      <c r="DV124" s="1024" t="s">
        <v>130</v>
      </c>
      <c r="DW124" s="1025"/>
      <c r="DX124" s="1025"/>
      <c r="DY124" s="1025"/>
      <c r="DZ124" s="1026"/>
    </row>
    <row r="125" spans="1:130" s="230" customFormat="1" ht="26.25" customHeight="1" x14ac:dyDescent="0.2">
      <c r="A125" s="1093"/>
      <c r="B125" s="985"/>
      <c r="C125" s="958" t="s">
        <v>464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130</v>
      </c>
      <c r="AB125" s="995"/>
      <c r="AC125" s="995"/>
      <c r="AD125" s="995"/>
      <c r="AE125" s="996"/>
      <c r="AF125" s="997" t="s">
        <v>130</v>
      </c>
      <c r="AG125" s="995"/>
      <c r="AH125" s="995"/>
      <c r="AI125" s="995"/>
      <c r="AJ125" s="996"/>
      <c r="AK125" s="997" t="s">
        <v>440</v>
      </c>
      <c r="AL125" s="995"/>
      <c r="AM125" s="995"/>
      <c r="AN125" s="995"/>
      <c r="AO125" s="996"/>
      <c r="AP125" s="998" t="s">
        <v>440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478</v>
      </c>
      <c r="CL125" s="1043"/>
      <c r="CM125" s="1043"/>
      <c r="CN125" s="1043"/>
      <c r="CO125" s="1044"/>
      <c r="CP125" s="965" t="s">
        <v>479</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412</v>
      </c>
      <c r="DM125" s="967"/>
      <c r="DN125" s="967"/>
      <c r="DO125" s="967"/>
      <c r="DP125" s="967"/>
      <c r="DQ125" s="967" t="s">
        <v>130</v>
      </c>
      <c r="DR125" s="967"/>
      <c r="DS125" s="967"/>
      <c r="DT125" s="967"/>
      <c r="DU125" s="967"/>
      <c r="DV125" s="968" t="s">
        <v>412</v>
      </c>
      <c r="DW125" s="968"/>
      <c r="DX125" s="968"/>
      <c r="DY125" s="968"/>
      <c r="DZ125" s="969"/>
    </row>
    <row r="126" spans="1:130" s="230" customFormat="1" ht="26.25" customHeight="1" thickBot="1" x14ac:dyDescent="0.25">
      <c r="A126" s="1093"/>
      <c r="B126" s="985"/>
      <c r="C126" s="958" t="s">
        <v>466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440</v>
      </c>
      <c r="AB126" s="995"/>
      <c r="AC126" s="995"/>
      <c r="AD126" s="995"/>
      <c r="AE126" s="996"/>
      <c r="AF126" s="997" t="s">
        <v>130</v>
      </c>
      <c r="AG126" s="995"/>
      <c r="AH126" s="995"/>
      <c r="AI126" s="995"/>
      <c r="AJ126" s="996"/>
      <c r="AK126" s="997" t="s">
        <v>130</v>
      </c>
      <c r="AL126" s="995"/>
      <c r="AM126" s="995"/>
      <c r="AN126" s="995"/>
      <c r="AO126" s="996"/>
      <c r="AP126" s="998" t="s">
        <v>412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480</v>
      </c>
      <c r="CQ126" s="959"/>
      <c r="CR126" s="959"/>
      <c r="CS126" s="959"/>
      <c r="CT126" s="959"/>
      <c r="CU126" s="959"/>
      <c r="CV126" s="959"/>
      <c r="CW126" s="959"/>
      <c r="CX126" s="959"/>
      <c r="CY126" s="959"/>
      <c r="CZ126" s="959"/>
      <c r="DA126" s="959"/>
      <c r="DB126" s="959"/>
      <c r="DC126" s="959"/>
      <c r="DD126" s="959"/>
      <c r="DE126" s="959"/>
      <c r="DF126" s="960"/>
      <c r="DG126" s="961" t="s">
        <v>130</v>
      </c>
      <c r="DH126" s="962"/>
      <c r="DI126" s="962"/>
      <c r="DJ126" s="962"/>
      <c r="DK126" s="962"/>
      <c r="DL126" s="962" t="s">
        <v>130</v>
      </c>
      <c r="DM126" s="962"/>
      <c r="DN126" s="962"/>
      <c r="DO126" s="962"/>
      <c r="DP126" s="962"/>
      <c r="DQ126" s="962" t="s">
        <v>130</v>
      </c>
      <c r="DR126" s="962"/>
      <c r="DS126" s="962"/>
      <c r="DT126" s="962"/>
      <c r="DU126" s="962"/>
      <c r="DV126" s="963" t="s">
        <v>440</v>
      </c>
      <c r="DW126" s="963"/>
      <c r="DX126" s="963"/>
      <c r="DY126" s="963"/>
      <c r="DZ126" s="964"/>
    </row>
    <row r="127" spans="1:130" s="230" customFormat="1" ht="26.25" customHeight="1" x14ac:dyDescent="0.2">
      <c r="A127" s="1094"/>
      <c r="B127" s="987"/>
      <c r="C127" s="1009" t="s">
        <v>481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16</v>
      </c>
      <c r="AB127" s="995"/>
      <c r="AC127" s="995"/>
      <c r="AD127" s="995"/>
      <c r="AE127" s="996"/>
      <c r="AF127" s="997">
        <v>12</v>
      </c>
      <c r="AG127" s="995"/>
      <c r="AH127" s="995"/>
      <c r="AI127" s="995"/>
      <c r="AJ127" s="996"/>
      <c r="AK127" s="997">
        <v>9</v>
      </c>
      <c r="AL127" s="995"/>
      <c r="AM127" s="995"/>
      <c r="AN127" s="995"/>
      <c r="AO127" s="996"/>
      <c r="AP127" s="998">
        <v>0</v>
      </c>
      <c r="AQ127" s="999"/>
      <c r="AR127" s="999"/>
      <c r="AS127" s="999"/>
      <c r="AT127" s="1000"/>
      <c r="AU127" s="232"/>
      <c r="AV127" s="232"/>
      <c r="AW127" s="232"/>
      <c r="AX127" s="1067" t="s">
        <v>482</v>
      </c>
      <c r="AY127" s="1068"/>
      <c r="AZ127" s="1068"/>
      <c r="BA127" s="1068"/>
      <c r="BB127" s="1068"/>
      <c r="BC127" s="1068"/>
      <c r="BD127" s="1068"/>
      <c r="BE127" s="1069"/>
      <c r="BF127" s="1070" t="s">
        <v>483</v>
      </c>
      <c r="BG127" s="1068"/>
      <c r="BH127" s="1068"/>
      <c r="BI127" s="1068"/>
      <c r="BJ127" s="1068"/>
      <c r="BK127" s="1068"/>
      <c r="BL127" s="1069"/>
      <c r="BM127" s="1070" t="s">
        <v>484</v>
      </c>
      <c r="BN127" s="1068"/>
      <c r="BO127" s="1068"/>
      <c r="BP127" s="1068"/>
      <c r="BQ127" s="1068"/>
      <c r="BR127" s="1068"/>
      <c r="BS127" s="1069"/>
      <c r="BT127" s="1070" t="s">
        <v>485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486</v>
      </c>
      <c r="CQ127" s="959"/>
      <c r="CR127" s="959"/>
      <c r="CS127" s="959"/>
      <c r="CT127" s="959"/>
      <c r="CU127" s="959"/>
      <c r="CV127" s="959"/>
      <c r="CW127" s="959"/>
      <c r="CX127" s="959"/>
      <c r="CY127" s="959"/>
      <c r="CZ127" s="959"/>
      <c r="DA127" s="959"/>
      <c r="DB127" s="959"/>
      <c r="DC127" s="959"/>
      <c r="DD127" s="959"/>
      <c r="DE127" s="959"/>
      <c r="DF127" s="960"/>
      <c r="DG127" s="961" t="s">
        <v>440</v>
      </c>
      <c r="DH127" s="962"/>
      <c r="DI127" s="962"/>
      <c r="DJ127" s="962"/>
      <c r="DK127" s="962"/>
      <c r="DL127" s="962" t="s">
        <v>130</v>
      </c>
      <c r="DM127" s="962"/>
      <c r="DN127" s="962"/>
      <c r="DO127" s="962"/>
      <c r="DP127" s="962"/>
      <c r="DQ127" s="962" t="s">
        <v>130</v>
      </c>
      <c r="DR127" s="962"/>
      <c r="DS127" s="962"/>
      <c r="DT127" s="962"/>
      <c r="DU127" s="962"/>
      <c r="DV127" s="963" t="s">
        <v>440</v>
      </c>
      <c r="DW127" s="963"/>
      <c r="DX127" s="963"/>
      <c r="DY127" s="963"/>
      <c r="DZ127" s="964"/>
    </row>
    <row r="128" spans="1:130" s="230" customFormat="1" ht="26.25" customHeight="1" thickBot="1" x14ac:dyDescent="0.25">
      <c r="A128" s="1077" t="s">
        <v>487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488</v>
      </c>
      <c r="X128" s="1079"/>
      <c r="Y128" s="1079"/>
      <c r="Z128" s="1080"/>
      <c r="AA128" s="1081">
        <v>2160</v>
      </c>
      <c r="AB128" s="1082"/>
      <c r="AC128" s="1082"/>
      <c r="AD128" s="1082"/>
      <c r="AE128" s="1083"/>
      <c r="AF128" s="1084">
        <v>2459</v>
      </c>
      <c r="AG128" s="1082"/>
      <c r="AH128" s="1082"/>
      <c r="AI128" s="1082"/>
      <c r="AJ128" s="1083"/>
      <c r="AK128" s="1084" t="s">
        <v>130</v>
      </c>
      <c r="AL128" s="1082"/>
      <c r="AM128" s="1082"/>
      <c r="AN128" s="1082"/>
      <c r="AO128" s="1083"/>
      <c r="AP128" s="1085"/>
      <c r="AQ128" s="1086"/>
      <c r="AR128" s="1086"/>
      <c r="AS128" s="1086"/>
      <c r="AT128" s="1087"/>
      <c r="AU128" s="232"/>
      <c r="AV128" s="232"/>
      <c r="AW128" s="232"/>
      <c r="AX128" s="932" t="s">
        <v>489</v>
      </c>
      <c r="AY128" s="933"/>
      <c r="AZ128" s="933"/>
      <c r="BA128" s="933"/>
      <c r="BB128" s="933"/>
      <c r="BC128" s="933"/>
      <c r="BD128" s="933"/>
      <c r="BE128" s="934"/>
      <c r="BF128" s="1088" t="s">
        <v>130</v>
      </c>
      <c r="BG128" s="1089"/>
      <c r="BH128" s="1089"/>
      <c r="BI128" s="1089"/>
      <c r="BJ128" s="1089"/>
      <c r="BK128" s="1089"/>
      <c r="BL128" s="1090"/>
      <c r="BM128" s="1088">
        <v>13.92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490</v>
      </c>
      <c r="CQ128" s="762"/>
      <c r="CR128" s="762"/>
      <c r="CS128" s="762"/>
      <c r="CT128" s="762"/>
      <c r="CU128" s="762"/>
      <c r="CV128" s="762"/>
      <c r="CW128" s="762"/>
      <c r="CX128" s="762"/>
      <c r="CY128" s="762"/>
      <c r="CZ128" s="762"/>
      <c r="DA128" s="762"/>
      <c r="DB128" s="762"/>
      <c r="DC128" s="762"/>
      <c r="DD128" s="762"/>
      <c r="DE128" s="762"/>
      <c r="DF128" s="1072"/>
      <c r="DG128" s="1073" t="s">
        <v>130</v>
      </c>
      <c r="DH128" s="1074"/>
      <c r="DI128" s="1074"/>
      <c r="DJ128" s="1074"/>
      <c r="DK128" s="1074"/>
      <c r="DL128" s="1074" t="s">
        <v>130</v>
      </c>
      <c r="DM128" s="1074"/>
      <c r="DN128" s="1074"/>
      <c r="DO128" s="1074"/>
      <c r="DP128" s="1074"/>
      <c r="DQ128" s="1074" t="s">
        <v>130</v>
      </c>
      <c r="DR128" s="1074"/>
      <c r="DS128" s="1074"/>
      <c r="DT128" s="1074"/>
      <c r="DU128" s="1074"/>
      <c r="DV128" s="1075" t="s">
        <v>130</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491</v>
      </c>
      <c r="X129" s="1107"/>
      <c r="Y129" s="1107"/>
      <c r="Z129" s="1108"/>
      <c r="AA129" s="994">
        <v>7258187</v>
      </c>
      <c r="AB129" s="995"/>
      <c r="AC129" s="995"/>
      <c r="AD129" s="995"/>
      <c r="AE129" s="996"/>
      <c r="AF129" s="997">
        <v>7604007</v>
      </c>
      <c r="AG129" s="995"/>
      <c r="AH129" s="995"/>
      <c r="AI129" s="995"/>
      <c r="AJ129" s="996"/>
      <c r="AK129" s="997">
        <v>7382099</v>
      </c>
      <c r="AL129" s="995"/>
      <c r="AM129" s="995"/>
      <c r="AN129" s="995"/>
      <c r="AO129" s="996"/>
      <c r="AP129" s="1109"/>
      <c r="AQ129" s="1110"/>
      <c r="AR129" s="1110"/>
      <c r="AS129" s="1110"/>
      <c r="AT129" s="1111"/>
      <c r="AU129" s="233"/>
      <c r="AV129" s="233"/>
      <c r="AW129" s="233"/>
      <c r="AX129" s="1101" t="s">
        <v>492</v>
      </c>
      <c r="AY129" s="959"/>
      <c r="AZ129" s="959"/>
      <c r="BA129" s="959"/>
      <c r="BB129" s="959"/>
      <c r="BC129" s="959"/>
      <c r="BD129" s="959"/>
      <c r="BE129" s="960"/>
      <c r="BF129" s="1102" t="s">
        <v>130</v>
      </c>
      <c r="BG129" s="1103"/>
      <c r="BH129" s="1103"/>
      <c r="BI129" s="1103"/>
      <c r="BJ129" s="1103"/>
      <c r="BK129" s="1103"/>
      <c r="BL129" s="1104"/>
      <c r="BM129" s="1102">
        <v>18.920000000000002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494</v>
      </c>
      <c r="X130" s="1107"/>
      <c r="Y130" s="1107"/>
      <c r="Z130" s="1108"/>
      <c r="AA130" s="994">
        <v>834262</v>
      </c>
      <c r="AB130" s="995"/>
      <c r="AC130" s="995"/>
      <c r="AD130" s="995"/>
      <c r="AE130" s="996"/>
      <c r="AF130" s="997">
        <v>820737</v>
      </c>
      <c r="AG130" s="995"/>
      <c r="AH130" s="995"/>
      <c r="AI130" s="995"/>
      <c r="AJ130" s="996"/>
      <c r="AK130" s="997">
        <v>828478</v>
      </c>
      <c r="AL130" s="995"/>
      <c r="AM130" s="995"/>
      <c r="AN130" s="995"/>
      <c r="AO130" s="996"/>
      <c r="AP130" s="1109"/>
      <c r="AQ130" s="1110"/>
      <c r="AR130" s="1110"/>
      <c r="AS130" s="1110"/>
      <c r="AT130" s="1111"/>
      <c r="AU130" s="233"/>
      <c r="AV130" s="233"/>
      <c r="AW130" s="233"/>
      <c r="AX130" s="1101" t="s">
        <v>495</v>
      </c>
      <c r="AY130" s="959"/>
      <c r="AZ130" s="959"/>
      <c r="BA130" s="959"/>
      <c r="BB130" s="959"/>
      <c r="BC130" s="959"/>
      <c r="BD130" s="959"/>
      <c r="BE130" s="960"/>
      <c r="BF130" s="1137">
        <v>8.6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40">
        <v>6423925</v>
      </c>
      <c r="AB131" s="1022"/>
      <c r="AC131" s="1022"/>
      <c r="AD131" s="1022"/>
      <c r="AE131" s="1023"/>
      <c r="AF131" s="1021">
        <v>6783270</v>
      </c>
      <c r="AG131" s="1022"/>
      <c r="AH131" s="1022"/>
      <c r="AI131" s="1022"/>
      <c r="AJ131" s="1023"/>
      <c r="AK131" s="1021">
        <v>6553621</v>
      </c>
      <c r="AL131" s="1022"/>
      <c r="AM131" s="1022"/>
      <c r="AN131" s="1022"/>
      <c r="AO131" s="1023"/>
      <c r="AP131" s="1146"/>
      <c r="AQ131" s="1147"/>
      <c r="AR131" s="1147"/>
      <c r="AS131" s="1147"/>
      <c r="AT131" s="1148"/>
      <c r="AU131" s="233"/>
      <c r="AV131" s="233"/>
      <c r="AW131" s="233"/>
      <c r="AX131" s="1119" t="s">
        <v>497</v>
      </c>
      <c r="AY131" s="762"/>
      <c r="AZ131" s="762"/>
      <c r="BA131" s="762"/>
      <c r="BB131" s="762"/>
      <c r="BC131" s="762"/>
      <c r="BD131" s="762"/>
      <c r="BE131" s="1072"/>
      <c r="BF131" s="1120">
        <v>93.5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8.0552621640000002</v>
      </c>
      <c r="AB132" s="1133"/>
      <c r="AC132" s="1133"/>
      <c r="AD132" s="1133"/>
      <c r="AE132" s="1134"/>
      <c r="AF132" s="1135">
        <v>8.0171362780000006</v>
      </c>
      <c r="AG132" s="1133"/>
      <c r="AH132" s="1133"/>
      <c r="AI132" s="1133"/>
      <c r="AJ132" s="1134"/>
      <c r="AK132" s="1135">
        <v>9.9907516780000005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8.6</v>
      </c>
      <c r="AB133" s="1116"/>
      <c r="AC133" s="1116"/>
      <c r="AD133" s="1116"/>
      <c r="AE133" s="1117"/>
      <c r="AF133" s="1115">
        <v>8.6</v>
      </c>
      <c r="AG133" s="1116"/>
      <c r="AH133" s="1116"/>
      <c r="AI133" s="1116"/>
      <c r="AJ133" s="1117"/>
      <c r="AK133" s="1115">
        <v>8.6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BZXWw0viCQlj/q4FP+2k3KRFk4SplavzkZ33/50eO+mAT1vt+TcU7WpMv+O5dG38XADiYFjBAzvu7L85WhtJA==" saltValue="4JhQMy/H/3NEUKnr7GnN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jDFW7uJJ3kkRNoTUByyw+sz83UKHe+c8swxC6fp9931uoyIx9vfcU9zts55zjFW9peJAmZQ51/XGeVbedlgBw==" saltValue="4TwXLFnO4pDYfwf1m3XA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eZ5GCrTT6ANgV6o8q+vhoF1uhvNCc8USWexA0/zf7io/0PDtCRWEHULN77xaDCNqVhTLpBYSjxH94O2oEnBCQ==" saltValue="UvbSaYRkdETIsAZtKFOul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509</v>
      </c>
      <c r="AL9" s="1153"/>
      <c r="AM9" s="1153"/>
      <c r="AN9" s="1154"/>
      <c r="AO9" s="281">
        <v>2353081</v>
      </c>
      <c r="AP9" s="281">
        <v>84298</v>
      </c>
      <c r="AQ9" s="282">
        <v>105319</v>
      </c>
      <c r="AR9" s="283">
        <v>-20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510</v>
      </c>
      <c r="AL10" s="1153"/>
      <c r="AM10" s="1153"/>
      <c r="AN10" s="1154"/>
      <c r="AO10" s="284">
        <v>274654</v>
      </c>
      <c r="AP10" s="284">
        <v>9839</v>
      </c>
      <c r="AQ10" s="285">
        <v>9860</v>
      </c>
      <c r="AR10" s="286">
        <v>-0.2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511</v>
      </c>
      <c r="AL11" s="1153"/>
      <c r="AM11" s="1153"/>
      <c r="AN11" s="1154"/>
      <c r="AO11" s="284">
        <v>38020</v>
      </c>
      <c r="AP11" s="284">
        <v>1362</v>
      </c>
      <c r="AQ11" s="285">
        <v>1656</v>
      </c>
      <c r="AR11" s="286">
        <v>-17.8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512</v>
      </c>
      <c r="AL12" s="1153"/>
      <c r="AM12" s="1153"/>
      <c r="AN12" s="1154"/>
      <c r="AO12" s="284" t="s">
        <v>513</v>
      </c>
      <c r="AP12" s="284" t="s">
        <v>513</v>
      </c>
      <c r="AQ12" s="285">
        <v>3</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514</v>
      </c>
      <c r="AL13" s="1153"/>
      <c r="AM13" s="1153"/>
      <c r="AN13" s="1154"/>
      <c r="AO13" s="284">
        <v>132124</v>
      </c>
      <c r="AP13" s="284">
        <v>4733</v>
      </c>
      <c r="AQ13" s="285">
        <v>4056</v>
      </c>
      <c r="AR13" s="286">
        <v>16.7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515</v>
      </c>
      <c r="AL14" s="1153"/>
      <c r="AM14" s="1153"/>
      <c r="AN14" s="1154"/>
      <c r="AO14" s="284">
        <v>75928</v>
      </c>
      <c r="AP14" s="284">
        <v>2720</v>
      </c>
      <c r="AQ14" s="285">
        <v>2339</v>
      </c>
      <c r="AR14" s="286">
        <v>16.3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516</v>
      </c>
      <c r="AL15" s="1156"/>
      <c r="AM15" s="1156"/>
      <c r="AN15" s="1157"/>
      <c r="AO15" s="284">
        <v>-216660</v>
      </c>
      <c r="AP15" s="284">
        <v>-7762</v>
      </c>
      <c r="AQ15" s="285">
        <v>-7717</v>
      </c>
      <c r="AR15" s="286">
        <v>0.6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2657147</v>
      </c>
      <c r="AP16" s="284">
        <v>95190</v>
      </c>
      <c r="AQ16" s="285">
        <v>115515</v>
      </c>
      <c r="AR16" s="286">
        <v>-17.600000000000001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521</v>
      </c>
      <c r="AL21" s="1159"/>
      <c r="AM21" s="1159"/>
      <c r="AN21" s="1160"/>
      <c r="AO21" s="297">
        <v>7.16</v>
      </c>
      <c r="AP21" s="298">
        <v>10.69</v>
      </c>
      <c r="AQ21" s="299">
        <v>-3.53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522</v>
      </c>
      <c r="AL22" s="1159"/>
      <c r="AM22" s="1159"/>
      <c r="AN22" s="1160"/>
      <c r="AO22" s="302">
        <v>97.5</v>
      </c>
      <c r="AP22" s="303">
        <v>97.4</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526</v>
      </c>
      <c r="AL32" s="1167"/>
      <c r="AM32" s="1167"/>
      <c r="AN32" s="1168"/>
      <c r="AO32" s="312">
        <v>1005129</v>
      </c>
      <c r="AP32" s="312">
        <v>36008</v>
      </c>
      <c r="AQ32" s="313">
        <v>74824</v>
      </c>
      <c r="AR32" s="314">
        <v>-51.9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527</v>
      </c>
      <c r="AL33" s="1167"/>
      <c r="AM33" s="1167"/>
      <c r="AN33" s="1168"/>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528</v>
      </c>
      <c r="AL34" s="1167"/>
      <c r="AM34" s="1167"/>
      <c r="AN34" s="1168"/>
      <c r="AO34" s="312" t="s">
        <v>513</v>
      </c>
      <c r="AP34" s="312" t="s">
        <v>513</v>
      </c>
      <c r="AQ34" s="313">
        <v>1</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529</v>
      </c>
      <c r="AL35" s="1167"/>
      <c r="AM35" s="1167"/>
      <c r="AN35" s="1168"/>
      <c r="AO35" s="312">
        <v>368506</v>
      </c>
      <c r="AP35" s="312">
        <v>13201</v>
      </c>
      <c r="AQ35" s="313">
        <v>17427</v>
      </c>
      <c r="AR35" s="314">
        <v>-24.2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530</v>
      </c>
      <c r="AL36" s="1167"/>
      <c r="AM36" s="1167"/>
      <c r="AN36" s="1168"/>
      <c r="AO36" s="312">
        <v>109590</v>
      </c>
      <c r="AP36" s="312">
        <v>3926</v>
      </c>
      <c r="AQ36" s="313">
        <v>2447</v>
      </c>
      <c r="AR36" s="314">
        <v>60.4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531</v>
      </c>
      <c r="AL37" s="1167"/>
      <c r="AM37" s="1167"/>
      <c r="AN37" s="1168"/>
      <c r="AO37" s="312">
        <v>9</v>
      </c>
      <c r="AP37" s="312">
        <v>0</v>
      </c>
      <c r="AQ37" s="313">
        <v>591</v>
      </c>
      <c r="AR37" s="314">
        <v>-100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532</v>
      </c>
      <c r="AL38" s="1170"/>
      <c r="AM38" s="1170"/>
      <c r="AN38" s="1171"/>
      <c r="AO38" s="315" t="s">
        <v>513</v>
      </c>
      <c r="AP38" s="315" t="s">
        <v>513</v>
      </c>
      <c r="AQ38" s="316">
        <v>2</v>
      </c>
      <c r="AR38" s="304" t="s">
        <v>513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533</v>
      </c>
      <c r="AL39" s="1170"/>
      <c r="AM39" s="1170"/>
      <c r="AN39" s="1171"/>
      <c r="AO39" s="312" t="s">
        <v>513</v>
      </c>
      <c r="AP39" s="312" t="s">
        <v>513</v>
      </c>
      <c r="AQ39" s="313">
        <v>-3618</v>
      </c>
      <c r="AR39" s="314" t="s">
        <v>513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534</v>
      </c>
      <c r="AL40" s="1167"/>
      <c r="AM40" s="1167"/>
      <c r="AN40" s="1168"/>
      <c r="AO40" s="312">
        <v>-828478</v>
      </c>
      <c r="AP40" s="312">
        <v>-29680</v>
      </c>
      <c r="AQ40" s="313">
        <v>-63812</v>
      </c>
      <c r="AR40" s="314">
        <v>-53.5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654756</v>
      </c>
      <c r="AP41" s="312">
        <v>23456</v>
      </c>
      <c r="AQ41" s="313">
        <v>27863</v>
      </c>
      <c r="AR41" s="314">
        <v>-15.8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504</v>
      </c>
      <c r="AN49" s="1163" t="s">
        <v>538</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2167674</v>
      </c>
      <c r="AN51" s="334">
        <v>73853</v>
      </c>
      <c r="AO51" s="335">
        <v>15.1</v>
      </c>
      <c r="AP51" s="336">
        <v>85173</v>
      </c>
      <c r="AQ51" s="337">
        <v>-4.3</v>
      </c>
      <c r="AR51" s="338">
        <v>19.399999999999999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725443</v>
      </c>
      <c r="AN52" s="342">
        <v>24716</v>
      </c>
      <c r="AO52" s="343">
        <v>12.3</v>
      </c>
      <c r="AP52" s="344">
        <v>43913</v>
      </c>
      <c r="AQ52" s="345">
        <v>-3.4</v>
      </c>
      <c r="AR52" s="346">
        <v>15.7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1989496</v>
      </c>
      <c r="AN53" s="334">
        <v>68689</v>
      </c>
      <c r="AO53" s="335">
        <v>-7</v>
      </c>
      <c r="AP53" s="336">
        <v>94081</v>
      </c>
      <c r="AQ53" s="337">
        <v>10.5</v>
      </c>
      <c r="AR53" s="338">
        <v>-17.5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874935</v>
      </c>
      <c r="AN54" s="342">
        <v>30208</v>
      </c>
      <c r="AO54" s="343">
        <v>22.2</v>
      </c>
      <c r="AP54" s="344">
        <v>48949</v>
      </c>
      <c r="AQ54" s="345">
        <v>11.5</v>
      </c>
      <c r="AR54" s="346">
        <v>10.7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1786239</v>
      </c>
      <c r="AN55" s="334">
        <v>62443</v>
      </c>
      <c r="AO55" s="335">
        <v>-9.1</v>
      </c>
      <c r="AP55" s="336">
        <v>92632</v>
      </c>
      <c r="AQ55" s="337">
        <v>-1.5</v>
      </c>
      <c r="AR55" s="338">
        <v>-7.6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610530</v>
      </c>
      <c r="AN56" s="342">
        <v>21343</v>
      </c>
      <c r="AO56" s="343">
        <v>-29.3</v>
      </c>
      <c r="AP56" s="344">
        <v>47978</v>
      </c>
      <c r="AQ56" s="345">
        <v>-2</v>
      </c>
      <c r="AR56" s="346">
        <v>-27.3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2814692</v>
      </c>
      <c r="AN57" s="334">
        <v>99607</v>
      </c>
      <c r="AO57" s="335">
        <v>59.5</v>
      </c>
      <c r="AP57" s="336">
        <v>96469</v>
      </c>
      <c r="AQ57" s="337">
        <v>4.0999999999999996</v>
      </c>
      <c r="AR57" s="338">
        <v>55.4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1725329</v>
      </c>
      <c r="AN58" s="342">
        <v>61056</v>
      </c>
      <c r="AO58" s="343">
        <v>186.1</v>
      </c>
      <c r="AP58" s="344">
        <v>49775</v>
      </c>
      <c r="AQ58" s="345">
        <v>3.7</v>
      </c>
      <c r="AR58" s="346">
        <v>182.4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2396426</v>
      </c>
      <c r="AN59" s="334">
        <v>85850</v>
      </c>
      <c r="AO59" s="335">
        <v>-13.8</v>
      </c>
      <c r="AP59" s="336">
        <v>85743</v>
      </c>
      <c r="AQ59" s="337">
        <v>-11.1</v>
      </c>
      <c r="AR59" s="338">
        <v>-2.7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1754985</v>
      </c>
      <c r="AN60" s="342">
        <v>62871</v>
      </c>
      <c r="AO60" s="343">
        <v>3</v>
      </c>
      <c r="AP60" s="344">
        <v>45231</v>
      </c>
      <c r="AQ60" s="345">
        <v>-9.1</v>
      </c>
      <c r="AR60" s="346">
        <v>12.1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2230905</v>
      </c>
      <c r="AN61" s="349">
        <v>78088</v>
      </c>
      <c r="AO61" s="350">
        <v>8.9</v>
      </c>
      <c r="AP61" s="351">
        <v>90820</v>
      </c>
      <c r="AQ61" s="352">
        <v>-0.5</v>
      </c>
      <c r="AR61" s="338">
        <v>9.4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1138244</v>
      </c>
      <c r="AN62" s="342">
        <v>40039</v>
      </c>
      <c r="AO62" s="343">
        <v>38.9</v>
      </c>
      <c r="AP62" s="344">
        <v>47169</v>
      </c>
      <c r="AQ62" s="345">
        <v>0.1</v>
      </c>
      <c r="AR62" s="346">
        <v>38.799999999999997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ssOvzSmOEY465d3RCTCfT2mDV3Y7xPeDwnqtNNcWi05dROZ653jPNq2j1bH738F9p0FdUW2txBRKs4B5unFZw==" saltValue="SYM79Udu5RyeGSpbo3UE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1" spans="125:125" ht="13.5" hidden="1" customHeight="1" x14ac:dyDescent="0.2">
      <c r="DU121" s="259"/>
    </row>
  </sheetData>
  <sheetProtection algorithmName="SHA-512" hashValue="46XAMU/z7wkoaSMKHotLlez3xUJcKIIbdk5uWYXTeMAOkW5V2/UE9QxLZOcB86s4mxkxLWb4IKHtbM2UZAHPoQ==" saltValue="tsq6MTTf3dUUuSjVVFo+r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vNXwxp7XcXefazbSFkXQ+P2jYgt8T4GrJX9IhvekWq7Fa6YKt1q8X2fjuaD5aNIiJBkP6UUne4j8mGXz581KNQ==" saltValue="ElOiTWDpODONMDDXuhA5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75" t="s">
        <v>3</v>
      </c>
      <c r="D47" s="1175"/>
      <c r="E47" s="1176"/>
      <c r="F47" s="11">
        <v>18.59</v>
      </c>
      <c r="G47" s="12">
        <v>15.21</v>
      </c>
      <c r="H47" s="12">
        <v>12.45</v>
      </c>
      <c r="I47" s="12">
        <v>14.17</v>
      </c>
      <c r="J47" s="13">
        <v>15.03</v>
      </c>
    </row>
    <row r="48" spans="2:10" ht="57.75" customHeight="1" x14ac:dyDescent="0.2">
      <c r="B48" s="14"/>
      <c r="C48" s="1177" t="s">
        <v>4</v>
      </c>
      <c r="D48" s="1177"/>
      <c r="E48" s="1178"/>
      <c r="F48" s="15">
        <v>4.9400000000000004</v>
      </c>
      <c r="G48" s="16">
        <v>3.69</v>
      </c>
      <c r="H48" s="16">
        <v>3.47</v>
      </c>
      <c r="I48" s="16">
        <v>4.03</v>
      </c>
      <c r="J48" s="17">
        <v>6.16</v>
      </c>
    </row>
    <row r="49" spans="2:10" ht="57.75" customHeight="1" thickBot="1" x14ac:dyDescent="0.25">
      <c r="B49" s="18"/>
      <c r="C49" s="1179" t="s">
        <v>5</v>
      </c>
      <c r="D49" s="1179"/>
      <c r="E49" s="1180"/>
      <c r="F49" s="19">
        <v>0.13</v>
      </c>
      <c r="G49" s="20" t="s">
        <v>559</v>
      </c>
      <c r="H49" s="20" t="s">
        <v>560</v>
      </c>
      <c r="I49" s="20">
        <v>2.99</v>
      </c>
      <c r="J49" s="21">
        <v>2.4500000000000002</v>
      </c>
    </row>
    <row r="50" spans="2:10" ht="13.2" x14ac:dyDescent="0.2"/>
  </sheetData>
  <sheetProtection algorithmName="SHA-512" hashValue="SXy1/VTAlLV21Rdhi0Aas/r3piLP6RqIQJDZKzpZujEkW2ojm7K7T/RkmJa/eAVlsVwAWvl43qXckFdncxiOUg==" saltValue="QgUbeiEqR9XF+TwPivKR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87" t="s">
        <v>561</v>
      </c>
      <c r="D34" s="1187"/>
      <c r="E34" s="1188"/>
      <c r="F34" s="32">
        <v>8.2100000000000009</v>
      </c>
      <c r="G34" s="33">
        <v>9.92</v>
      </c>
      <c r="H34" s="33">
        <v>11.15</v>
      </c>
      <c r="I34" s="33">
        <v>10.82</v>
      </c>
      <c r="J34" s="34">
        <v>11.83</v>
      </c>
      <c r="K34" s="22"/>
      <c r="L34" s="22"/>
      <c r="M34" s="22"/>
      <c r="N34" s="22"/>
      <c r="O34" s="22"/>
      <c r="P34" s="22"/>
    </row>
    <row r="35" spans="1:16" ht="39" customHeight="1" x14ac:dyDescent="0.2">
      <c r="A35" s="22"/>
      <c r="B35" s="35"/>
      <c r="C35" s="1181" t="s">
        <v>562</v>
      </c>
      <c r="D35" s="1182"/>
      <c r="E35" s="1183"/>
      <c r="F35" s="36">
        <v>4.9400000000000004</v>
      </c>
      <c r="G35" s="37">
        <v>3.68</v>
      </c>
      <c r="H35" s="37">
        <v>3.46</v>
      </c>
      <c r="I35" s="37">
        <v>4.03</v>
      </c>
      <c r="J35" s="38">
        <v>6.16</v>
      </c>
      <c r="K35" s="22"/>
      <c r="L35" s="22"/>
      <c r="M35" s="22"/>
      <c r="N35" s="22"/>
      <c r="O35" s="22"/>
      <c r="P35" s="22"/>
    </row>
    <row r="36" spans="1:16" ht="39" customHeight="1" x14ac:dyDescent="0.2">
      <c r="A36" s="22"/>
      <c r="B36" s="35"/>
      <c r="C36" s="1181" t="s">
        <v>563</v>
      </c>
      <c r="D36" s="1182"/>
      <c r="E36" s="1183"/>
      <c r="F36" s="36" t="s">
        <v>513</v>
      </c>
      <c r="G36" s="37" t="s">
        <v>513</v>
      </c>
      <c r="H36" s="37">
        <v>2.29</v>
      </c>
      <c r="I36" s="37">
        <v>2.65</v>
      </c>
      <c r="J36" s="38">
        <v>3.66</v>
      </c>
      <c r="K36" s="22"/>
      <c r="L36" s="22"/>
      <c r="M36" s="22"/>
      <c r="N36" s="22"/>
      <c r="O36" s="22"/>
      <c r="P36" s="22"/>
    </row>
    <row r="37" spans="1:16" ht="39" customHeight="1" x14ac:dyDescent="0.2">
      <c r="A37" s="22"/>
      <c r="B37" s="35"/>
      <c r="C37" s="1181" t="s">
        <v>564</v>
      </c>
      <c r="D37" s="1182"/>
      <c r="E37" s="1183"/>
      <c r="F37" s="36">
        <v>1.23</v>
      </c>
      <c r="G37" s="37">
        <v>0.3</v>
      </c>
      <c r="H37" s="37">
        <v>0.61</v>
      </c>
      <c r="I37" s="37">
        <v>2.06</v>
      </c>
      <c r="J37" s="38">
        <v>1.0900000000000001</v>
      </c>
      <c r="K37" s="22"/>
      <c r="L37" s="22"/>
      <c r="M37" s="22"/>
      <c r="N37" s="22"/>
      <c r="O37" s="22"/>
      <c r="P37" s="22"/>
    </row>
    <row r="38" spans="1:16" ht="39" customHeight="1" x14ac:dyDescent="0.2">
      <c r="A38" s="22"/>
      <c r="B38" s="35"/>
      <c r="C38" s="1181" t="s">
        <v>565</v>
      </c>
      <c r="D38" s="1182"/>
      <c r="E38" s="1183"/>
      <c r="F38" s="36">
        <v>0.02</v>
      </c>
      <c r="G38" s="37">
        <v>0</v>
      </c>
      <c r="H38" s="37">
        <v>0.01</v>
      </c>
      <c r="I38" s="37">
        <v>0.03</v>
      </c>
      <c r="J38" s="38">
        <v>0.02</v>
      </c>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566</v>
      </c>
      <c r="D42" s="1182"/>
      <c r="E42" s="1183"/>
      <c r="F42" s="36" t="s">
        <v>513</v>
      </c>
      <c r="G42" s="37" t="s">
        <v>513</v>
      </c>
      <c r="H42" s="37" t="s">
        <v>513</v>
      </c>
      <c r="I42" s="37" t="s">
        <v>513</v>
      </c>
      <c r="J42" s="38" t="s">
        <v>513</v>
      </c>
      <c r="K42" s="22"/>
      <c r="L42" s="22"/>
      <c r="M42" s="22"/>
      <c r="N42" s="22"/>
      <c r="O42" s="22"/>
      <c r="P42" s="22"/>
    </row>
    <row r="43" spans="1:16" ht="39" customHeight="1" thickBot="1" x14ac:dyDescent="0.25">
      <c r="A43" s="22"/>
      <c r="B43" s="40"/>
      <c r="C43" s="1184" t="s">
        <v>567</v>
      </c>
      <c r="D43" s="1185"/>
      <c r="E43" s="1186"/>
      <c r="F43" s="41">
        <v>0.96</v>
      </c>
      <c r="G43" s="42">
        <v>0.61</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zG9Nv3ntp4YfdiV4cGHrDEAdFtbI0R388InaFTh+pF2xoZzHMylKWOw8lMMJWSe3t4iZosKFNvoqJXnCy9f9Q==" saltValue="cuGJgTj3bkT9wHU7G/u0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777</v>
      </c>
      <c r="L45" s="60">
        <v>895</v>
      </c>
      <c r="M45" s="60">
        <v>909</v>
      </c>
      <c r="N45" s="60">
        <v>942</v>
      </c>
      <c r="O45" s="61">
        <v>1005</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513</v>
      </c>
      <c r="L46" s="64" t="s">
        <v>513</v>
      </c>
      <c r="M46" s="64" t="s">
        <v>513</v>
      </c>
      <c r="N46" s="64" t="s">
        <v>513</v>
      </c>
      <c r="O46" s="65" t="s">
        <v>513</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513</v>
      </c>
      <c r="L47" s="64" t="s">
        <v>513</v>
      </c>
      <c r="M47" s="64" t="s">
        <v>513</v>
      </c>
      <c r="N47" s="64" t="s">
        <v>513</v>
      </c>
      <c r="O47" s="65" t="s">
        <v>513</v>
      </c>
      <c r="P47" s="48"/>
      <c r="Q47" s="48"/>
      <c r="R47" s="48"/>
      <c r="S47" s="48"/>
      <c r="T47" s="48"/>
      <c r="U47" s="48"/>
    </row>
    <row r="48" spans="1:21" ht="30.75" customHeight="1" x14ac:dyDescent="0.2">
      <c r="A48" s="48"/>
      <c r="B48" s="1191"/>
      <c r="C48" s="1192"/>
      <c r="D48" s="62"/>
      <c r="E48" s="1197" t="s">
        <v>15</v>
      </c>
      <c r="F48" s="1197"/>
      <c r="G48" s="1197"/>
      <c r="H48" s="1197"/>
      <c r="I48" s="1197"/>
      <c r="J48" s="1198"/>
      <c r="K48" s="63">
        <v>484</v>
      </c>
      <c r="L48" s="64">
        <v>482</v>
      </c>
      <c r="M48" s="64">
        <v>324</v>
      </c>
      <c r="N48" s="64">
        <v>313</v>
      </c>
      <c r="O48" s="65">
        <v>369</v>
      </c>
      <c r="P48" s="48"/>
      <c r="Q48" s="48"/>
      <c r="R48" s="48"/>
      <c r="S48" s="48"/>
      <c r="T48" s="48"/>
      <c r="U48" s="48"/>
    </row>
    <row r="49" spans="1:21" ht="30.75" customHeight="1" x14ac:dyDescent="0.2">
      <c r="A49" s="48"/>
      <c r="B49" s="1191"/>
      <c r="C49" s="1192"/>
      <c r="D49" s="62"/>
      <c r="E49" s="1197" t="s">
        <v>16</v>
      </c>
      <c r="F49" s="1197"/>
      <c r="G49" s="1197"/>
      <c r="H49" s="1197"/>
      <c r="I49" s="1197"/>
      <c r="J49" s="1198"/>
      <c r="K49" s="63">
        <v>112</v>
      </c>
      <c r="L49" s="64">
        <v>116</v>
      </c>
      <c r="M49" s="64">
        <v>121</v>
      </c>
      <c r="N49" s="64">
        <v>112</v>
      </c>
      <c r="O49" s="65">
        <v>110</v>
      </c>
      <c r="P49" s="48"/>
      <c r="Q49" s="48"/>
      <c r="R49" s="48"/>
      <c r="S49" s="48"/>
      <c r="T49" s="48"/>
      <c r="U49" s="48"/>
    </row>
    <row r="50" spans="1:21" ht="30.75" customHeight="1" x14ac:dyDescent="0.2">
      <c r="A50" s="48"/>
      <c r="B50" s="1191"/>
      <c r="C50" s="1192"/>
      <c r="D50" s="62"/>
      <c r="E50" s="1197" t="s">
        <v>17</v>
      </c>
      <c r="F50" s="1197"/>
      <c r="G50" s="1197"/>
      <c r="H50" s="1197"/>
      <c r="I50" s="1197"/>
      <c r="J50" s="1198"/>
      <c r="K50" s="63">
        <v>0</v>
      </c>
      <c r="L50" s="64">
        <v>0</v>
      </c>
      <c r="M50" s="64">
        <v>0</v>
      </c>
      <c r="N50" s="64">
        <v>0</v>
      </c>
      <c r="O50" s="65">
        <v>0</v>
      </c>
      <c r="P50" s="48"/>
      <c r="Q50" s="48"/>
      <c r="R50" s="48"/>
      <c r="S50" s="48"/>
      <c r="T50" s="48"/>
      <c r="U50" s="48"/>
    </row>
    <row r="51" spans="1:21" ht="30.75" customHeight="1" x14ac:dyDescent="0.2">
      <c r="A51" s="48"/>
      <c r="B51" s="1193"/>
      <c r="C51" s="1194"/>
      <c r="D51" s="66"/>
      <c r="E51" s="1197" t="s">
        <v>18</v>
      </c>
      <c r="F51" s="1197"/>
      <c r="G51" s="1197"/>
      <c r="H51" s="1197"/>
      <c r="I51" s="1197"/>
      <c r="J51" s="1198"/>
      <c r="K51" s="63">
        <v>0</v>
      </c>
      <c r="L51" s="64">
        <v>0</v>
      </c>
      <c r="M51" s="64">
        <v>0</v>
      </c>
      <c r="N51" s="64">
        <v>0</v>
      </c>
      <c r="O51" s="65" t="s">
        <v>513</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869</v>
      </c>
      <c r="L52" s="64">
        <v>879</v>
      </c>
      <c r="M52" s="64">
        <v>836</v>
      </c>
      <c r="N52" s="64">
        <v>822</v>
      </c>
      <c r="O52" s="65">
        <v>828</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504</v>
      </c>
      <c r="L53" s="69">
        <v>614</v>
      </c>
      <c r="M53" s="69">
        <v>518</v>
      </c>
      <c r="N53" s="69">
        <v>545</v>
      </c>
      <c r="O53" s="70">
        <v>656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5">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AwqSLrGmBTU6xk0jn9H+3rPGZtT1Or+wvbBFNontbJz9bNd6bo8QoLkCHVL1k0VuBxnEeJ/Gt0wwEhMllh23w==" saltValue="B0vt1acVWVbQfGKrFZWR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220" t="s">
        <v>32</v>
      </c>
      <c r="C41" s="1221"/>
      <c r="D41" s="105"/>
      <c r="E41" s="1226" t="s">
        <v>33</v>
      </c>
      <c r="F41" s="1226"/>
      <c r="G41" s="1226"/>
      <c r="H41" s="1227"/>
      <c r="I41" s="355">
        <v>10922</v>
      </c>
      <c r="J41" s="356">
        <v>11205</v>
      </c>
      <c r="K41" s="356">
        <v>11369</v>
      </c>
      <c r="L41" s="356">
        <v>12340</v>
      </c>
      <c r="M41" s="357">
        <v>12978</v>
      </c>
    </row>
    <row r="42" spans="2:13" ht="27.75" customHeight="1" x14ac:dyDescent="0.2">
      <c r="B42" s="1222"/>
      <c r="C42" s="1223"/>
      <c r="D42" s="106"/>
      <c r="E42" s="1228" t="s">
        <v>34</v>
      </c>
      <c r="F42" s="1228"/>
      <c r="G42" s="1228"/>
      <c r="H42" s="1229"/>
      <c r="I42" s="358">
        <v>482</v>
      </c>
      <c r="J42" s="359">
        <v>468</v>
      </c>
      <c r="K42" s="359">
        <v>453</v>
      </c>
      <c r="L42" s="359">
        <v>438</v>
      </c>
      <c r="M42" s="360">
        <v>423</v>
      </c>
    </row>
    <row r="43" spans="2:13" ht="27.75" customHeight="1" x14ac:dyDescent="0.2">
      <c r="B43" s="1222"/>
      <c r="C43" s="1223"/>
      <c r="D43" s="106"/>
      <c r="E43" s="1228" t="s">
        <v>35</v>
      </c>
      <c r="F43" s="1228"/>
      <c r="G43" s="1228"/>
      <c r="H43" s="1229"/>
      <c r="I43" s="358">
        <v>5172</v>
      </c>
      <c r="J43" s="359">
        <v>4923</v>
      </c>
      <c r="K43" s="359">
        <v>5113</v>
      </c>
      <c r="L43" s="359">
        <v>4837</v>
      </c>
      <c r="M43" s="360">
        <v>4867</v>
      </c>
    </row>
    <row r="44" spans="2:13" ht="27.75" customHeight="1" x14ac:dyDescent="0.2">
      <c r="B44" s="1222"/>
      <c r="C44" s="1223"/>
      <c r="D44" s="106"/>
      <c r="E44" s="1228" t="s">
        <v>36</v>
      </c>
      <c r="F44" s="1228"/>
      <c r="G44" s="1228"/>
      <c r="H44" s="1229"/>
      <c r="I44" s="358">
        <v>1592</v>
      </c>
      <c r="J44" s="359">
        <v>1445</v>
      </c>
      <c r="K44" s="359">
        <v>1295</v>
      </c>
      <c r="L44" s="359">
        <v>1240</v>
      </c>
      <c r="M44" s="360">
        <v>1231</v>
      </c>
    </row>
    <row r="45" spans="2:13" ht="27.75" customHeight="1" x14ac:dyDescent="0.2">
      <c r="B45" s="1222"/>
      <c r="C45" s="1223"/>
      <c r="D45" s="106"/>
      <c r="E45" s="1228" t="s">
        <v>37</v>
      </c>
      <c r="F45" s="1228"/>
      <c r="G45" s="1228"/>
      <c r="H45" s="1229"/>
      <c r="I45" s="358">
        <v>1853</v>
      </c>
      <c r="J45" s="359">
        <v>1897</v>
      </c>
      <c r="K45" s="359">
        <v>1792</v>
      </c>
      <c r="L45" s="359">
        <v>1743</v>
      </c>
      <c r="M45" s="360">
        <v>1661</v>
      </c>
    </row>
    <row r="46" spans="2:13" ht="27.75" customHeight="1" x14ac:dyDescent="0.2">
      <c r="B46" s="1222"/>
      <c r="C46" s="1223"/>
      <c r="D46" s="107"/>
      <c r="E46" s="1228" t="s">
        <v>38</v>
      </c>
      <c r="F46" s="1228"/>
      <c r="G46" s="1228"/>
      <c r="H46" s="1229"/>
      <c r="I46" s="358" t="s">
        <v>513</v>
      </c>
      <c r="J46" s="359" t="s">
        <v>513</v>
      </c>
      <c r="K46" s="359" t="s">
        <v>513</v>
      </c>
      <c r="L46" s="359" t="s">
        <v>513</v>
      </c>
      <c r="M46" s="360" t="s">
        <v>513</v>
      </c>
    </row>
    <row r="47" spans="2:13" ht="27.75" customHeight="1" x14ac:dyDescent="0.2">
      <c r="B47" s="1222"/>
      <c r="C47" s="1223"/>
      <c r="D47" s="108"/>
      <c r="E47" s="1230" t="s">
        <v>39</v>
      </c>
      <c r="F47" s="1231"/>
      <c r="G47" s="1231"/>
      <c r="H47" s="1232"/>
      <c r="I47" s="358" t="s">
        <v>513</v>
      </c>
      <c r="J47" s="359" t="s">
        <v>513</v>
      </c>
      <c r="K47" s="359" t="s">
        <v>513</v>
      </c>
      <c r="L47" s="359" t="s">
        <v>513</v>
      </c>
      <c r="M47" s="360" t="s">
        <v>513</v>
      </c>
    </row>
    <row r="48" spans="2:13" ht="27.75" customHeight="1" x14ac:dyDescent="0.2">
      <c r="B48" s="1222"/>
      <c r="C48" s="1223"/>
      <c r="D48" s="106"/>
      <c r="E48" s="1228" t="s">
        <v>40</v>
      </c>
      <c r="F48" s="1228"/>
      <c r="G48" s="1228"/>
      <c r="H48" s="1229"/>
      <c r="I48" s="358" t="s">
        <v>513</v>
      </c>
      <c r="J48" s="359" t="s">
        <v>513</v>
      </c>
      <c r="K48" s="359" t="s">
        <v>513</v>
      </c>
      <c r="L48" s="359" t="s">
        <v>513</v>
      </c>
      <c r="M48" s="360" t="s">
        <v>513</v>
      </c>
    </row>
    <row r="49" spans="2:13" ht="27.75" customHeight="1" x14ac:dyDescent="0.2">
      <c r="B49" s="1224"/>
      <c r="C49" s="1225"/>
      <c r="D49" s="106"/>
      <c r="E49" s="1228" t="s">
        <v>41</v>
      </c>
      <c r="F49" s="1228"/>
      <c r="G49" s="1228"/>
      <c r="H49" s="1229"/>
      <c r="I49" s="358" t="s">
        <v>513</v>
      </c>
      <c r="J49" s="359" t="s">
        <v>513</v>
      </c>
      <c r="K49" s="359" t="s">
        <v>513</v>
      </c>
      <c r="L49" s="359" t="s">
        <v>513</v>
      </c>
      <c r="M49" s="360" t="s">
        <v>513</v>
      </c>
    </row>
    <row r="50" spans="2:13" ht="27.75" customHeight="1" x14ac:dyDescent="0.2">
      <c r="B50" s="1233" t="s">
        <v>42</v>
      </c>
      <c r="C50" s="1234"/>
      <c r="D50" s="109"/>
      <c r="E50" s="1228" t="s">
        <v>43</v>
      </c>
      <c r="F50" s="1228"/>
      <c r="G50" s="1228"/>
      <c r="H50" s="1229"/>
      <c r="I50" s="358">
        <v>3244</v>
      </c>
      <c r="J50" s="359">
        <v>3223</v>
      </c>
      <c r="K50" s="359">
        <v>3234</v>
      </c>
      <c r="L50" s="359">
        <v>3752</v>
      </c>
      <c r="M50" s="360">
        <v>3618</v>
      </c>
    </row>
    <row r="51" spans="2:13" ht="27.75" customHeight="1" x14ac:dyDescent="0.2">
      <c r="B51" s="1222"/>
      <c r="C51" s="1223"/>
      <c r="D51" s="106"/>
      <c r="E51" s="1228" t="s">
        <v>44</v>
      </c>
      <c r="F51" s="1228"/>
      <c r="G51" s="1228"/>
      <c r="H51" s="1229"/>
      <c r="I51" s="358">
        <v>521</v>
      </c>
      <c r="J51" s="359">
        <v>530</v>
      </c>
      <c r="K51" s="359">
        <v>519</v>
      </c>
      <c r="L51" s="359">
        <v>508</v>
      </c>
      <c r="M51" s="360">
        <v>467</v>
      </c>
    </row>
    <row r="52" spans="2:13" ht="27.75" customHeight="1" x14ac:dyDescent="0.2">
      <c r="B52" s="1224"/>
      <c r="C52" s="1225"/>
      <c r="D52" s="106"/>
      <c r="E52" s="1228" t="s">
        <v>45</v>
      </c>
      <c r="F52" s="1228"/>
      <c r="G52" s="1228"/>
      <c r="H52" s="1229"/>
      <c r="I52" s="358">
        <v>10154</v>
      </c>
      <c r="J52" s="359">
        <v>10058</v>
      </c>
      <c r="K52" s="359">
        <v>10221</v>
      </c>
      <c r="L52" s="359">
        <v>10938</v>
      </c>
      <c r="M52" s="360">
        <v>10946</v>
      </c>
    </row>
    <row r="53" spans="2:13" ht="27.75" customHeight="1" thickBot="1" x14ac:dyDescent="0.25">
      <c r="B53" s="1235" t="s">
        <v>46</v>
      </c>
      <c r="C53" s="1236"/>
      <c r="D53" s="110"/>
      <c r="E53" s="1237" t="s">
        <v>47</v>
      </c>
      <c r="F53" s="1237"/>
      <c r="G53" s="1237"/>
      <c r="H53" s="1238"/>
      <c r="I53" s="361">
        <v>6102</v>
      </c>
      <c r="J53" s="362">
        <v>6127</v>
      </c>
      <c r="K53" s="362">
        <v>6047</v>
      </c>
      <c r="L53" s="362">
        <v>5400</v>
      </c>
      <c r="M53" s="363">
        <v>6130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3UxfzkBl+49v8u529ohgxv4jkY142jbmEuL3EJfK2Qws/GT2dMYT19Wdrne+5qKmIveo8DOxlvDXXD1lzuf5iw==" saltValue="H7ULGQJCxmrzh+MGXHLd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47" t="s">
        <v>50</v>
      </c>
      <c r="D55" s="1247"/>
      <c r="E55" s="1248"/>
      <c r="F55" s="122">
        <v>904</v>
      </c>
      <c r="G55" s="122">
        <v>1077</v>
      </c>
      <c r="H55" s="123">
        <v>1110</v>
      </c>
    </row>
    <row r="56" spans="2:8" ht="52.5" customHeight="1" x14ac:dyDescent="0.2">
      <c r="B56" s="124"/>
      <c r="C56" s="1249" t="s">
        <v>51</v>
      </c>
      <c r="D56" s="1249"/>
      <c r="E56" s="1250"/>
      <c r="F56" s="125">
        <v>185</v>
      </c>
      <c r="G56" s="125">
        <v>289</v>
      </c>
      <c r="H56" s="126">
        <v>289</v>
      </c>
    </row>
    <row r="57" spans="2:8" ht="53.25" customHeight="1" x14ac:dyDescent="0.2">
      <c r="B57" s="124"/>
      <c r="C57" s="1251" t="s">
        <v>52</v>
      </c>
      <c r="D57" s="1251"/>
      <c r="E57" s="1252"/>
      <c r="F57" s="127">
        <v>1829</v>
      </c>
      <c r="G57" s="127">
        <v>2068</v>
      </c>
      <c r="H57" s="128">
        <v>1901</v>
      </c>
    </row>
    <row r="58" spans="2:8" ht="45.75" customHeight="1" x14ac:dyDescent="0.2">
      <c r="B58" s="129"/>
      <c r="C58" s="1239" t="s">
        <v>582</v>
      </c>
      <c r="D58" s="1240"/>
      <c r="E58" s="1241"/>
      <c r="F58" s="130">
        <v>841</v>
      </c>
      <c r="G58" s="130">
        <v>980</v>
      </c>
      <c r="H58" s="131">
        <v>923</v>
      </c>
    </row>
    <row r="59" spans="2:8" ht="45.75" customHeight="1" x14ac:dyDescent="0.2">
      <c r="B59" s="129"/>
      <c r="C59" s="1239" t="s">
        <v>583</v>
      </c>
      <c r="D59" s="1240"/>
      <c r="E59" s="1241"/>
      <c r="F59" s="130">
        <v>661</v>
      </c>
      <c r="G59" s="130">
        <v>744</v>
      </c>
      <c r="H59" s="131">
        <v>619</v>
      </c>
    </row>
    <row r="60" spans="2:8" ht="45.75" customHeight="1" x14ac:dyDescent="0.2">
      <c r="B60" s="129"/>
      <c r="C60" s="1239" t="s">
        <v>584</v>
      </c>
      <c r="D60" s="1240"/>
      <c r="E60" s="1241"/>
      <c r="F60" s="130">
        <v>233</v>
      </c>
      <c r="G60" s="130">
        <v>233</v>
      </c>
      <c r="H60" s="131">
        <v>235</v>
      </c>
    </row>
    <row r="61" spans="2:8" ht="45.75" customHeight="1" x14ac:dyDescent="0.2">
      <c r="B61" s="129"/>
      <c r="C61" s="1239" t="s">
        <v>586</v>
      </c>
      <c r="D61" s="1240"/>
      <c r="E61" s="1241"/>
      <c r="F61" s="130">
        <v>27</v>
      </c>
      <c r="G61" s="130">
        <v>31</v>
      </c>
      <c r="H61" s="131">
        <v>35</v>
      </c>
    </row>
    <row r="62" spans="2:8" ht="45.75" customHeight="1" thickBot="1" x14ac:dyDescent="0.25">
      <c r="B62" s="132"/>
      <c r="C62" s="1242" t="s">
        <v>585</v>
      </c>
      <c r="D62" s="1243"/>
      <c r="E62" s="1244"/>
      <c r="F62" s="133">
        <v>32</v>
      </c>
      <c r="G62" s="133">
        <v>36</v>
      </c>
      <c r="H62" s="134">
        <v>35</v>
      </c>
    </row>
    <row r="63" spans="2:8" ht="52.5" customHeight="1" thickBot="1" x14ac:dyDescent="0.25">
      <c r="B63" s="135"/>
      <c r="C63" s="1245" t="s">
        <v>53</v>
      </c>
      <c r="D63" s="1245"/>
      <c r="E63" s="1246"/>
      <c r="F63" s="136">
        <v>2918</v>
      </c>
      <c r="G63" s="136">
        <v>3434</v>
      </c>
      <c r="H63" s="137">
        <v>3299</v>
      </c>
    </row>
    <row r="64" spans="2:8" ht="13.2" x14ac:dyDescent="0.2"/>
  </sheetData>
  <sheetProtection algorithmName="SHA-512" hashValue="aHsOx0QnWNr9xAE7qehE2aaXskHjs0e8utijNLXBh6KFztoL7xTWXEP2bo8YfBGrTy01ohrnidXkAN8gjVJ3uQ==" saltValue="AY4mVQuy4oC83XaEOp6/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2833-16C6-4E4F-83F5-619B8B8DF7E6}">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587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588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589</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590</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554</v>
      </c>
      <c r="BQ50" s="1266"/>
      <c r="BR50" s="1266"/>
      <c r="BS50" s="1266"/>
      <c r="BT50" s="1266"/>
      <c r="BU50" s="1266"/>
      <c r="BV50" s="1266"/>
      <c r="BW50" s="1266"/>
      <c r="BX50" s="1266" t="s">
        <v>555</v>
      </c>
      <c r="BY50" s="1266"/>
      <c r="BZ50" s="1266"/>
      <c r="CA50" s="1266"/>
      <c r="CB50" s="1266"/>
      <c r="CC50" s="1266"/>
      <c r="CD50" s="1266"/>
      <c r="CE50" s="1266"/>
      <c r="CF50" s="1266" t="s">
        <v>556</v>
      </c>
      <c r="CG50" s="1266"/>
      <c r="CH50" s="1266"/>
      <c r="CI50" s="1266"/>
      <c r="CJ50" s="1266"/>
      <c r="CK50" s="1266"/>
      <c r="CL50" s="1266"/>
      <c r="CM50" s="1266"/>
      <c r="CN50" s="1266" t="s">
        <v>557</v>
      </c>
      <c r="CO50" s="1266"/>
      <c r="CP50" s="1266"/>
      <c r="CQ50" s="1266"/>
      <c r="CR50" s="1266"/>
      <c r="CS50" s="1266"/>
      <c r="CT50" s="1266"/>
      <c r="CU50" s="1266"/>
      <c r="CV50" s="1266" t="s">
        <v>558</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591</v>
      </c>
      <c r="AO51" s="1269"/>
      <c r="AP51" s="1269"/>
      <c r="AQ51" s="1269"/>
      <c r="AR51" s="1269"/>
      <c r="AS51" s="1269"/>
      <c r="AT51" s="1269"/>
      <c r="AU51" s="1269"/>
      <c r="AV51" s="1269"/>
      <c r="AW51" s="1269"/>
      <c r="AX51" s="1269"/>
      <c r="AY51" s="1269"/>
      <c r="AZ51" s="1269"/>
      <c r="BA51" s="1269"/>
      <c r="BB51" s="1269" t="s">
        <v>592</v>
      </c>
      <c r="BC51" s="1269"/>
      <c r="BD51" s="1269"/>
      <c r="BE51" s="1269"/>
      <c r="BF51" s="1269"/>
      <c r="BG51" s="1269"/>
      <c r="BH51" s="1269"/>
      <c r="BI51" s="1269"/>
      <c r="BJ51" s="1269"/>
      <c r="BK51" s="1269"/>
      <c r="BL51" s="1269"/>
      <c r="BM51" s="1269"/>
      <c r="BN51" s="1269"/>
      <c r="BO51" s="1269"/>
      <c r="BP51" s="1267">
        <v>97.2</v>
      </c>
      <c r="BQ51" s="1267"/>
      <c r="BR51" s="1267"/>
      <c r="BS51" s="1267"/>
      <c r="BT51" s="1267"/>
      <c r="BU51" s="1267"/>
      <c r="BV51" s="1267"/>
      <c r="BW51" s="1267"/>
      <c r="BX51" s="1267">
        <v>97.8</v>
      </c>
      <c r="BY51" s="1267"/>
      <c r="BZ51" s="1267"/>
      <c r="CA51" s="1267"/>
      <c r="CB51" s="1267"/>
      <c r="CC51" s="1267"/>
      <c r="CD51" s="1267"/>
      <c r="CE51" s="1267"/>
      <c r="CF51" s="1267">
        <v>94.1</v>
      </c>
      <c r="CG51" s="1267"/>
      <c r="CH51" s="1267"/>
      <c r="CI51" s="1267"/>
      <c r="CJ51" s="1267"/>
      <c r="CK51" s="1267"/>
      <c r="CL51" s="1267"/>
      <c r="CM51" s="1267"/>
      <c r="CN51" s="1267">
        <v>79.599999999999994</v>
      </c>
      <c r="CO51" s="1267"/>
      <c r="CP51" s="1267"/>
      <c r="CQ51" s="1267"/>
      <c r="CR51" s="1267"/>
      <c r="CS51" s="1267"/>
      <c r="CT51" s="1267"/>
      <c r="CU51" s="1267"/>
      <c r="CV51" s="1267">
        <v>93.5</v>
      </c>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593</v>
      </c>
      <c r="BC53" s="1269"/>
      <c r="BD53" s="1269"/>
      <c r="BE53" s="1269"/>
      <c r="BF53" s="1269"/>
      <c r="BG53" s="1269"/>
      <c r="BH53" s="1269"/>
      <c r="BI53" s="1269"/>
      <c r="BJ53" s="1269"/>
      <c r="BK53" s="1269"/>
      <c r="BL53" s="1269"/>
      <c r="BM53" s="1269"/>
      <c r="BN53" s="1269"/>
      <c r="BO53" s="1269"/>
      <c r="BP53" s="1267">
        <v>59.5</v>
      </c>
      <c r="BQ53" s="1267"/>
      <c r="BR53" s="1267"/>
      <c r="BS53" s="1267"/>
      <c r="BT53" s="1267"/>
      <c r="BU53" s="1267"/>
      <c r="BV53" s="1267"/>
      <c r="BW53" s="1267"/>
      <c r="BX53" s="1267">
        <v>60.6</v>
      </c>
      <c r="BY53" s="1267"/>
      <c r="BZ53" s="1267"/>
      <c r="CA53" s="1267"/>
      <c r="CB53" s="1267"/>
      <c r="CC53" s="1267"/>
      <c r="CD53" s="1267"/>
      <c r="CE53" s="1267"/>
      <c r="CF53" s="1267">
        <v>61.9</v>
      </c>
      <c r="CG53" s="1267"/>
      <c r="CH53" s="1267"/>
      <c r="CI53" s="1267"/>
      <c r="CJ53" s="1267"/>
      <c r="CK53" s="1267"/>
      <c r="CL53" s="1267"/>
      <c r="CM53" s="1267"/>
      <c r="CN53" s="1267">
        <v>63.2</v>
      </c>
      <c r="CO53" s="1267"/>
      <c r="CP53" s="1267"/>
      <c r="CQ53" s="1267"/>
      <c r="CR53" s="1267"/>
      <c r="CS53" s="1267"/>
      <c r="CT53" s="1267"/>
      <c r="CU53" s="1267"/>
      <c r="CV53" s="1267">
        <v>64.400000000000006</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594</v>
      </c>
      <c r="AO55" s="1266"/>
      <c r="AP55" s="1266"/>
      <c r="AQ55" s="1266"/>
      <c r="AR55" s="1266"/>
      <c r="AS55" s="1266"/>
      <c r="AT55" s="1266"/>
      <c r="AU55" s="1266"/>
      <c r="AV55" s="1266"/>
      <c r="AW55" s="1266"/>
      <c r="AX55" s="1266"/>
      <c r="AY55" s="1266"/>
      <c r="AZ55" s="1266"/>
      <c r="BA55" s="1266"/>
      <c r="BB55" s="1269" t="s">
        <v>592</v>
      </c>
      <c r="BC55" s="1269"/>
      <c r="BD55" s="1269"/>
      <c r="BE55" s="1269"/>
      <c r="BF55" s="1269"/>
      <c r="BG55" s="1269"/>
      <c r="BH55" s="1269"/>
      <c r="BI55" s="1269"/>
      <c r="BJ55" s="1269"/>
      <c r="BK55" s="1269"/>
      <c r="BL55" s="1269"/>
      <c r="BM55" s="1269"/>
      <c r="BN55" s="1269"/>
      <c r="BO55" s="1269"/>
      <c r="BP55" s="1267">
        <v>48</v>
      </c>
      <c r="BQ55" s="1267"/>
      <c r="BR55" s="1267"/>
      <c r="BS55" s="1267"/>
      <c r="BT55" s="1267"/>
      <c r="BU55" s="1267"/>
      <c r="BV55" s="1267"/>
      <c r="BW55" s="1267"/>
      <c r="BX55" s="1267">
        <v>49.1</v>
      </c>
      <c r="BY55" s="1267"/>
      <c r="BZ55" s="1267"/>
      <c r="CA55" s="1267"/>
      <c r="CB55" s="1267"/>
      <c r="CC55" s="1267"/>
      <c r="CD55" s="1267"/>
      <c r="CE55" s="1267"/>
      <c r="CF55" s="1267">
        <v>41.5</v>
      </c>
      <c r="CG55" s="1267"/>
      <c r="CH55" s="1267"/>
      <c r="CI55" s="1267"/>
      <c r="CJ55" s="1267"/>
      <c r="CK55" s="1267"/>
      <c r="CL55" s="1267"/>
      <c r="CM55" s="1267"/>
      <c r="CN55" s="1267">
        <v>25.2</v>
      </c>
      <c r="CO55" s="1267"/>
      <c r="CP55" s="1267"/>
      <c r="CQ55" s="1267"/>
      <c r="CR55" s="1267"/>
      <c r="CS55" s="1267"/>
      <c r="CT55" s="1267"/>
      <c r="CU55" s="1267"/>
      <c r="CV55" s="1267">
        <v>15.7</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593</v>
      </c>
      <c r="BC57" s="1269"/>
      <c r="BD57" s="1269"/>
      <c r="BE57" s="1269"/>
      <c r="BF57" s="1269"/>
      <c r="BG57" s="1269"/>
      <c r="BH57" s="1269"/>
      <c r="BI57" s="1269"/>
      <c r="BJ57" s="1269"/>
      <c r="BK57" s="1269"/>
      <c r="BL57" s="1269"/>
      <c r="BM57" s="1269"/>
      <c r="BN57" s="1269"/>
      <c r="BO57" s="1269"/>
      <c r="BP57" s="1267">
        <v>60.8</v>
      </c>
      <c r="BQ57" s="1267"/>
      <c r="BR57" s="1267"/>
      <c r="BS57" s="1267"/>
      <c r="BT57" s="1267"/>
      <c r="BU57" s="1267"/>
      <c r="BV57" s="1267"/>
      <c r="BW57" s="1267"/>
      <c r="BX57" s="1267">
        <v>61</v>
      </c>
      <c r="BY57" s="1267"/>
      <c r="BZ57" s="1267"/>
      <c r="CA57" s="1267"/>
      <c r="CB57" s="1267"/>
      <c r="CC57" s="1267"/>
      <c r="CD57" s="1267"/>
      <c r="CE57" s="1267"/>
      <c r="CF57" s="1267">
        <v>61.7</v>
      </c>
      <c r="CG57" s="1267"/>
      <c r="CH57" s="1267"/>
      <c r="CI57" s="1267"/>
      <c r="CJ57" s="1267"/>
      <c r="CK57" s="1267"/>
      <c r="CL57" s="1267"/>
      <c r="CM57" s="1267"/>
      <c r="CN57" s="1267">
        <v>62.5</v>
      </c>
      <c r="CO57" s="1267"/>
      <c r="CP57" s="1267"/>
      <c r="CQ57" s="1267"/>
      <c r="CR57" s="1267"/>
      <c r="CS57" s="1267"/>
      <c r="CT57" s="1267"/>
      <c r="CU57" s="1267"/>
      <c r="CV57" s="1267">
        <v>65</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595</v>
      </c>
    </row>
    <row r="64" spans="1:109" ht="13.2" x14ac:dyDescent="0.2">
      <c r="B64" s="372"/>
      <c r="G64" s="379"/>
      <c r="I64" s="392"/>
      <c r="J64" s="392"/>
      <c r="K64" s="392"/>
      <c r="L64" s="392"/>
      <c r="M64" s="392"/>
      <c r="N64" s="393"/>
      <c r="AM64" s="379"/>
      <c r="AN64" s="379" t="s">
        <v>588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596</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590</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554</v>
      </c>
      <c r="BQ72" s="1266"/>
      <c r="BR72" s="1266"/>
      <c r="BS72" s="1266"/>
      <c r="BT72" s="1266"/>
      <c r="BU72" s="1266"/>
      <c r="BV72" s="1266"/>
      <c r="BW72" s="1266"/>
      <c r="BX72" s="1266" t="s">
        <v>555</v>
      </c>
      <c r="BY72" s="1266"/>
      <c r="BZ72" s="1266"/>
      <c r="CA72" s="1266"/>
      <c r="CB72" s="1266"/>
      <c r="CC72" s="1266"/>
      <c r="CD72" s="1266"/>
      <c r="CE72" s="1266"/>
      <c r="CF72" s="1266" t="s">
        <v>556</v>
      </c>
      <c r="CG72" s="1266"/>
      <c r="CH72" s="1266"/>
      <c r="CI72" s="1266"/>
      <c r="CJ72" s="1266"/>
      <c r="CK72" s="1266"/>
      <c r="CL72" s="1266"/>
      <c r="CM72" s="1266"/>
      <c r="CN72" s="1266" t="s">
        <v>557</v>
      </c>
      <c r="CO72" s="1266"/>
      <c r="CP72" s="1266"/>
      <c r="CQ72" s="1266"/>
      <c r="CR72" s="1266"/>
      <c r="CS72" s="1266"/>
      <c r="CT72" s="1266"/>
      <c r="CU72" s="1266"/>
      <c r="CV72" s="1266" t="s">
        <v>558</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591</v>
      </c>
      <c r="AO73" s="1269"/>
      <c r="AP73" s="1269"/>
      <c r="AQ73" s="1269"/>
      <c r="AR73" s="1269"/>
      <c r="AS73" s="1269"/>
      <c r="AT73" s="1269"/>
      <c r="AU73" s="1269"/>
      <c r="AV73" s="1269"/>
      <c r="AW73" s="1269"/>
      <c r="AX73" s="1269"/>
      <c r="AY73" s="1269"/>
      <c r="AZ73" s="1269"/>
      <c r="BA73" s="1269"/>
      <c r="BB73" s="1269" t="s">
        <v>592</v>
      </c>
      <c r="BC73" s="1269"/>
      <c r="BD73" s="1269"/>
      <c r="BE73" s="1269"/>
      <c r="BF73" s="1269"/>
      <c r="BG73" s="1269"/>
      <c r="BH73" s="1269"/>
      <c r="BI73" s="1269"/>
      <c r="BJ73" s="1269"/>
      <c r="BK73" s="1269"/>
      <c r="BL73" s="1269"/>
      <c r="BM73" s="1269"/>
      <c r="BN73" s="1269"/>
      <c r="BO73" s="1269"/>
      <c r="BP73" s="1267">
        <v>97.2</v>
      </c>
      <c r="BQ73" s="1267"/>
      <c r="BR73" s="1267"/>
      <c r="BS73" s="1267"/>
      <c r="BT73" s="1267"/>
      <c r="BU73" s="1267"/>
      <c r="BV73" s="1267"/>
      <c r="BW73" s="1267"/>
      <c r="BX73" s="1267">
        <v>97.8</v>
      </c>
      <c r="BY73" s="1267"/>
      <c r="BZ73" s="1267"/>
      <c r="CA73" s="1267"/>
      <c r="CB73" s="1267"/>
      <c r="CC73" s="1267"/>
      <c r="CD73" s="1267"/>
      <c r="CE73" s="1267"/>
      <c r="CF73" s="1267">
        <v>94.1</v>
      </c>
      <c r="CG73" s="1267"/>
      <c r="CH73" s="1267"/>
      <c r="CI73" s="1267"/>
      <c r="CJ73" s="1267"/>
      <c r="CK73" s="1267"/>
      <c r="CL73" s="1267"/>
      <c r="CM73" s="1267"/>
      <c r="CN73" s="1267">
        <v>79.599999999999994</v>
      </c>
      <c r="CO73" s="1267"/>
      <c r="CP73" s="1267"/>
      <c r="CQ73" s="1267"/>
      <c r="CR73" s="1267"/>
      <c r="CS73" s="1267"/>
      <c r="CT73" s="1267"/>
      <c r="CU73" s="1267"/>
      <c r="CV73" s="1267">
        <v>93.5</v>
      </c>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597</v>
      </c>
      <c r="BC75" s="1269"/>
      <c r="BD75" s="1269"/>
      <c r="BE75" s="1269"/>
      <c r="BF75" s="1269"/>
      <c r="BG75" s="1269"/>
      <c r="BH75" s="1269"/>
      <c r="BI75" s="1269"/>
      <c r="BJ75" s="1269"/>
      <c r="BK75" s="1269"/>
      <c r="BL75" s="1269"/>
      <c r="BM75" s="1269"/>
      <c r="BN75" s="1269"/>
      <c r="BO75" s="1269"/>
      <c r="BP75" s="1267">
        <v>6.8</v>
      </c>
      <c r="BQ75" s="1267"/>
      <c r="BR75" s="1267"/>
      <c r="BS75" s="1267"/>
      <c r="BT75" s="1267"/>
      <c r="BU75" s="1267"/>
      <c r="BV75" s="1267"/>
      <c r="BW75" s="1267"/>
      <c r="BX75" s="1267">
        <v>7.9</v>
      </c>
      <c r="BY75" s="1267"/>
      <c r="BZ75" s="1267"/>
      <c r="CA75" s="1267"/>
      <c r="CB75" s="1267"/>
      <c r="CC75" s="1267"/>
      <c r="CD75" s="1267"/>
      <c r="CE75" s="1267"/>
      <c r="CF75" s="1267">
        <v>8.6</v>
      </c>
      <c r="CG75" s="1267"/>
      <c r="CH75" s="1267"/>
      <c r="CI75" s="1267"/>
      <c r="CJ75" s="1267"/>
      <c r="CK75" s="1267"/>
      <c r="CL75" s="1267"/>
      <c r="CM75" s="1267"/>
      <c r="CN75" s="1267">
        <v>8.6</v>
      </c>
      <c r="CO75" s="1267"/>
      <c r="CP75" s="1267"/>
      <c r="CQ75" s="1267"/>
      <c r="CR75" s="1267"/>
      <c r="CS75" s="1267"/>
      <c r="CT75" s="1267"/>
      <c r="CU75" s="1267"/>
      <c r="CV75" s="1267">
        <v>8.6</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594</v>
      </c>
      <c r="AO77" s="1266"/>
      <c r="AP77" s="1266"/>
      <c r="AQ77" s="1266"/>
      <c r="AR77" s="1266"/>
      <c r="AS77" s="1266"/>
      <c r="AT77" s="1266"/>
      <c r="AU77" s="1266"/>
      <c r="AV77" s="1266"/>
      <c r="AW77" s="1266"/>
      <c r="AX77" s="1266"/>
      <c r="AY77" s="1266"/>
      <c r="AZ77" s="1266"/>
      <c r="BA77" s="1266"/>
      <c r="BB77" s="1269" t="s">
        <v>592</v>
      </c>
      <c r="BC77" s="1269"/>
      <c r="BD77" s="1269"/>
      <c r="BE77" s="1269"/>
      <c r="BF77" s="1269"/>
      <c r="BG77" s="1269"/>
      <c r="BH77" s="1269"/>
      <c r="BI77" s="1269"/>
      <c r="BJ77" s="1269"/>
      <c r="BK77" s="1269"/>
      <c r="BL77" s="1269"/>
      <c r="BM77" s="1269"/>
      <c r="BN77" s="1269"/>
      <c r="BO77" s="1269"/>
      <c r="BP77" s="1267">
        <v>48</v>
      </c>
      <c r="BQ77" s="1267"/>
      <c r="BR77" s="1267"/>
      <c r="BS77" s="1267"/>
      <c r="BT77" s="1267"/>
      <c r="BU77" s="1267"/>
      <c r="BV77" s="1267"/>
      <c r="BW77" s="1267"/>
      <c r="BX77" s="1267">
        <v>49.1</v>
      </c>
      <c r="BY77" s="1267"/>
      <c r="BZ77" s="1267"/>
      <c r="CA77" s="1267"/>
      <c r="CB77" s="1267"/>
      <c r="CC77" s="1267"/>
      <c r="CD77" s="1267"/>
      <c r="CE77" s="1267"/>
      <c r="CF77" s="1267">
        <v>41.5</v>
      </c>
      <c r="CG77" s="1267"/>
      <c r="CH77" s="1267"/>
      <c r="CI77" s="1267"/>
      <c r="CJ77" s="1267"/>
      <c r="CK77" s="1267"/>
      <c r="CL77" s="1267"/>
      <c r="CM77" s="1267"/>
      <c r="CN77" s="1267">
        <v>25.2</v>
      </c>
      <c r="CO77" s="1267"/>
      <c r="CP77" s="1267"/>
      <c r="CQ77" s="1267"/>
      <c r="CR77" s="1267"/>
      <c r="CS77" s="1267"/>
      <c r="CT77" s="1267"/>
      <c r="CU77" s="1267"/>
      <c r="CV77" s="1267">
        <v>15.7</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597</v>
      </c>
      <c r="BC79" s="1269"/>
      <c r="BD79" s="1269"/>
      <c r="BE79" s="1269"/>
      <c r="BF79" s="1269"/>
      <c r="BG79" s="1269"/>
      <c r="BH79" s="1269"/>
      <c r="BI79" s="1269"/>
      <c r="BJ79" s="1269"/>
      <c r="BK79" s="1269"/>
      <c r="BL79" s="1269"/>
      <c r="BM79" s="1269"/>
      <c r="BN79" s="1269"/>
      <c r="BO79" s="1269"/>
      <c r="BP79" s="1267">
        <v>9.6</v>
      </c>
      <c r="BQ79" s="1267"/>
      <c r="BR79" s="1267"/>
      <c r="BS79" s="1267"/>
      <c r="BT79" s="1267"/>
      <c r="BU79" s="1267"/>
      <c r="BV79" s="1267"/>
      <c r="BW79" s="1267"/>
      <c r="BX79" s="1267">
        <v>9.5</v>
      </c>
      <c r="BY79" s="1267"/>
      <c r="BZ79" s="1267"/>
      <c r="CA79" s="1267"/>
      <c r="CB79" s="1267"/>
      <c r="CC79" s="1267"/>
      <c r="CD79" s="1267"/>
      <c r="CE79" s="1267"/>
      <c r="CF79" s="1267">
        <v>9.1999999999999993</v>
      </c>
      <c r="CG79" s="1267"/>
      <c r="CH79" s="1267"/>
      <c r="CI79" s="1267"/>
      <c r="CJ79" s="1267"/>
      <c r="CK79" s="1267"/>
      <c r="CL79" s="1267"/>
      <c r="CM79" s="1267"/>
      <c r="CN79" s="1267">
        <v>8.9</v>
      </c>
      <c r="CO79" s="1267"/>
      <c r="CP79" s="1267"/>
      <c r="CQ79" s="1267"/>
      <c r="CR79" s="1267"/>
      <c r="CS79" s="1267"/>
      <c r="CT79" s="1267"/>
      <c r="CU79" s="1267"/>
      <c r="CV79" s="1267">
        <v>8.9</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hRG/vLl3fIhoYRBd2Mi2m1nql751N/Wb+QQggvUSueE+uIVJmEsaL2+ZWbZZCCydXHdiSy+X4nnG5X6IYhkyqg==" saltValue="9T+khYoIO+PvuRiirnnr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38B95-0BF9-4B3E-9B05-92609E73CBA4}">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pEI9THhnpGVWm5rb9cut9Ou/O4XfaWc2OhzthIjoWCIGo1nhnC/Tj9YEsz1d4SsBwbH1nbuK+Eq8jLZN4Tji4g==" saltValue="zS+azxGyWY8UN1wHgMfy6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46E2-9088-4AB3-97F2-2DF246A9515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BONdopRtfLndmjHPE+f37IaSLPuXwzSuGIhLxzXlzItoQ9Of4k4xPIzbEv+Qow7ecUsGrMG+hUw89roHcbSozg==" saltValue="8K8KOYKjL62NHFlA4gZTT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73853</v>
      </c>
      <c r="E3" s="156"/>
      <c r="F3" s="157">
        <v>85173</v>
      </c>
      <c r="G3" s="158"/>
      <c r="H3" s="159"/>
    </row>
    <row r="4" spans="1:8" x14ac:dyDescent="0.2">
      <c r="A4" s="160"/>
      <c r="B4" s="161"/>
      <c r="C4" s="162"/>
      <c r="D4" s="163">
        <v>24716</v>
      </c>
      <c r="E4" s="164"/>
      <c r="F4" s="165">
        <v>43913</v>
      </c>
      <c r="G4" s="166"/>
      <c r="H4" s="167"/>
    </row>
    <row r="5" spans="1:8" x14ac:dyDescent="0.2">
      <c r="A5" s="148" t="s">
        <v>546</v>
      </c>
      <c r="B5" s="153"/>
      <c r="C5" s="154"/>
      <c r="D5" s="155">
        <v>68689</v>
      </c>
      <c r="E5" s="156"/>
      <c r="F5" s="157">
        <v>94081</v>
      </c>
      <c r="G5" s="158"/>
      <c r="H5" s="159"/>
    </row>
    <row r="6" spans="1:8" x14ac:dyDescent="0.2">
      <c r="A6" s="160"/>
      <c r="B6" s="161"/>
      <c r="C6" s="162"/>
      <c r="D6" s="163">
        <v>30208</v>
      </c>
      <c r="E6" s="164"/>
      <c r="F6" s="165">
        <v>48949</v>
      </c>
      <c r="G6" s="166"/>
      <c r="H6" s="167"/>
    </row>
    <row r="7" spans="1:8" x14ac:dyDescent="0.2">
      <c r="A7" s="148" t="s">
        <v>547</v>
      </c>
      <c r="B7" s="153"/>
      <c r="C7" s="154"/>
      <c r="D7" s="155">
        <v>62443</v>
      </c>
      <c r="E7" s="156"/>
      <c r="F7" s="157">
        <v>92632</v>
      </c>
      <c r="G7" s="158"/>
      <c r="H7" s="159"/>
    </row>
    <row r="8" spans="1:8" x14ac:dyDescent="0.2">
      <c r="A8" s="160"/>
      <c r="B8" s="161"/>
      <c r="C8" s="162"/>
      <c r="D8" s="163">
        <v>21343</v>
      </c>
      <c r="E8" s="164"/>
      <c r="F8" s="165">
        <v>47978</v>
      </c>
      <c r="G8" s="166"/>
      <c r="H8" s="167"/>
    </row>
    <row r="9" spans="1:8" x14ac:dyDescent="0.2">
      <c r="A9" s="148" t="s">
        <v>548</v>
      </c>
      <c r="B9" s="153"/>
      <c r="C9" s="154"/>
      <c r="D9" s="155">
        <v>99607</v>
      </c>
      <c r="E9" s="156"/>
      <c r="F9" s="157">
        <v>96469</v>
      </c>
      <c r="G9" s="158"/>
      <c r="H9" s="159"/>
    </row>
    <row r="10" spans="1:8" x14ac:dyDescent="0.2">
      <c r="A10" s="160"/>
      <c r="B10" s="161"/>
      <c r="C10" s="162"/>
      <c r="D10" s="163">
        <v>61056</v>
      </c>
      <c r="E10" s="164"/>
      <c r="F10" s="165">
        <v>49775</v>
      </c>
      <c r="G10" s="166"/>
      <c r="H10" s="167"/>
    </row>
    <row r="11" spans="1:8" x14ac:dyDescent="0.2">
      <c r="A11" s="148" t="s">
        <v>549</v>
      </c>
      <c r="B11" s="153"/>
      <c r="C11" s="154"/>
      <c r="D11" s="155">
        <v>85850</v>
      </c>
      <c r="E11" s="156"/>
      <c r="F11" s="157">
        <v>85743</v>
      </c>
      <c r="G11" s="158"/>
      <c r="H11" s="159"/>
    </row>
    <row r="12" spans="1:8" x14ac:dyDescent="0.2">
      <c r="A12" s="160"/>
      <c r="B12" s="161"/>
      <c r="C12" s="168"/>
      <c r="D12" s="163">
        <v>62871</v>
      </c>
      <c r="E12" s="164"/>
      <c r="F12" s="165">
        <v>45231</v>
      </c>
      <c r="G12" s="166"/>
      <c r="H12" s="167"/>
    </row>
    <row r="13" spans="1:8" x14ac:dyDescent="0.2">
      <c r="A13" s="148"/>
      <c r="B13" s="153"/>
      <c r="C13" s="169"/>
      <c r="D13" s="170">
        <v>78088</v>
      </c>
      <c r="E13" s="171"/>
      <c r="F13" s="172">
        <v>90820</v>
      </c>
      <c r="G13" s="173"/>
      <c r="H13" s="159"/>
    </row>
    <row r="14" spans="1:8" x14ac:dyDescent="0.2">
      <c r="A14" s="160"/>
      <c r="B14" s="161"/>
      <c r="C14" s="162"/>
      <c r="D14" s="163">
        <v>40039</v>
      </c>
      <c r="E14" s="164"/>
      <c r="F14" s="165">
        <v>47169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4.9400000000000004</v>
      </c>
      <c r="C19" s="174">
        <f>ROUND(VALUE(SUBSTITUTE(実質収支比率等に係る経年分析!G$48,"▲","-")),2)</f>
        <v>3.69</v>
      </c>
      <c r="D19" s="174">
        <f>ROUND(VALUE(SUBSTITUTE(実質収支比率等に係る経年分析!H$48,"▲","-")),2)</f>
        <v>3.47</v>
      </c>
      <c r="E19" s="174">
        <f>ROUND(VALUE(SUBSTITUTE(実質収支比率等に係る経年分析!I$48,"▲","-")),2)</f>
        <v>4.03</v>
      </c>
      <c r="F19" s="174">
        <f>ROUND(VALUE(SUBSTITUTE(実質収支比率等に係る経年分析!J$48,"▲","-")),2)</f>
        <v>6.16</v>
      </c>
    </row>
    <row r="20" spans="1:11" x14ac:dyDescent="0.2">
      <c r="A20" s="174" t="s">
        <v>57</v>
      </c>
      <c r="B20" s="174">
        <f>ROUND(VALUE(SUBSTITUTE(実質収支比率等に係る経年分析!F$47,"▲","-")),2)</f>
        <v>18.59</v>
      </c>
      <c r="C20" s="174">
        <f>ROUND(VALUE(SUBSTITUTE(実質収支比率等に係る経年分析!G$47,"▲","-")),2)</f>
        <v>15.21</v>
      </c>
      <c r="D20" s="174">
        <f>ROUND(VALUE(SUBSTITUTE(実質収支比率等に係る経年分析!H$47,"▲","-")),2)</f>
        <v>12.45</v>
      </c>
      <c r="E20" s="174">
        <f>ROUND(VALUE(SUBSTITUTE(実質収支比率等に係る経年分析!I$47,"▲","-")),2)</f>
        <v>14.17</v>
      </c>
      <c r="F20" s="174">
        <f>ROUND(VALUE(SUBSTITUTE(実質収支比率等に係る経年分析!J$47,"▲","-")),2)</f>
        <v>15.03</v>
      </c>
    </row>
    <row r="21" spans="1:11" x14ac:dyDescent="0.2">
      <c r="A21" s="174" t="s">
        <v>58</v>
      </c>
      <c r="B21" s="174">
        <f>IF(ISNUMBER(VALUE(SUBSTITUTE(実質収支比率等に係る経年分析!F$49,"▲","-"))),ROUND(VALUE(SUBSTITUTE(実質収支比率等に係る経年分析!F$49,"▲","-")),2),NA())</f>
        <v>0.13</v>
      </c>
      <c r="C21" s="174">
        <f>IF(ISNUMBER(VALUE(SUBSTITUTE(実質収支比率等に係る経年分析!G$49,"▲","-"))),ROUND(VALUE(SUBSTITUTE(実質収支比率等に係る経年分析!G$49,"▲","-")),2),NA())</f>
        <v>-4.6399999999999997</v>
      </c>
      <c r="D21" s="174">
        <f>IF(ISNUMBER(VALUE(SUBSTITUTE(実質収支比率等に係る経年分析!H$49,"▲","-"))),ROUND(VALUE(SUBSTITUTE(実質収支比率等に係る経年分析!H$49,"▲","-")),2),NA())</f>
        <v>-2.65</v>
      </c>
      <c r="E21" s="174">
        <f>IF(ISNUMBER(VALUE(SUBSTITUTE(実質収支比率等に係る経年分析!I$49,"▲","-"))),ROUND(VALUE(SUBSTITUTE(実質収支比率等に係る経年分析!I$49,"▲","-")),2),NA())</f>
        <v>2.99</v>
      </c>
      <c r="F21" s="174">
        <f>IF(ISNUMBER(VALUE(SUBSTITUTE(実質収支比率等に係る経年分析!J$49,"▲","-"))),ROUND(VALUE(SUBSTITUTE(実質収支比率等に係る経年分析!J$49,"▲","-")),2),NA())</f>
        <v>2.4500000000000002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4.9400000000000004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8.2100000000000009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869</v>
      </c>
      <c r="E42" s="176"/>
      <c r="F42" s="176"/>
      <c r="G42" s="176">
        <f>'実質公債費比率（分子）の構造'!L$52</f>
        <v>879</v>
      </c>
      <c r="H42" s="176"/>
      <c r="I42" s="176"/>
      <c r="J42" s="176">
        <f>'実質公債費比率（分子）の構造'!M$52</f>
        <v>836</v>
      </c>
      <c r="K42" s="176"/>
      <c r="L42" s="176"/>
      <c r="M42" s="176">
        <f>'実質公債費比率（分子）の構造'!N$52</f>
        <v>822</v>
      </c>
      <c r="N42" s="176"/>
      <c r="O42" s="176"/>
      <c r="P42" s="176">
        <f>'実質公債費比率（分子）の構造'!O$52</f>
        <v>828</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68</v>
      </c>
      <c r="B45" s="176">
        <f>'実質公債費比率（分子）の構造'!K$49</f>
        <v>112</v>
      </c>
      <c r="C45" s="176"/>
      <c r="D45" s="176"/>
      <c r="E45" s="176">
        <f>'実質公債費比率（分子）の構造'!L$49</f>
        <v>116</v>
      </c>
      <c r="F45" s="176"/>
      <c r="G45" s="176"/>
      <c r="H45" s="176">
        <f>'実質公債費比率（分子）の構造'!M$49</f>
        <v>121</v>
      </c>
      <c r="I45" s="176"/>
      <c r="J45" s="176"/>
      <c r="K45" s="176">
        <f>'実質公債費比率（分子）の構造'!N$49</f>
        <v>112</v>
      </c>
      <c r="L45" s="176"/>
      <c r="M45" s="176"/>
      <c r="N45" s="176">
        <f>'実質公債費比率（分子）の構造'!O$49</f>
        <v>110</v>
      </c>
      <c r="O45" s="176"/>
      <c r="P45" s="176"/>
    </row>
    <row r="46" spans="1:16" x14ac:dyDescent="0.2">
      <c r="A46" s="176" t="s">
        <v>69</v>
      </c>
      <c r="B46" s="176">
        <f>'実質公債費比率（分子）の構造'!K$48</f>
        <v>484</v>
      </c>
      <c r="C46" s="176"/>
      <c r="D46" s="176"/>
      <c r="E46" s="176">
        <f>'実質公債費比率（分子）の構造'!L$48</f>
        <v>482</v>
      </c>
      <c r="F46" s="176"/>
      <c r="G46" s="176"/>
      <c r="H46" s="176">
        <f>'実質公債費比率（分子）の構造'!M$48</f>
        <v>324</v>
      </c>
      <c r="I46" s="176"/>
      <c r="J46" s="176"/>
      <c r="K46" s="176">
        <f>'実質公債費比率（分子）の構造'!N$48</f>
        <v>313</v>
      </c>
      <c r="L46" s="176"/>
      <c r="M46" s="176"/>
      <c r="N46" s="176">
        <f>'実質公債費比率（分子）の構造'!O$48</f>
        <v>369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777</v>
      </c>
      <c r="C49" s="176"/>
      <c r="D49" s="176"/>
      <c r="E49" s="176">
        <f>'実質公債費比率（分子）の構造'!L$45</f>
        <v>895</v>
      </c>
      <c r="F49" s="176"/>
      <c r="G49" s="176"/>
      <c r="H49" s="176">
        <f>'実質公債費比率（分子）の構造'!M$45</f>
        <v>909</v>
      </c>
      <c r="I49" s="176"/>
      <c r="J49" s="176"/>
      <c r="K49" s="176">
        <f>'実質公債費比率（分子）の構造'!N$45</f>
        <v>942</v>
      </c>
      <c r="L49" s="176"/>
      <c r="M49" s="176"/>
      <c r="N49" s="176">
        <f>'実質公債費比率（分子）の構造'!O$45</f>
        <v>1005</v>
      </c>
      <c r="O49" s="176"/>
      <c r="P49" s="176"/>
    </row>
    <row r="50" spans="1:16" x14ac:dyDescent="0.2">
      <c r="A50" s="176" t="s">
        <v>73</v>
      </c>
      <c r="B50" s="176" t="e">
        <f>NA()</f>
        <v>#N/A</v>
      </c>
      <c r="C50" s="176">
        <f>IF(ISNUMBER('実質公債費比率（分子）の構造'!K$53),'実質公債費比率（分子）の構造'!K$53,NA())</f>
        <v>504</v>
      </c>
      <c r="D50" s="176" t="e">
        <f>NA()</f>
        <v>#N/A</v>
      </c>
      <c r="E50" s="176" t="e">
        <f>NA()</f>
        <v>#N/A</v>
      </c>
      <c r="F50" s="176">
        <f>IF(ISNUMBER('実質公債費比率（分子）の構造'!L$53),'実質公債費比率（分子）の構造'!L$53,NA())</f>
        <v>614</v>
      </c>
      <c r="G50" s="176" t="e">
        <f>NA()</f>
        <v>#N/A</v>
      </c>
      <c r="H50" s="176" t="e">
        <f>NA()</f>
        <v>#N/A</v>
      </c>
      <c r="I50" s="176">
        <f>IF(ISNUMBER('実質公債費比率（分子）の構造'!M$53),'実質公債費比率（分子）の構造'!M$53,NA())</f>
        <v>518</v>
      </c>
      <c r="J50" s="176" t="e">
        <f>NA()</f>
        <v>#N/A</v>
      </c>
      <c r="K50" s="176" t="e">
        <f>NA()</f>
        <v>#N/A</v>
      </c>
      <c r="L50" s="176">
        <f>IF(ISNUMBER('実質公債費比率（分子）の構造'!N$53),'実質公債費比率（分子）の構造'!N$53,NA())</f>
        <v>545</v>
      </c>
      <c r="M50" s="176" t="e">
        <f>NA()</f>
        <v>#N/A</v>
      </c>
      <c r="N50" s="176" t="e">
        <f>NA()</f>
        <v>#N/A</v>
      </c>
      <c r="O50" s="176">
        <f>IF(ISNUMBER('実質公債費比率（分子）の構造'!O$53),'実質公債費比率（分子）の構造'!O$53,NA())</f>
        <v>656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10154</v>
      </c>
      <c r="E56" s="175"/>
      <c r="F56" s="175"/>
      <c r="G56" s="175">
        <f>'将来負担比率（分子）の構造'!J$52</f>
        <v>10058</v>
      </c>
      <c r="H56" s="175"/>
      <c r="I56" s="175"/>
      <c r="J56" s="175">
        <f>'将来負担比率（分子）の構造'!K$52</f>
        <v>10221</v>
      </c>
      <c r="K56" s="175"/>
      <c r="L56" s="175"/>
      <c r="M56" s="175">
        <f>'将来負担比率（分子）の構造'!L$52</f>
        <v>10938</v>
      </c>
      <c r="N56" s="175"/>
      <c r="O56" s="175"/>
      <c r="P56" s="175">
        <f>'将来負担比率（分子）の構造'!M$52</f>
        <v>10946</v>
      </c>
    </row>
    <row r="57" spans="1:16" x14ac:dyDescent="0.2">
      <c r="A57" s="175" t="s">
        <v>44</v>
      </c>
      <c r="B57" s="175"/>
      <c r="C57" s="175"/>
      <c r="D57" s="175">
        <f>'将来負担比率（分子）の構造'!I$51</f>
        <v>521</v>
      </c>
      <c r="E57" s="175"/>
      <c r="F57" s="175"/>
      <c r="G57" s="175">
        <f>'将来負担比率（分子）の構造'!J$51</f>
        <v>530</v>
      </c>
      <c r="H57" s="175"/>
      <c r="I57" s="175"/>
      <c r="J57" s="175">
        <f>'将来負担比率（分子）の構造'!K$51</f>
        <v>519</v>
      </c>
      <c r="K57" s="175"/>
      <c r="L57" s="175"/>
      <c r="M57" s="175">
        <f>'将来負担比率（分子）の構造'!L$51</f>
        <v>508</v>
      </c>
      <c r="N57" s="175"/>
      <c r="O57" s="175"/>
      <c r="P57" s="175">
        <f>'将来負担比率（分子）の構造'!M$51</f>
        <v>467</v>
      </c>
    </row>
    <row r="58" spans="1:16" x14ac:dyDescent="0.2">
      <c r="A58" s="175" t="s">
        <v>43</v>
      </c>
      <c r="B58" s="175"/>
      <c r="C58" s="175"/>
      <c r="D58" s="175">
        <f>'将来負担比率（分子）の構造'!I$50</f>
        <v>3244</v>
      </c>
      <c r="E58" s="175"/>
      <c r="F58" s="175"/>
      <c r="G58" s="175">
        <f>'将来負担比率（分子）の構造'!J$50</f>
        <v>3223</v>
      </c>
      <c r="H58" s="175"/>
      <c r="I58" s="175"/>
      <c r="J58" s="175">
        <f>'将来負担比率（分子）の構造'!K$50</f>
        <v>3234</v>
      </c>
      <c r="K58" s="175"/>
      <c r="L58" s="175"/>
      <c r="M58" s="175">
        <f>'将来負担比率（分子）の構造'!L$50</f>
        <v>3752</v>
      </c>
      <c r="N58" s="175"/>
      <c r="O58" s="175"/>
      <c r="P58" s="175">
        <f>'将来負担比率（分子）の構造'!M$50</f>
        <v>3618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1853</v>
      </c>
      <c r="C62" s="175"/>
      <c r="D62" s="175"/>
      <c r="E62" s="175">
        <f>'将来負担比率（分子）の構造'!J$45</f>
        <v>1897</v>
      </c>
      <c r="F62" s="175"/>
      <c r="G62" s="175"/>
      <c r="H62" s="175">
        <f>'将来負担比率（分子）の構造'!K$45</f>
        <v>1792</v>
      </c>
      <c r="I62" s="175"/>
      <c r="J62" s="175"/>
      <c r="K62" s="175">
        <f>'将来負担比率（分子）の構造'!L$45</f>
        <v>1743</v>
      </c>
      <c r="L62" s="175"/>
      <c r="M62" s="175"/>
      <c r="N62" s="175">
        <f>'将来負担比率（分子）の構造'!M$45</f>
        <v>1661</v>
      </c>
      <c r="O62" s="175"/>
      <c r="P62" s="175"/>
    </row>
    <row r="63" spans="1:16" x14ac:dyDescent="0.2">
      <c r="A63" s="175" t="s">
        <v>36</v>
      </c>
      <c r="B63" s="175">
        <f>'将来負担比率（分子）の構造'!I$44</f>
        <v>1592</v>
      </c>
      <c r="C63" s="175"/>
      <c r="D63" s="175"/>
      <c r="E63" s="175">
        <f>'将来負担比率（分子）の構造'!J$44</f>
        <v>1445</v>
      </c>
      <c r="F63" s="175"/>
      <c r="G63" s="175"/>
      <c r="H63" s="175">
        <f>'将来負担比率（分子）の構造'!K$44</f>
        <v>1295</v>
      </c>
      <c r="I63" s="175"/>
      <c r="J63" s="175"/>
      <c r="K63" s="175">
        <f>'将来負担比率（分子）の構造'!L$44</f>
        <v>1240</v>
      </c>
      <c r="L63" s="175"/>
      <c r="M63" s="175"/>
      <c r="N63" s="175">
        <f>'将来負担比率（分子）の構造'!M$44</f>
        <v>1231</v>
      </c>
      <c r="O63" s="175"/>
      <c r="P63" s="175"/>
    </row>
    <row r="64" spans="1:16" x14ac:dyDescent="0.2">
      <c r="A64" s="175" t="s">
        <v>35</v>
      </c>
      <c r="B64" s="175">
        <f>'将来負担比率（分子）の構造'!I$43</f>
        <v>5172</v>
      </c>
      <c r="C64" s="175"/>
      <c r="D64" s="175"/>
      <c r="E64" s="175">
        <f>'将来負担比率（分子）の構造'!J$43</f>
        <v>4923</v>
      </c>
      <c r="F64" s="175"/>
      <c r="G64" s="175"/>
      <c r="H64" s="175">
        <f>'将来負担比率（分子）の構造'!K$43</f>
        <v>5113</v>
      </c>
      <c r="I64" s="175"/>
      <c r="J64" s="175"/>
      <c r="K64" s="175">
        <f>'将来負担比率（分子）の構造'!L$43</f>
        <v>4837</v>
      </c>
      <c r="L64" s="175"/>
      <c r="M64" s="175"/>
      <c r="N64" s="175">
        <f>'将来負担比率（分子）の構造'!M$43</f>
        <v>4867</v>
      </c>
      <c r="O64" s="175"/>
      <c r="P64" s="175"/>
    </row>
    <row r="65" spans="1:16" x14ac:dyDescent="0.2">
      <c r="A65" s="175" t="s">
        <v>34</v>
      </c>
      <c r="B65" s="175">
        <f>'将来負担比率（分子）の構造'!I$42</f>
        <v>482</v>
      </c>
      <c r="C65" s="175"/>
      <c r="D65" s="175"/>
      <c r="E65" s="175">
        <f>'将来負担比率（分子）の構造'!J$42</f>
        <v>468</v>
      </c>
      <c r="F65" s="175"/>
      <c r="G65" s="175"/>
      <c r="H65" s="175">
        <f>'将来負担比率（分子）の構造'!K$42</f>
        <v>453</v>
      </c>
      <c r="I65" s="175"/>
      <c r="J65" s="175"/>
      <c r="K65" s="175">
        <f>'将来負担比率（分子）の構造'!L$42</f>
        <v>438</v>
      </c>
      <c r="L65" s="175"/>
      <c r="M65" s="175"/>
      <c r="N65" s="175">
        <f>'将来負担比率（分子）の構造'!M$42</f>
        <v>423</v>
      </c>
      <c r="O65" s="175"/>
      <c r="P65" s="175"/>
    </row>
    <row r="66" spans="1:16" x14ac:dyDescent="0.2">
      <c r="A66" s="175" t="s">
        <v>33</v>
      </c>
      <c r="B66" s="175">
        <f>'将来負担比率（分子）の構造'!I$41</f>
        <v>10922</v>
      </c>
      <c r="C66" s="175"/>
      <c r="D66" s="175"/>
      <c r="E66" s="175">
        <f>'将来負担比率（分子）の構造'!J$41</f>
        <v>11205</v>
      </c>
      <c r="F66" s="175"/>
      <c r="G66" s="175"/>
      <c r="H66" s="175">
        <f>'将来負担比率（分子）の構造'!K$41</f>
        <v>11369</v>
      </c>
      <c r="I66" s="175"/>
      <c r="J66" s="175"/>
      <c r="K66" s="175">
        <f>'将来負担比率（分子）の構造'!L$41</f>
        <v>12340</v>
      </c>
      <c r="L66" s="175"/>
      <c r="M66" s="175"/>
      <c r="N66" s="175">
        <f>'将来負担比率（分子）の構造'!M$41</f>
        <v>12978</v>
      </c>
      <c r="O66" s="175"/>
      <c r="P66" s="175"/>
    </row>
    <row r="67" spans="1:16" x14ac:dyDescent="0.2">
      <c r="A67" s="175" t="s">
        <v>77</v>
      </c>
      <c r="B67" s="175" t="e">
        <f>NA()</f>
        <v>#N/A</v>
      </c>
      <c r="C67" s="175">
        <f>IF(ISNUMBER('将来負担比率（分子）の構造'!I$53), IF('将来負担比率（分子）の構造'!I$53 &lt; 0, 0, '将来負担比率（分子）の構造'!I$53), NA())</f>
        <v>6102</v>
      </c>
      <c r="D67" s="175" t="e">
        <f>NA()</f>
        <v>#N/A</v>
      </c>
      <c r="E67" s="175" t="e">
        <f>NA()</f>
        <v>#N/A</v>
      </c>
      <c r="F67" s="175">
        <f>IF(ISNUMBER('将来負担比率（分子）の構造'!J$53), IF('将来負担比率（分子）の構造'!J$53 &lt; 0, 0, '将来負担比率（分子）の構造'!J$53), NA())</f>
        <v>6127</v>
      </c>
      <c r="G67" s="175" t="e">
        <f>NA()</f>
        <v>#N/A</v>
      </c>
      <c r="H67" s="175" t="e">
        <f>NA()</f>
        <v>#N/A</v>
      </c>
      <c r="I67" s="175">
        <f>IF(ISNUMBER('将来負担比率（分子）の構造'!K$53), IF('将来負担比率（分子）の構造'!K$53 &lt; 0, 0, '将来負担比率（分子）の構造'!K$53), NA())</f>
        <v>6047</v>
      </c>
      <c r="J67" s="175" t="e">
        <f>NA()</f>
        <v>#N/A</v>
      </c>
      <c r="K67" s="175" t="e">
        <f>NA()</f>
        <v>#N/A</v>
      </c>
      <c r="L67" s="175">
        <f>IF(ISNUMBER('将来負担比率（分子）の構造'!L$53), IF('将来負担比率（分子）の構造'!L$53 &lt; 0, 0, '将来負担比率（分子）の構造'!L$53), NA())</f>
        <v>5400</v>
      </c>
      <c r="M67" s="175" t="e">
        <f>NA()</f>
        <v>#N/A</v>
      </c>
      <c r="N67" s="175" t="e">
        <f>NA()</f>
        <v>#N/A</v>
      </c>
      <c r="O67" s="175">
        <f>IF(ISNUMBER('将来負担比率（分子）の構造'!M$53), IF('将来負担比率（分子）の構造'!M$53 &lt; 0, 0, '将来負担比率（分子）の構造'!M$53), NA())</f>
        <v>6130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904</v>
      </c>
      <c r="C72" s="179">
        <f>基金残高に係る経年分析!G55</f>
        <v>1077</v>
      </c>
      <c r="D72" s="179">
        <f>基金残高に係る経年分析!H55</f>
        <v>1110</v>
      </c>
    </row>
    <row r="73" spans="1:16" x14ac:dyDescent="0.2">
      <c r="A73" s="178" t="s">
        <v>80</v>
      </c>
      <c r="B73" s="179">
        <f>基金残高に係る経年分析!F56</f>
        <v>185</v>
      </c>
      <c r="C73" s="179">
        <f>基金残高に係る経年分析!G56</f>
        <v>289</v>
      </c>
      <c r="D73" s="179">
        <f>基金残高に係る経年分析!H56</f>
        <v>289</v>
      </c>
    </row>
    <row r="74" spans="1:16" x14ac:dyDescent="0.2">
      <c r="A74" s="178" t="s">
        <v>81</v>
      </c>
      <c r="B74" s="179">
        <f>基金残高に係る経年分析!F57</f>
        <v>1829</v>
      </c>
      <c r="C74" s="179">
        <f>基金残高に係る経年分析!G57</f>
        <v>2068</v>
      </c>
      <c r="D74" s="179">
        <f>基金残高に係る経年分析!H57</f>
        <v>1901</v>
      </c>
    </row>
  </sheetData>
  <sheetProtection algorithmName="SHA-512" hashValue="EPRVGCkfxnTZrs5ElZo03NUYk76ay+5UstXkFVWdKnN0xyixHn5BeUjy1cjcVW9abPc4d2qniYvsuoUM0ToYJw==" saltValue="xn/Cs0A2JEclqj0QEq4x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2024-09-26T07:34:54Z</cp:lastPrinted>
  <dcterms:created xsi:type="dcterms:W3CDTF">2024-02-05T03:30:10Z</dcterms:created>
  <dcterms:modified xsi:type="dcterms:W3CDTF">2024-09-26T07:35:14Z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