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ml.chartshap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docProps/custom.xml" ContentType="application/vnd.openxmlformats-officedocument.custom-properti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61628A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08佐賀県人口移動調査\02 人口年報☆\R6_佐賀県の人口(年報)\HP用\Excel元データ\"/>
    </mc:Choice>
  </mc:AlternateContent>
  <xr:revisionPtr revIDLastSave="0" documentId="13_ncr:101_{3169DA81-9B91-4952-9B63-947A6E3BED83}" xr6:coauthVersionLast="47" xr6:coauthVersionMax="47" xr10:uidLastSave="{00000000-0000-0000-0000-000000000000}"/>
  <bookViews>
    <workbookView xWindow="-110" yWindow="-110" windowWidth="25820" windowHeight="13900" firstSheet="4" activeTab="4" xr2:uid="{00000000-000D-0000-FFFF-FFFF00000000}"/>
  </bookViews>
  <sheets>
    <sheet name="人口ピラミッド" sheetId="1" state="hidden" r:id="rId1"/>
    <sheet name="Sheet1" sheetId="5" state="hidden" r:id="rId2"/>
    <sheet name="人口ピラミッド (2)" sheetId="4" state="hidden" r:id="rId3"/>
    <sheet name="人口ピラミッドデータ" sheetId="2" state="hidden" r:id="rId4"/>
    <sheet name="人口ピラミッド (HP用)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2" l="1"/>
  <c r="D14" i="2" s="1"/>
  <c r="X5" i="2"/>
  <c r="X4" i="2"/>
  <c r="X8" i="2" l="1"/>
  <c r="C5" i="1"/>
  <c r="G5" i="4"/>
  <c r="G55" i="3"/>
  <c r="G53" i="3"/>
  <c r="G51" i="3"/>
  <c r="G5" i="1"/>
  <c r="G51" i="4"/>
  <c r="G53" i="4"/>
  <c r="G55" i="4"/>
  <c r="G51" i="1"/>
  <c r="G53" i="1"/>
  <c r="G55" i="1"/>
  <c r="G5" i="3"/>
  <c r="E8" i="2" l="1"/>
  <c r="E10" i="2"/>
  <c r="E9" i="2"/>
  <c r="C5" i="4"/>
  <c r="C5" i="3"/>
  <c r="E12" i="2" l="1"/>
</calcChain>
</file>

<file path=xl/sharedStrings.xml><?xml version="1.0" encoding="utf-8"?>
<sst xmlns="http://schemas.openxmlformats.org/spreadsheetml/2006/main" count="84" uniqueCount="52">
  <si>
    <t>男</t>
    <rPh sb="0" eb="1">
      <t>オトコ</t>
    </rPh>
    <phoneticPr fontId="2"/>
  </si>
  <si>
    <t>女</t>
    <rPh sb="0" eb="1">
      <t>オンナ</t>
    </rPh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</si>
  <si>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</si>
  <si>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</si>
  <si>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</si>
  <si>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</si>
  <si>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</si>
  <si>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</si>
  <si>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</si>
  <si>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</si>
  <si>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</si>
  <si>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</si>
  <si>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</si>
  <si>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</si>
  <si>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</si>
  <si>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</si>
  <si>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</si>
  <si>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</si>
  <si>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</si>
  <si>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</si>
  <si>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年齢不詳</t>
    <rPh sb="0" eb="2">
      <t>ネンレイ</t>
    </rPh>
    <rPh sb="2" eb="4">
      <t>フショウ</t>
    </rPh>
    <phoneticPr fontId="2"/>
  </si>
  <si>
    <t>計</t>
    <rPh sb="0" eb="1">
      <t>ケイ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</si>
  <si>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</si>
  <si>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人</t>
    <rPh sb="0" eb="1">
      <t>ニン</t>
    </rPh>
    <phoneticPr fontId="2"/>
  </si>
  <si>
    <t>実数（人）</t>
    <rPh sb="0" eb="2">
      <t>ジッスウ</t>
    </rPh>
    <rPh sb="3" eb="4">
      <t>ニン</t>
    </rPh>
    <phoneticPr fontId="2"/>
  </si>
  <si>
    <t>０ ～  ４</t>
    <phoneticPr fontId="2"/>
  </si>
  <si>
    <t>５ ～  ９</t>
    <phoneticPr fontId="2"/>
  </si>
  <si>
    <t>１００歳以上</t>
    <rPh sb="3" eb="6">
      <t>１００サイイジョウ</t>
    </rPh>
    <phoneticPr fontId="2"/>
  </si>
  <si>
    <t xml:space="preserve"> 年  齢</t>
    <rPh sb="1" eb="5">
      <t>ネンレイ</t>
    </rPh>
    <phoneticPr fontId="2"/>
  </si>
  <si>
    <t xml:space="preserve">      （年齢不詳は含まない。）</t>
    <rPh sb="7" eb="9">
      <t>ネンレイ</t>
    </rPh>
    <rPh sb="9" eb="11">
      <t>フショウ</t>
    </rPh>
    <rPh sb="12" eb="13">
      <t>フク</t>
    </rPh>
    <phoneticPr fontId="2"/>
  </si>
  <si>
    <t>佐賀県人口（５歳階級別）分布表</t>
    <rPh sb="0" eb="3">
      <t>サガケン</t>
    </rPh>
    <rPh sb="3" eb="5">
      <t>ジンコウ</t>
    </rPh>
    <rPh sb="6" eb="8">
      <t>５サイ</t>
    </rPh>
    <rPh sb="8" eb="10">
      <t>カイキュウ</t>
    </rPh>
    <rPh sb="10" eb="11">
      <t>ベツ</t>
    </rPh>
    <rPh sb="12" eb="14">
      <t>ブンプ</t>
    </rPh>
    <rPh sb="14" eb="15">
      <t>ヒョウ</t>
    </rPh>
    <phoneticPr fontId="2"/>
  </si>
  <si>
    <t>実数（人）</t>
    <rPh sb="0" eb="2">
      <t>ジッスウ</t>
    </rPh>
    <rPh sb="3" eb="4">
      <t>ニン</t>
    </rPh>
    <phoneticPr fontId="2"/>
  </si>
  <si>
    <t>人</t>
    <rPh sb="0" eb="1">
      <t>ニン</t>
    </rPh>
    <phoneticPr fontId="2"/>
  </si>
  <si>
    <t>老年人口（６５歳以上）</t>
    <rPh sb="0" eb="2">
      <t>ロウネン</t>
    </rPh>
    <rPh sb="2" eb="4">
      <t>ジンコウ</t>
    </rPh>
    <rPh sb="5" eb="8">
      <t>６５サイ</t>
    </rPh>
    <rPh sb="8" eb="10">
      <t>イジョウ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</si>
  <si>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</si>
  <si>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年少人口（０～１４歳）</t>
    <rPh sb="0" eb="4">
      <t>ネンショウジンコウ</t>
    </rPh>
    <rPh sb="7" eb="10">
      <t>１４サイ</t>
    </rPh>
    <phoneticPr fontId="2"/>
  </si>
  <si>
    <t>年少人口（０～１４歳）</t>
  </si>
  <si>
    <t>老年人口（６５歳以上）</t>
    <phoneticPr fontId="2"/>
  </si>
  <si>
    <t>総人口</t>
    <rPh sb="0" eb="3">
      <t>ソウジンコウ</t>
    </rPh>
    <phoneticPr fontId="2"/>
  </si>
  <si>
    <t>（うち年齢不詳7,639人）</t>
    <rPh sb="3" eb="5">
      <t>ネンレイ</t>
    </rPh>
    <rPh sb="5" eb="7">
      <t>フショウ</t>
    </rPh>
    <rPh sb="12" eb="13">
      <t>ニン</t>
    </rPh>
    <phoneticPr fontId="2"/>
  </si>
  <si>
    <t>（うち年齢不詳 7,639人）</t>
    <rPh sb="3" eb="5">
      <t>ネンレイ</t>
    </rPh>
    <rPh sb="5" eb="7">
      <t>フショウ</t>
    </rPh>
    <rPh sb="13" eb="14">
      <t>ニン</t>
    </rPh>
    <phoneticPr fontId="2"/>
  </si>
  <si>
    <t>（うち年齢不詳 5,922人）</t>
    <rPh sb="3" eb="5">
      <t>ネンレイ</t>
    </rPh>
    <rPh sb="5" eb="7">
      <t>フショウ</t>
    </rPh>
    <rPh sb="13" eb="14">
      <t>ニン</t>
    </rPh>
    <phoneticPr fontId="2"/>
  </si>
  <si>
    <t>年齢不詳を含まない人口</t>
    <rPh sb="0" eb="2">
      <t>ネンレイ</t>
    </rPh>
    <rPh sb="2" eb="4">
      <t>フショウ</t>
    </rPh>
    <rPh sb="5" eb="6">
      <t>フク</t>
    </rPh>
    <rPh sb="9" eb="11">
      <t>ジンコウ</t>
    </rPh>
    <phoneticPr fontId="2"/>
  </si>
  <si>
    <t>年齢不詳を含まない人口に占める割合</t>
    <rPh sb="0" eb="4">
      <t>ネンレイフショウ</t>
    </rPh>
    <rPh sb="5" eb="6">
      <t>フク</t>
    </rPh>
    <rPh sb="9" eb="11">
      <t>ジンコウ</t>
    </rPh>
    <rPh sb="12" eb="13">
      <t>シ</t>
    </rPh>
    <rPh sb="15" eb="17">
      <t>ワリアイ</t>
    </rPh>
    <phoneticPr fontId="2"/>
  </si>
  <si>
    <t>（うち年齢不詳5,922人）</t>
    <rPh sb="3" eb="5">
      <t>ネンレイ</t>
    </rPh>
    <rPh sb="5" eb="7">
      <t>フショウ</t>
    </rPh>
    <rPh sb="12" eb="13">
      <t>ニン</t>
    </rPh>
    <phoneticPr fontId="2"/>
  </si>
  <si>
    <t>（ Ｓ３　より作成 ）</t>
    <rPh sb="7" eb="9">
      <t>サクセイ</t>
    </rPh>
    <phoneticPr fontId="2"/>
  </si>
  <si>
    <t xml:space="preserve">   年  齢</t>
    <rPh sb="3" eb="7">
      <t>ネンレイ</t>
    </rPh>
    <phoneticPr fontId="2"/>
  </si>
  <si>
    <t xml:space="preserve">      ※〔 〕は年齢不詳を含まない人口に占める割合</t>
    <rPh sb="20" eb="22">
      <t>ジンコウ</t>
    </rPh>
    <rPh sb="23" eb="24">
      <t>シ</t>
    </rPh>
    <rPh sb="26" eb="27">
      <t>ワリ</t>
    </rPh>
    <rPh sb="27" eb="28">
      <t>ア</t>
    </rPh>
    <phoneticPr fontId="2"/>
  </si>
  <si>
    <t>（令和６年10月１日現在）</t>
    <rPh sb="1" eb="2">
      <t>レイ</t>
    </rPh>
    <rPh sb="2" eb="3">
      <t>ワ</t>
    </rPh>
    <rPh sb="4" eb="5">
      <t>１０ネン</t>
    </rPh>
    <rPh sb="7" eb="8">
      <t>ガツ</t>
    </rPh>
    <rPh sb="9" eb="10">
      <t>ヒ</t>
    </rPh>
    <rPh sb="10" eb="12">
      <t>ゲンザイ</t>
    </rPh>
    <phoneticPr fontId="2"/>
  </si>
  <si>
    <t>人　〔12.9％〕</t>
    <rPh sb="0" eb="1">
      <t>ニン</t>
    </rPh>
    <phoneticPr fontId="2"/>
  </si>
  <si>
    <t>人　〔54.9％〕</t>
    <rPh sb="0" eb="1">
      <t>ニン</t>
    </rPh>
    <phoneticPr fontId="2"/>
  </si>
  <si>
    <t>人　〔32.2％〕</t>
    <rPh sb="0" eb="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</si>
</sst>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4" fillId="0" borderId="1" xfId="1" applyFont="1" applyBorder="1"/>
    <xf numFmtId="38" fontId="5" fillId="0" borderId="1" xfId="1" applyFont="1" applyBorder="1"/>
    <xf numFmtId="38" fontId="0" fillId="0" borderId="0" xfId="0" applyNumberFormat="1"/>
    <xf numFmtId="38" fontId="0" fillId="2" borderId="0" xfId="1" applyFont="1" applyFill="1"/>
    <xf numFmtId="38" fontId="8" fillId="2" borderId="0" xfId="1" quotePrefix="1" applyFont="1" applyFill="1" applyAlignment="1">
      <alignment horizontal="left"/>
    </xf>
    <xf numFmtId="38" fontId="0" fillId="2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 applyAlignment="1">
      <alignment horizontal="right"/>
    </xf>
    <xf numFmtId="38" fontId="0" fillId="2" borderId="0" xfId="1" quotePrefix="1" applyFont="1" applyFill="1" applyAlignment="1">
      <alignment horizontal="left"/>
    </xf>
    <xf numFmtId="38" fontId="6" fillId="2" borderId="0" xfId="1" applyFont="1" applyFill="1"/>
    <xf numFmtId="38" fontId="5" fillId="2" borderId="0" xfId="1" applyFont="1" applyFill="1"/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right"/>
    </xf>
    <xf numFmtId="176" fontId="0" fillId="0" borderId="0" xfId="0" applyNumberFormat="1"/>
    <xf numFmtId="38" fontId="5" fillId="3" borderId="1" xfId="1" applyFont="1" applyFill="1" applyBorder="1" applyAlignment="1">
      <alignment horizontal="center"/>
    </xf>
    <xf numFmtId="38" fontId="5" fillId="4" borderId="1" xfId="1" applyFont="1" applyFill="1" applyBorder="1"/>
    <xf numFmtId="38" fontId="5" fillId="4" borderId="1" xfId="1" applyFont="1" applyFill="1" applyBorder="1" applyAlignment="1">
      <alignment horizontal="center"/>
    </xf>
    <xf numFmtId="38" fontId="0" fillId="0" borderId="0" xfId="1" applyFont="1" applyAlignment="1">
      <alignment vertical="center"/>
    </xf>
    <xf numFmtId="0" fontId="10" fillId="0" borderId="0" xfId="0" applyFont="1"/>
    <xf numFmtId="38" fontId="0" fillId="4" borderId="1" xfId="1" applyFont="1" applyFill="1" applyBorder="1" applyAlignment="1">
      <alignment horizontal="center"/>
    </xf>
    <xf numFmtId="38" fontId="1" fillId="4" borderId="1" xfId="1" applyFont="1" applyFill="1" applyBorder="1" applyAlignment="1">
      <alignment horizontal="center"/>
    </xf>
    <xf numFmtId="38" fontId="8" fillId="2" borderId="0" xfId="1" applyFont="1" applyFill="1" applyAlignment="1">
      <alignment horizontal="right"/>
    </xf>
    <xf numFmtId="38" fontId="7" fillId="2" borderId="0" xfId="1" applyFont="1" applyFill="1" applyAlignment="1">
      <alignment horizontal="center"/>
    </xf>
    <xf numFmtId="38" fontId="9" fillId="2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FC-4547-9AF7-3AEE08D4BEBE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FC-4547-9AF7-3AEE08D4BEBE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FC-4547-9AF7-3AEE08D4BEB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FC-4547-9AF7-3AEE08D4BEB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FC-4547-9AF7-3AEE08D4BEB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FC-4547-9AF7-3AEE08D4BEBE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CFC-4547-9AF7-3AEE08D4BEB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CFC-4547-9AF7-3AEE08D4BEBE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3CFC-4547-9AF7-3AEE08D4BEB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CFC-4547-9AF7-3AEE08D4BEBE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CFC-4547-9AF7-3AEE08D4BEB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3CFC-4547-9AF7-3AEE08D4BEBE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CFC-4547-9AF7-3AEE08D4BEBE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CFC-4547-9AF7-3AEE08D4BEBE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3CFC-4547-9AF7-3AEE08D4BEBE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3CFC-4547-9AF7-3AEE08D4BEBE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3CFC-4547-9AF7-3AEE08D4BEBE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3CFC-4547-9AF7-3AEE08D4BEBE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3CFC-4547-9AF7-3AEE08D4BEBE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3CFC-4547-9AF7-3AEE08D4BEBE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3CFC-4547-9AF7-3AEE08D4BE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14429</c:v>
                </c:pt>
                <c:pt idx="1">
                  <c:v>17510</c:v>
                </c:pt>
                <c:pt idx="2">
                  <c:v>19216</c:v>
                </c:pt>
                <c:pt idx="3">
                  <c:v>19695</c:v>
                </c:pt>
                <c:pt idx="4">
                  <c:v>17725</c:v>
                </c:pt>
                <c:pt idx="5">
                  <c:v>15365</c:v>
                </c:pt>
                <c:pt idx="6">
                  <c:v>17084</c:v>
                </c:pt>
                <c:pt idx="7">
                  <c:v>19870</c:v>
                </c:pt>
                <c:pt idx="8">
                  <c:v>23000</c:v>
                </c:pt>
                <c:pt idx="9">
                  <c:v>25453</c:v>
                </c:pt>
                <c:pt idx="10">
                  <c:v>25482</c:v>
                </c:pt>
                <c:pt idx="11">
                  <c:v>22571</c:v>
                </c:pt>
                <c:pt idx="12">
                  <c:v>23622</c:v>
                </c:pt>
                <c:pt idx="13">
                  <c:v>25539</c:v>
                </c:pt>
                <c:pt idx="14">
                  <c:v>28422</c:v>
                </c:pt>
                <c:pt idx="15">
                  <c:v>22585</c:v>
                </c:pt>
                <c:pt idx="16">
                  <c:v>14693</c:v>
                </c:pt>
                <c:pt idx="17">
                  <c:v>9011</c:v>
                </c:pt>
                <c:pt idx="18">
                  <c:v>4192</c:v>
                </c:pt>
                <c:pt idx="19">
                  <c:v>1012</c:v>
                </c:pt>
                <c:pt idx="2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CFC-4547-9AF7-3AEE08D4B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62016"/>
        <c:axId val="143863808"/>
      </c:barChart>
      <c:catAx>
        <c:axId val="1438620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63808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20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601626016260159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EE-4B67-A8CA-E53FA5A681C4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EE-4B67-A8CA-E53FA5A681C4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EE-4B67-A8CA-E53FA5A681C4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EE-4B67-A8CA-E53FA5A681C4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EE-4B67-A8CA-E53FA5A681C4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EE-4B67-A8CA-E53FA5A681C4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4EE-4B67-A8CA-E53FA5A681C4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4EE-4B67-A8CA-E53FA5A681C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4EE-4B67-A8CA-E53FA5A681C4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4EE-4B67-A8CA-E53FA5A681C4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4EE-4B67-A8CA-E53FA5A681C4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4EE-4B67-A8CA-E53FA5A681C4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4EE-4B67-A8CA-E53FA5A681C4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4EE-4B67-A8CA-E53FA5A681C4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4EE-4B67-A8CA-E53FA5A681C4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4EE-4B67-A8CA-E53FA5A681C4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4EE-4B67-A8CA-E53FA5A681C4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4EE-4B67-A8CA-E53FA5A681C4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4EE-4B67-A8CA-E53FA5A681C4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74EE-4B67-A8CA-E53FA5A681C4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74EE-4B67-A8CA-E53FA5A681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13734</c:v>
                </c:pt>
                <c:pt idx="1">
                  <c:v>16424</c:v>
                </c:pt>
                <c:pt idx="2">
                  <c:v>18398</c:v>
                </c:pt>
                <c:pt idx="3">
                  <c:v>18949</c:v>
                </c:pt>
                <c:pt idx="4">
                  <c:v>17591</c:v>
                </c:pt>
                <c:pt idx="5">
                  <c:v>15330</c:v>
                </c:pt>
                <c:pt idx="6">
                  <c:v>16993</c:v>
                </c:pt>
                <c:pt idx="7">
                  <c:v>20437</c:v>
                </c:pt>
                <c:pt idx="8">
                  <c:v>23579</c:v>
                </c:pt>
                <c:pt idx="9">
                  <c:v>25552</c:v>
                </c:pt>
                <c:pt idx="10">
                  <c:v>26420</c:v>
                </c:pt>
                <c:pt idx="11">
                  <c:v>24893</c:v>
                </c:pt>
                <c:pt idx="12">
                  <c:v>25657</c:v>
                </c:pt>
                <c:pt idx="13">
                  <c:v>28157</c:v>
                </c:pt>
                <c:pt idx="14">
                  <c:v>31887</c:v>
                </c:pt>
                <c:pt idx="15">
                  <c:v>27131</c:v>
                </c:pt>
                <c:pt idx="16">
                  <c:v>22502</c:v>
                </c:pt>
                <c:pt idx="17">
                  <c:v>17442</c:v>
                </c:pt>
                <c:pt idx="18">
                  <c:v>11464</c:v>
                </c:pt>
                <c:pt idx="19">
                  <c:v>4286</c:v>
                </c:pt>
                <c:pt idx="20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4EE-4B67-A8CA-E53FA5A6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346560"/>
        <c:axId val="147348096"/>
      </c:barChart>
      <c:catAx>
        <c:axId val="1473465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4809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656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695652173913043"/>
          <c:y val="3.01204819277108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4C7-4642-9AC2-45AE695CAD96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4C7-4642-9AC2-45AE695CAD96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4C7-4642-9AC2-45AE695CAD96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4C7-4642-9AC2-45AE695CAD96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4C7-4642-9AC2-45AE695CAD96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4C7-4642-9AC2-45AE695CAD96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4C7-4642-9AC2-45AE695CAD96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4C7-4642-9AC2-45AE695CAD96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4C7-4642-9AC2-45AE695CAD96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4C7-4642-9AC2-45AE695CAD96}"/>
              </c:ext>
            </c:extLst>
          </c:dPt>
          <c:dLbls>
            <c:dLbl>
              <c:idx val="0"/>
              <c:layout>
                <c:manualLayout>
                  <c:x val="0.2210761154855643"/>
                  <c:y val="-7.4893590108465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C7-4642-9AC2-45AE695CAD96}"/>
                </c:ext>
              </c:extLst>
            </c:dLbl>
            <c:dLbl>
              <c:idx val="1"/>
              <c:layout>
                <c:manualLayout>
                  <c:x val="0.20567984708433185"/>
                  <c:y val="-2.993896847231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C7-4642-9AC2-45AE695CAD96}"/>
                </c:ext>
              </c:extLst>
            </c:dLbl>
            <c:dLbl>
              <c:idx val="2"/>
              <c:layout>
                <c:manualLayout>
                  <c:x val="0.16550753166723725"/>
                  <c:y val="-4.5224045789457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C7-4642-9AC2-45AE695CAD96}"/>
                </c:ext>
              </c:extLst>
            </c:dLbl>
            <c:dLbl>
              <c:idx val="3"/>
              <c:layout>
                <c:manualLayout>
                  <c:x val="0.15456664384343261"/>
                  <c:y val="-4.8462195237643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C7-4642-9AC2-45AE695CAD96}"/>
                </c:ext>
              </c:extLst>
            </c:dLbl>
            <c:dLbl>
              <c:idx val="4"/>
              <c:layout>
                <c:manualLayout>
                  <c:x val="0.20933099395184299"/>
                  <c:y val="-3.9650887012617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C7-4642-9AC2-45AE695CAD96}"/>
                </c:ext>
              </c:extLst>
            </c:dLbl>
            <c:dLbl>
              <c:idx val="5"/>
              <c:layout>
                <c:manualLayout>
                  <c:x val="0.21320209973753282"/>
                  <c:y val="-6.74445814755083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C7-4642-9AC2-45AE695CAD96}"/>
                </c:ext>
              </c:extLst>
            </c:dLbl>
            <c:dLbl>
              <c:idx val="6"/>
              <c:layout>
                <c:manualLayout>
                  <c:x val="0.1342630948305375"/>
                  <c:y val="-3.4077728235777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C7-4642-9AC2-45AE695CAD96}"/>
                </c:ext>
              </c:extLst>
            </c:dLbl>
            <c:dLbl>
              <c:idx val="7"/>
              <c:layout>
                <c:manualLayout>
                  <c:x val="0.10675168321351136"/>
                  <c:y val="-3.7314612781836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C7-4642-9AC2-45AE695CAD96}"/>
                </c:ext>
              </c:extLst>
            </c:dLbl>
            <c:dLbl>
              <c:idx val="8"/>
              <c:layout>
                <c:manualLayout>
                  <c:x val="0.15697734794020313"/>
                  <c:y val="-2.8504569458938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C7-4642-9AC2-45AE695CAD96}"/>
                </c:ext>
              </c:extLst>
            </c:dLbl>
            <c:dLbl>
              <c:idx val="9"/>
              <c:layout>
                <c:manualLayout>
                  <c:x val="0.14171516603902773"/>
                  <c:y val="-6.7886032318248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C7-4642-9AC2-45AE695CAD96}"/>
                </c:ext>
              </c:extLst>
            </c:dLbl>
            <c:dLbl>
              <c:idx val="10"/>
              <c:layout>
                <c:manualLayout>
                  <c:x val="9.2197306858381831E-2"/>
                  <c:y val="-4.301173196723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C7-4642-9AC2-45AE695CAD96}"/>
                </c:ext>
              </c:extLst>
            </c:dLbl>
            <c:dLbl>
              <c:idx val="11"/>
              <c:layout>
                <c:manualLayout>
                  <c:x val="4.5298413785233365E-3"/>
                  <c:y val="-2.6168295228156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C7-4642-9AC2-45AE695CAD96}"/>
                </c:ext>
              </c:extLst>
            </c:dLbl>
            <c:dLbl>
              <c:idx val="12"/>
              <c:layout>
                <c:manualLayout>
                  <c:x val="8.6642702270911792E-4"/>
                  <c:y val="-1.7358251905258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C7-4642-9AC2-45AE695CAD96}"/>
                </c:ext>
              </c:extLst>
            </c:dLbl>
            <c:dLbl>
              <c:idx val="13"/>
              <c:layout>
                <c:manualLayout>
                  <c:x val="0.17372475179732969"/>
                  <c:y val="-4.4691521993485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C7-4642-9AC2-45AE695CAD96}"/>
                </c:ext>
              </c:extLst>
            </c:dLbl>
            <c:dLbl>
              <c:idx val="14"/>
              <c:layout>
                <c:manualLayout>
                  <c:x val="0.21573234052265206"/>
                  <c:y val="-7.2024792081712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C7-4642-9AC2-45AE695CAD96}"/>
                </c:ext>
              </c:extLst>
            </c:dLbl>
            <c:dLbl>
              <c:idx val="15"/>
              <c:layout>
                <c:manualLayout>
                  <c:x val="0.25265576857240674"/>
                  <c:y val="-1.502197767447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C7-4642-9AC2-45AE695CAD96}"/>
                </c:ext>
              </c:extLst>
            </c:dLbl>
            <c:dLbl>
              <c:idx val="16"/>
              <c:layout>
                <c:manualLayout>
                  <c:x val="0.34896097226977063"/>
                  <c:y val="-3.0307054991620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C7-4642-9AC2-45AE695CAD96}"/>
                </c:ext>
              </c:extLst>
            </c:dLbl>
            <c:dLbl>
              <c:idx val="17"/>
              <c:layout>
                <c:manualLayout>
                  <c:x val="0.46888765263037774"/>
                  <c:y val="-2.14970116687221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C7-4642-9AC2-45AE695CAD96}"/>
                </c:ext>
              </c:extLst>
            </c:dLbl>
            <c:dLbl>
              <c:idx val="18"/>
              <c:layout>
                <c:manualLayout>
                  <c:x val="0.54228317927650349"/>
                  <c:y val="-8.8990924327230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C7-4642-9AC2-45AE695CAD96}"/>
                </c:ext>
              </c:extLst>
            </c:dLbl>
            <c:dLbl>
              <c:idx val="19"/>
              <c:layout>
                <c:manualLayout>
                  <c:x val="0.57605956864087637"/>
                  <c:y val="-4.805363185023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C7-4642-9AC2-45AE695CAD96}"/>
                </c:ext>
              </c:extLst>
            </c:dLbl>
            <c:dLbl>
              <c:idx val="20"/>
              <c:layout>
                <c:manualLayout>
                  <c:x val="0.57938120506675794"/>
                  <c:y val="5.3128419188565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C7-4642-9AC2-45AE695CAD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14429</c:v>
                </c:pt>
                <c:pt idx="1">
                  <c:v>17510</c:v>
                </c:pt>
                <c:pt idx="2">
                  <c:v>19216</c:v>
                </c:pt>
                <c:pt idx="3">
                  <c:v>19695</c:v>
                </c:pt>
                <c:pt idx="4">
                  <c:v>17725</c:v>
                </c:pt>
                <c:pt idx="5">
                  <c:v>15365</c:v>
                </c:pt>
                <c:pt idx="6">
                  <c:v>17084</c:v>
                </c:pt>
                <c:pt idx="7">
                  <c:v>19870</c:v>
                </c:pt>
                <c:pt idx="8">
                  <c:v>23000</c:v>
                </c:pt>
                <c:pt idx="9">
                  <c:v>25453</c:v>
                </c:pt>
                <c:pt idx="10">
                  <c:v>25482</c:v>
                </c:pt>
                <c:pt idx="11">
                  <c:v>22571</c:v>
                </c:pt>
                <c:pt idx="12">
                  <c:v>23622</c:v>
                </c:pt>
                <c:pt idx="13">
                  <c:v>25539</c:v>
                </c:pt>
                <c:pt idx="14">
                  <c:v>28422</c:v>
                </c:pt>
                <c:pt idx="15">
                  <c:v>22585</c:v>
                </c:pt>
                <c:pt idx="16">
                  <c:v>14693</c:v>
                </c:pt>
                <c:pt idx="17">
                  <c:v>9011</c:v>
                </c:pt>
                <c:pt idx="18">
                  <c:v>4192</c:v>
                </c:pt>
                <c:pt idx="19">
                  <c:v>1012</c:v>
                </c:pt>
                <c:pt idx="2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4C7-4642-9AC2-45AE695CA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497920"/>
        <c:axId val="148499456"/>
      </c:barChart>
      <c:catAx>
        <c:axId val="148497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499456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79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021680216802172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FC-441F-B140-62367D9FFC0B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FC-441F-B140-62367D9FFC0B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FC-441F-B140-62367D9FFC0B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FC-441F-B140-62367D9FFC0B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FC-441F-B140-62367D9FFC0B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FC-441F-B140-62367D9FFC0B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8FC-441F-B140-62367D9FFC0B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8FC-441F-B140-62367D9FFC0B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8FC-441F-B140-62367D9FFC0B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8FC-441F-B140-62367D9FFC0B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8FC-441F-B140-62367D9FFC0B}"/>
              </c:ext>
            </c:extLst>
          </c:dPt>
          <c:dLbls>
            <c:dLbl>
              <c:idx val="0"/>
              <c:layout>
                <c:manualLayout>
                  <c:x val="0.27135323531713007"/>
                  <c:y val="-6.4937359307769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C-441F-B140-62367D9FFC0B}"/>
                </c:ext>
              </c:extLst>
            </c:dLbl>
            <c:dLbl>
              <c:idx val="1"/>
              <c:layout>
                <c:manualLayout>
                  <c:x val="0.25144556117477185"/>
                  <c:y val="-4.1579362290208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C-441F-B140-62367D9FFC0B}"/>
                </c:ext>
              </c:extLst>
            </c:dLbl>
            <c:dLbl>
              <c:idx val="2"/>
              <c:layout>
                <c:manualLayout>
                  <c:x val="0.22445027704870224"/>
                  <c:y val="-3.43062666020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FC-441F-B140-62367D9FFC0B}"/>
                </c:ext>
              </c:extLst>
            </c:dLbl>
            <c:dLbl>
              <c:idx val="3"/>
              <c:layout>
                <c:manualLayout>
                  <c:x val="0.21717488565961776"/>
                  <c:y val="-5.1158623266180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FC-441F-B140-62367D9FFC0B}"/>
                </c:ext>
              </c:extLst>
            </c:dLbl>
            <c:dLbl>
              <c:idx val="4"/>
              <c:layout>
                <c:manualLayout>
                  <c:x val="0.22564041283457453"/>
                  <c:y val="-5.5946987326222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FC-441F-B140-62367D9FFC0B}"/>
                </c:ext>
              </c:extLst>
            </c:dLbl>
            <c:dLbl>
              <c:idx val="5"/>
              <c:layout>
                <c:manualLayout>
                  <c:x val="0.22580344123651211"/>
                  <c:y val="-8.4860803738495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FC-441F-B140-62367D9FFC0B}"/>
                </c:ext>
              </c:extLst>
            </c:dLbl>
            <c:dLbl>
              <c:idx val="6"/>
              <c:layout>
                <c:manualLayout>
                  <c:x val="0.167056028565535"/>
                  <c:y val="-5.3462255698134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FC-441F-B140-62367D9FFC0B}"/>
                </c:ext>
              </c:extLst>
            </c:dLbl>
            <c:dLbl>
              <c:idx val="7"/>
              <c:layout>
                <c:manualLayout>
                  <c:x val="0.13274633575079964"/>
                  <c:y val="-4.618832511791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FC-441F-B140-62367D9FFC0B}"/>
                </c:ext>
              </c:extLst>
            </c:dLbl>
            <c:dLbl>
              <c:idx val="8"/>
              <c:layout>
                <c:manualLayout>
                  <c:x val="0.15751474155161499"/>
                  <c:y val="-6.3040250246161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FC-441F-B140-62367D9FFC0B}"/>
                </c:ext>
              </c:extLst>
            </c:dLbl>
            <c:dLbl>
              <c:idx val="9"/>
              <c:layout>
                <c:manualLayout>
                  <c:x val="0.1481566836665742"/>
                  <c:y val="-7.5175162815142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FC-441F-B140-62367D9FFC0B}"/>
                </c:ext>
              </c:extLst>
            </c:dLbl>
            <c:dLbl>
              <c:idx val="10"/>
              <c:layout>
                <c:manualLayout>
                  <c:x val="0.10870580201865011"/>
                  <c:y val="-6.055551861807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FC-441F-B140-62367D9FFC0B}"/>
                </c:ext>
              </c:extLst>
            </c:dLbl>
            <c:dLbl>
              <c:idx val="11"/>
              <c:layout>
                <c:manualLayout>
                  <c:x val="3.1257637510758308E-2"/>
                  <c:y val="-2.91557041497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FC-441F-B140-62367D9FFC0B}"/>
                </c:ext>
              </c:extLst>
            </c:dLbl>
            <c:dLbl>
              <c:idx val="12"/>
              <c:layout>
                <c:manualLayout>
                  <c:x val="2.6349145381217593E-2"/>
                  <c:y val="-4.600679438592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FC-441F-B140-62367D9FFC0B}"/>
                </c:ext>
              </c:extLst>
            </c:dLbl>
            <c:dLbl>
              <c:idx val="13"/>
              <c:layout>
                <c:manualLayout>
                  <c:x val="0.13672705545953098"/>
                  <c:y val="-2.6672238949624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FC-441F-B140-62367D9FFC0B}"/>
                </c:ext>
              </c:extLst>
            </c:dLbl>
            <c:dLbl>
              <c:idx val="14"/>
              <c:layout>
                <c:manualLayout>
                  <c:x val="0.15387405842562363"/>
                  <c:y val="-7.9711507714129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FC-441F-B140-62367D9FFC0B}"/>
                </c:ext>
              </c:extLst>
            </c:dLbl>
            <c:dLbl>
              <c:idx val="15"/>
              <c:layout>
                <c:manualLayout>
                  <c:x val="0.15015627111651694"/>
                  <c:y val="-7.2437145598054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FC-441F-B140-62367D9FFC0B}"/>
                </c:ext>
              </c:extLst>
            </c:dLbl>
            <c:dLbl>
              <c:idx val="16"/>
              <c:layout>
                <c:manualLayout>
                  <c:x val="0.21540604172445924"/>
                  <c:y val="-5.310132373380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FC-441F-B140-62367D9FFC0B}"/>
                </c:ext>
              </c:extLst>
            </c:dLbl>
            <c:dLbl>
              <c:idx val="17"/>
              <c:layout>
                <c:manualLayout>
                  <c:x val="0.33568572221155285"/>
                  <c:y val="-2.1701509265503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FC-441F-B140-62367D9FFC0B}"/>
                </c:ext>
              </c:extLst>
            </c:dLbl>
            <c:dLbl>
              <c:idx val="18"/>
              <c:layout>
                <c:manualLayout>
                  <c:x val="0.49003122577157532"/>
                  <c:y val="-6.2679318281837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FC-441F-B140-62367D9FFC0B}"/>
                </c:ext>
              </c:extLst>
            </c:dLbl>
            <c:dLbl>
              <c:idx val="19"/>
              <c:layout>
                <c:manualLayout>
                  <c:x val="0.56181607380378262"/>
                  <c:y val="-4.3343496417591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FC-441F-B140-62367D9FFC0B}"/>
                </c:ext>
              </c:extLst>
            </c:dLbl>
            <c:dLbl>
              <c:idx val="20"/>
              <c:layout>
                <c:manualLayout>
                  <c:x val="0.62755350703113333"/>
                  <c:y val="1.6202679128317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FC-441F-B140-62367D9FFC0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13734</c:v>
                </c:pt>
                <c:pt idx="1">
                  <c:v>16424</c:v>
                </c:pt>
                <c:pt idx="2">
                  <c:v>18398</c:v>
                </c:pt>
                <c:pt idx="3">
                  <c:v>18949</c:v>
                </c:pt>
                <c:pt idx="4">
                  <c:v>17591</c:v>
                </c:pt>
                <c:pt idx="5">
                  <c:v>15330</c:v>
                </c:pt>
                <c:pt idx="6">
                  <c:v>16993</c:v>
                </c:pt>
                <c:pt idx="7">
                  <c:v>20437</c:v>
                </c:pt>
                <c:pt idx="8">
                  <c:v>23579</c:v>
                </c:pt>
                <c:pt idx="9">
                  <c:v>25552</c:v>
                </c:pt>
                <c:pt idx="10">
                  <c:v>26420</c:v>
                </c:pt>
                <c:pt idx="11">
                  <c:v>24893</c:v>
                </c:pt>
                <c:pt idx="12">
                  <c:v>25657</c:v>
                </c:pt>
                <c:pt idx="13">
                  <c:v>28157</c:v>
                </c:pt>
                <c:pt idx="14">
                  <c:v>31887</c:v>
                </c:pt>
                <c:pt idx="15">
                  <c:v>27131</c:v>
                </c:pt>
                <c:pt idx="16">
                  <c:v>22502</c:v>
                </c:pt>
                <c:pt idx="17">
                  <c:v>17442</c:v>
                </c:pt>
                <c:pt idx="18">
                  <c:v>11464</c:v>
                </c:pt>
                <c:pt idx="19">
                  <c:v>4286</c:v>
                </c:pt>
                <c:pt idx="20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8FC-441F-B140-62367D9F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571648"/>
        <c:axId val="148573184"/>
      </c:barChart>
      <c:catAx>
        <c:axId val="148571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73184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16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AE-46DF-8D47-0FA71F9FA395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AE-46DF-8D47-0FA71F9FA395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AE-46DF-8D47-0FA71F9FA395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0AE-46DF-8D47-0FA71F9FA395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0AE-46DF-8D47-0FA71F9FA395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0AE-46DF-8D47-0FA71F9FA395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0AE-46DF-8D47-0FA71F9FA395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0AE-46DF-8D47-0FA71F9FA395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0AE-46DF-8D47-0FA71F9FA395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0AE-46DF-8D47-0FA71F9FA395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0AE-46DF-8D47-0FA71F9FA395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0AE-46DF-8D47-0FA71F9FA395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0AE-46DF-8D47-0FA71F9FA395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0AE-46DF-8D47-0FA71F9FA395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0AE-46DF-8D47-0FA71F9FA395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0AE-46DF-8D47-0FA71F9FA395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0AE-46DF-8D47-0FA71F9FA395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0AE-46DF-8D47-0FA71F9FA395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20AE-46DF-8D47-0FA71F9FA395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20AE-46DF-8D47-0FA71F9FA395}"/>
              </c:ext>
            </c:extLst>
          </c:dPt>
          <c:dPt>
            <c:idx val="20"/>
            <c:invertIfNegative val="0"/>
            <c:bubble3D val="0"/>
            <c:spPr>
              <a:pattFill prst="pct80">
                <a:fgClr>
                  <a:srgbClr val="FF99CC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20AE-46DF-8D47-0FA71F9FA39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14429</c:v>
                </c:pt>
                <c:pt idx="1">
                  <c:v>17510</c:v>
                </c:pt>
                <c:pt idx="2">
                  <c:v>19216</c:v>
                </c:pt>
                <c:pt idx="3">
                  <c:v>19695</c:v>
                </c:pt>
                <c:pt idx="4">
                  <c:v>17725</c:v>
                </c:pt>
                <c:pt idx="5">
                  <c:v>15365</c:v>
                </c:pt>
                <c:pt idx="6">
                  <c:v>17084</c:v>
                </c:pt>
                <c:pt idx="7">
                  <c:v>19870</c:v>
                </c:pt>
                <c:pt idx="8">
                  <c:v>23000</c:v>
                </c:pt>
                <c:pt idx="9">
                  <c:v>25453</c:v>
                </c:pt>
                <c:pt idx="10">
                  <c:v>25482</c:v>
                </c:pt>
                <c:pt idx="11">
                  <c:v>22571</c:v>
                </c:pt>
                <c:pt idx="12">
                  <c:v>23622</c:v>
                </c:pt>
                <c:pt idx="13">
                  <c:v>25539</c:v>
                </c:pt>
                <c:pt idx="14">
                  <c:v>28422</c:v>
                </c:pt>
                <c:pt idx="15">
                  <c:v>22585</c:v>
                </c:pt>
                <c:pt idx="16">
                  <c:v>14693</c:v>
                </c:pt>
                <c:pt idx="17">
                  <c:v>9011</c:v>
                </c:pt>
                <c:pt idx="18">
                  <c:v>4192</c:v>
                </c:pt>
                <c:pt idx="19">
                  <c:v>1012</c:v>
                </c:pt>
                <c:pt idx="2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0AE-46DF-8D47-0FA71F9FA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773120"/>
        <c:axId val="148787200"/>
      </c:barChart>
      <c:catAx>
        <c:axId val="1487731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87200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731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1969400166442601"/>
          <c:y val="2.0432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03318733376562"/>
          <c:y val="6.0096189115195122E-3"/>
          <c:w val="0.67208849955670824"/>
          <c:h val="0.89903898916331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CD-4E8C-9EEE-598CE3F65B89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CD-4E8C-9EEE-598CE3F65B89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CD-4E8C-9EEE-598CE3F65B8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CD-4E8C-9EEE-598CE3F65B89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CD-4E8C-9EEE-598CE3F65B8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CCD-4E8C-9EEE-598CE3F65B89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CCD-4E8C-9EEE-598CE3F65B89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CCD-4E8C-9EEE-598CE3F65B89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CCD-4E8C-9EEE-598CE3F65B89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CCD-4E8C-9EEE-598CE3F65B89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CCD-4E8C-9EEE-598CE3F65B89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CCD-4E8C-9EEE-598CE3F65B89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CCD-4E8C-9EEE-598CE3F65B89}"/>
              </c:ext>
            </c:extLst>
          </c:dPt>
          <c:dPt>
            <c:idx val="13"/>
            <c:invertIfNegative val="1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CCD-4E8C-9EEE-598CE3F65B89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CCD-4E8C-9EEE-598CE3F65B89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CCD-4E8C-9EEE-598CE3F65B89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CCD-4E8C-9EEE-598CE3F65B89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CCD-4E8C-9EEE-598CE3F65B89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ACCD-4E8C-9EEE-598CE3F65B89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ACCD-4E8C-9EEE-598CE3F65B89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ACCD-4E8C-9EEE-598CE3F65B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13734</c:v>
                </c:pt>
                <c:pt idx="1">
                  <c:v>16424</c:v>
                </c:pt>
                <c:pt idx="2">
                  <c:v>18398</c:v>
                </c:pt>
                <c:pt idx="3">
                  <c:v>18949</c:v>
                </c:pt>
                <c:pt idx="4">
                  <c:v>17591</c:v>
                </c:pt>
                <c:pt idx="5">
                  <c:v>15330</c:v>
                </c:pt>
                <c:pt idx="6">
                  <c:v>16993</c:v>
                </c:pt>
                <c:pt idx="7">
                  <c:v>20437</c:v>
                </c:pt>
                <c:pt idx="8">
                  <c:v>23579</c:v>
                </c:pt>
                <c:pt idx="9">
                  <c:v>25552</c:v>
                </c:pt>
                <c:pt idx="10">
                  <c:v>26420</c:v>
                </c:pt>
                <c:pt idx="11">
                  <c:v>24893</c:v>
                </c:pt>
                <c:pt idx="12">
                  <c:v>25657</c:v>
                </c:pt>
                <c:pt idx="13">
                  <c:v>28157</c:v>
                </c:pt>
                <c:pt idx="14">
                  <c:v>31887</c:v>
                </c:pt>
                <c:pt idx="15">
                  <c:v>27131</c:v>
                </c:pt>
                <c:pt idx="16">
                  <c:v>22502</c:v>
                </c:pt>
                <c:pt idx="17">
                  <c:v>17442</c:v>
                </c:pt>
                <c:pt idx="18">
                  <c:v>11464</c:v>
                </c:pt>
                <c:pt idx="19">
                  <c:v>4286</c:v>
                </c:pt>
                <c:pt idx="20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CCD-4E8C-9EEE-598CE3F65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0160512"/>
        <c:axId val="150162048"/>
      </c:barChart>
      <c:catAx>
        <c:axId val="1501605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62048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05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1380" name="Chart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1381" name="Chart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1382" name="Rectangle 7" descr="格子 (小)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smGrid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1383" name="Rectangle 11" descr="10%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1384" name="Rectangle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48</xdr:row>
      <xdr:rowOff>9525</xdr:rowOff>
    </xdr:from>
    <xdr:to>
      <xdr:col>8</xdr:col>
      <xdr:colOff>390381</xdr:colOff>
      <xdr:row>49</xdr:row>
      <xdr:rowOff>12610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810250" y="8667750"/>
          <a:ext cx="142731" cy="17453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0.13871</cdr:x>
      <cdr:y>0.93404</cdr:y>
    </cdr:from>
    <cdr:to>
      <cdr:x>0.17943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20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218441" name="Chart 1">
          <a:extLst>
            <a:ext uri="{FF2B5EF4-FFF2-40B4-BE49-F238E27FC236}">
              <a16:creationId xmlns:a16="http://schemas.microsoft.com/office/drawing/2014/main" id="{00000000-0008-0000-0100-000049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218442" name="Chart 2">
          <a:extLst>
            <a:ext uri="{FF2B5EF4-FFF2-40B4-BE49-F238E27FC236}">
              <a16:creationId xmlns:a16="http://schemas.microsoft.com/office/drawing/2014/main" id="{00000000-0008-0000-0100-00004A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666750</xdr:colOff>
      <xdr:row>50</xdr:row>
      <xdr:rowOff>9525</xdr:rowOff>
    </xdr:from>
    <xdr:to>
      <xdr:col>2</xdr:col>
      <xdr:colOff>438150</xdr:colOff>
      <xdr:row>51</xdr:row>
      <xdr:rowOff>28575</xdr:rowOff>
    </xdr:to>
    <xdr:sp macro="" textlink="">
      <xdr:nvSpPr>
        <xdr:cNvPr id="218443" name="Rectangle 6" descr="市松模様 (大)">
          <a:extLst>
            <a:ext uri="{FF2B5EF4-FFF2-40B4-BE49-F238E27FC236}">
              <a16:creationId xmlns:a16="http://schemas.microsoft.com/office/drawing/2014/main" id="{00000000-0008-0000-0100-00004B550300}"/>
            </a:ext>
          </a:extLst>
        </xdr:cNvPr>
        <xdr:cNvSpPr>
          <a:spLocks noChangeArrowheads="1"/>
        </xdr:cNvSpPr>
      </xdr:nvSpPr>
      <xdr:spPr bwMode="auto">
        <a:xfrm>
          <a:off x="1362075" y="90106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FF0000" mc:Ignorable="a14" a14:legacySpreadsheetColorIndex="10"/>
          </a:fgClr>
          <a:bgClr>
            <a:srgbClr xmlns:mc="http://schemas.openxmlformats.org/markup-compatibility/2006" xmlns:a14="http://schemas.microsoft.com/office/drawing/2010/main" val="FF99CC" mc:Ignorable="a14" a14:legacySpreadsheetColorIndex="45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218444" name="Rectangle 7">
          <a:extLst>
            <a:ext uri="{FF2B5EF4-FFF2-40B4-BE49-F238E27FC236}">
              <a16:creationId xmlns:a16="http://schemas.microsoft.com/office/drawing/2014/main" id="{00000000-0008-0000-0100-00004C5503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54</xdr:row>
      <xdr:rowOff>9525</xdr:rowOff>
    </xdr:from>
    <xdr:to>
      <xdr:col>2</xdr:col>
      <xdr:colOff>447675</xdr:colOff>
      <xdr:row>55</xdr:row>
      <xdr:rowOff>28575</xdr:rowOff>
    </xdr:to>
    <xdr:sp macro="" textlink="">
      <xdr:nvSpPr>
        <xdr:cNvPr id="218445" name="Rectangle 8" descr="市松模様 (大)">
          <a:extLst>
            <a:ext uri="{FF2B5EF4-FFF2-40B4-BE49-F238E27FC236}">
              <a16:creationId xmlns:a16="http://schemas.microsoft.com/office/drawing/2014/main" id="{00000000-0008-0000-0100-00004D550300}"/>
            </a:ext>
          </a:extLst>
        </xdr:cNvPr>
        <xdr:cNvSpPr>
          <a:spLocks noChangeArrowheads="1"/>
        </xdr:cNvSpPr>
      </xdr:nvSpPr>
      <xdr:spPr bwMode="auto">
        <a:xfrm>
          <a:off x="1371600" y="96964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0000FF" mc:Ignorable="a14" a14:legacySpreadsheetColorIndex="12"/>
          </a:fgClr>
          <a:bgClr>
            <a:srgbClr xmlns:mc="http://schemas.openxmlformats.org/markup-compatibility/2006" xmlns:a14="http://schemas.microsoft.com/office/drawing/2010/main" val="00FF00" mc:Ignorable="a14" a14:legacySpreadsheetColorIndex="1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0.2176</cdr:x>
      <cdr:y>0.93404</cdr:y>
    </cdr:from>
    <cdr:to>
      <cdr:x>0.25807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245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0.78701</cdr:x>
      <cdr:y>0.93223</cdr:y>
    </cdr:from>
    <cdr:to>
      <cdr:x>0.86919</cdr:x>
      <cdr:y>0.95866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772" y="7373144"/>
          <a:ext cx="171450" cy="208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92505" name="Chart 1">
          <a:extLst>
            <a:ext uri="{FF2B5EF4-FFF2-40B4-BE49-F238E27FC236}">
              <a16:creationId xmlns:a16="http://schemas.microsoft.com/office/drawing/2014/main" id="{00000000-0008-0000-0300-000059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149225</xdr:rowOff>
    </xdr:from>
    <xdr:to>
      <xdr:col>9</xdr:col>
      <xdr:colOff>76200</xdr:colOff>
      <xdr:row>51</xdr:row>
      <xdr:rowOff>63500</xdr:rowOff>
    </xdr:to>
    <xdr:graphicFrame macro="">
      <xdr:nvGraphicFramePr>
        <xdr:cNvPr id="92506" name="Chart 2">
          <a:extLst>
            <a:ext uri="{FF2B5EF4-FFF2-40B4-BE49-F238E27FC236}">
              <a16:creationId xmlns:a16="http://schemas.microsoft.com/office/drawing/2014/main" id="{00000000-0008-0000-0300-00005A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92507" name="Rectangle 3" descr="市松模様 (大)">
          <a:extLst>
            <a:ext uri="{FF2B5EF4-FFF2-40B4-BE49-F238E27FC236}">
              <a16:creationId xmlns:a16="http://schemas.microsoft.com/office/drawing/2014/main" id="{00000000-0008-0000-0300-00005B6901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lgCheck">
          <a:fgClr>
            <a:srgbClr val="0000FF"/>
          </a:fgClr>
          <a:bgClr>
            <a:srgbClr val="00FF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92508" name="Rectangle 4" descr="市松模様 (大)">
          <a:extLst>
            <a:ext uri="{FF2B5EF4-FFF2-40B4-BE49-F238E27FC236}">
              <a16:creationId xmlns:a16="http://schemas.microsoft.com/office/drawing/2014/main" id="{00000000-0008-0000-0300-00005C6901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lgCheck">
          <a:fgClr>
            <a:srgbClr val="FF0000"/>
          </a:fgClr>
          <a:bgClr>
            <a:srgbClr val="FF99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92509" name="Rectangle 5">
          <a:extLst>
            <a:ext uri="{FF2B5EF4-FFF2-40B4-BE49-F238E27FC236}">
              <a16:creationId xmlns:a16="http://schemas.microsoft.com/office/drawing/2014/main" id="{00000000-0008-0000-0300-00005D6901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48</xdr:row>
      <xdr:rowOff>47625</xdr:rowOff>
    </xdr:from>
    <xdr:to>
      <xdr:col>8</xdr:col>
      <xdr:colOff>360955</xdr:colOff>
      <xdr:row>49</xdr:row>
      <xdr:rowOff>50654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781675" y="8705850"/>
          <a:ext cx="141880" cy="17447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0.13304</cdr:x>
      <cdr:y>0.93766</cdr:y>
    </cdr:from>
    <cdr:to>
      <cdr:x>0.17352</cdr:x>
      <cdr:y>0.95973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4" y="7412878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8"/>
  <sheetViews>
    <sheetView zoomScaleNormal="100" workbookViewId="0">
      <selection activeCell="R36" sqref="R36"/>
    </sheetView>
  </sheetViews>
  <sheetFormatPr defaultColWidth="9" defaultRowHeight="13" x14ac:dyDescent="0.2"/>
  <cols>
    <col min="1" max="9" width="9.08984375" style="6" customWidth="1"/>
    <col min="10" max="10" width="7.453125" style="6" customWidth="1"/>
    <col min="11" max="16384" width="9" style="6"/>
  </cols>
  <sheetData>
    <row r="1" spans="1:9" ht="24.75" customHeight="1" x14ac:dyDescent="0.3">
      <c r="C1" s="26" t="s">
        <v>30</v>
      </c>
      <c r="D1" s="26"/>
      <c r="E1" s="26"/>
      <c r="F1" s="26"/>
      <c r="G1" s="26"/>
    </row>
    <row r="2" spans="1:9" ht="24.75" customHeight="1" x14ac:dyDescent="0.2">
      <c r="H2" s="7" t="s">
        <v>48</v>
      </c>
    </row>
    <row r="3" spans="1:9" ht="12" customHeight="1" x14ac:dyDescent="0.2"/>
    <row r="4" spans="1:9" ht="12" customHeight="1" x14ac:dyDescent="0.2"/>
    <row r="5" spans="1:9" ht="18" customHeight="1" x14ac:dyDescent="0.2">
      <c r="A5" s="6" t="s">
        <v>24</v>
      </c>
      <c r="C5" s="6">
        <f>人口ピラミッドデータ!X4</f>
        <v>374220</v>
      </c>
      <c r="D5" s="6" t="s">
        <v>23</v>
      </c>
      <c r="E5" s="25" t="s">
        <v>46</v>
      </c>
      <c r="G5" s="6">
        <f>人口ピラミッドデータ!X5</f>
        <v>413455</v>
      </c>
      <c r="H5" s="6" t="s">
        <v>23</v>
      </c>
      <c r="I5" s="6" t="s">
        <v>24</v>
      </c>
    </row>
    <row r="6" spans="1:9" ht="18" customHeight="1" x14ac:dyDescent="0.2">
      <c r="B6" s="8"/>
      <c r="C6" s="9" t="s">
        <v>39</v>
      </c>
      <c r="D6" s="8"/>
      <c r="E6" s="8"/>
      <c r="F6" s="8"/>
      <c r="G6" s="10" t="s">
        <v>44</v>
      </c>
    </row>
    <row r="8" spans="1:9" ht="18.75" customHeight="1" x14ac:dyDescent="0.2"/>
    <row r="51" spans="4:9" x14ac:dyDescent="0.2">
      <c r="D51" s="6" t="s">
        <v>33</v>
      </c>
      <c r="G51" s="11">
        <f>SUM(人口ピラミッドデータ!O4:V5)</f>
        <v>249135</v>
      </c>
      <c r="H51" s="12" t="s">
        <v>51</v>
      </c>
    </row>
    <row r="53" spans="4:9" x14ac:dyDescent="0.2">
      <c r="D53" s="6" t="s">
        <v>22</v>
      </c>
      <c r="G53" s="6">
        <f>SUM(人口ピラミッドデータ!E4:N5)</f>
        <v>425268</v>
      </c>
      <c r="H53" s="12" t="s">
        <v>50</v>
      </c>
    </row>
    <row r="55" spans="4:9" x14ac:dyDescent="0.2">
      <c r="D55" s="6" t="s">
        <v>35</v>
      </c>
      <c r="G55" s="6">
        <f>SUM(人口ピラミッドデータ!B4:D5)</f>
        <v>99711</v>
      </c>
      <c r="H55" s="12" t="s">
        <v>49</v>
      </c>
    </row>
    <row r="56" spans="4:9" x14ac:dyDescent="0.2">
      <c r="H56" s="13"/>
    </row>
    <row r="57" spans="4:9" x14ac:dyDescent="0.2">
      <c r="F57" s="6" t="s">
        <v>29</v>
      </c>
      <c r="I57" s="13"/>
    </row>
    <row r="58" spans="4:9" x14ac:dyDescent="0.2">
      <c r="F58" s="6" t="s">
        <v>47</v>
      </c>
    </row>
  </sheetData>
  <mergeCells count="1">
    <mergeCell ref="C1:G1"/>
  </mergeCells>
  <phoneticPr fontId="2"/>
  <pageMargins left="0.83" right="0.32" top="0.77" bottom="0.6" header="0.51200000000000001" footer="0.3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8FB9-58C5-4D15-A7FE-1E5C2D84B582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"/>
  <sheetViews>
    <sheetView zoomScaleNormal="100" workbookViewId="0">
      <selection activeCell="P55" sqref="P55"/>
    </sheetView>
  </sheetViews>
  <sheetFormatPr defaultColWidth="9" defaultRowHeight="13" x14ac:dyDescent="0.2"/>
  <cols>
    <col min="1" max="9" width="9.08984375" style="14" customWidth="1"/>
    <col min="10" max="10" width="7.453125" style="14" customWidth="1"/>
    <col min="11" max="16384" width="9" style="14"/>
  </cols>
  <sheetData>
    <row r="1" spans="1:9" ht="24.75" customHeight="1" x14ac:dyDescent="0.3">
      <c r="C1" s="27" t="s">
        <v>30</v>
      </c>
      <c r="D1" s="27"/>
      <c r="E1" s="27"/>
      <c r="F1" s="27"/>
      <c r="G1" s="27"/>
    </row>
    <row r="2" spans="1:9" ht="24.75" customHeight="1" x14ac:dyDescent="0.2">
      <c r="H2" s="7" t="s">
        <v>48</v>
      </c>
    </row>
    <row r="3" spans="1:9" ht="12" customHeight="1" x14ac:dyDescent="0.2"/>
    <row r="4" spans="1:9" ht="12" customHeight="1" x14ac:dyDescent="0.2"/>
    <row r="5" spans="1:9" ht="18" customHeight="1" x14ac:dyDescent="0.2">
      <c r="A5" s="14" t="s">
        <v>31</v>
      </c>
      <c r="C5" s="14">
        <f>人口ピラミッドデータ!X4</f>
        <v>374220</v>
      </c>
      <c r="D5" s="14" t="s">
        <v>32</v>
      </c>
      <c r="E5" s="25" t="s">
        <v>28</v>
      </c>
      <c r="G5" s="14">
        <f>人口ピラミッドデータ!X5</f>
        <v>413455</v>
      </c>
      <c r="H5" s="14" t="s">
        <v>32</v>
      </c>
      <c r="I5" s="14" t="s">
        <v>31</v>
      </c>
    </row>
    <row r="6" spans="1:9" ht="18" customHeight="1" x14ac:dyDescent="0.2">
      <c r="B6" s="15"/>
      <c r="C6" s="9" t="s">
        <v>40</v>
      </c>
      <c r="D6" s="15"/>
      <c r="E6" s="15"/>
      <c r="F6" s="15"/>
      <c r="G6" s="10" t="s">
        <v>41</v>
      </c>
    </row>
    <row r="8" spans="1:9" ht="18.75" customHeight="1" x14ac:dyDescent="0.2"/>
    <row r="51" spans="4:10" x14ac:dyDescent="0.2">
      <c r="D51" s="14" t="s">
        <v>33</v>
      </c>
      <c r="G51" s="16">
        <f>SUM(人口ピラミッドデータ!O4:V5)</f>
        <v>249135</v>
      </c>
      <c r="H51" s="12" t="s">
        <v>51</v>
      </c>
    </row>
    <row r="53" spans="4:10" x14ac:dyDescent="0.2">
      <c r="D53" s="14" t="s">
        <v>34</v>
      </c>
      <c r="G53" s="14">
        <f>SUM(人口ピラミッドデータ!E4:N5)</f>
        <v>425268</v>
      </c>
      <c r="H53" s="12" t="s">
        <v>50</v>
      </c>
    </row>
    <row r="55" spans="4:10" x14ac:dyDescent="0.2">
      <c r="D55" s="14" t="s">
        <v>35</v>
      </c>
      <c r="G55" s="14">
        <f>SUM(人口ピラミッドデータ!B4:D5)</f>
        <v>99711</v>
      </c>
      <c r="H55" s="12" t="s">
        <v>49</v>
      </c>
    </row>
    <row r="56" spans="4:10" x14ac:dyDescent="0.2">
      <c r="H56" s="13"/>
    </row>
    <row r="57" spans="4:10" x14ac:dyDescent="0.2">
      <c r="F57" s="6" t="s">
        <v>29</v>
      </c>
      <c r="G57" s="6"/>
      <c r="H57" s="6"/>
      <c r="I57" s="13"/>
      <c r="J57" s="6"/>
    </row>
    <row r="58" spans="4:10" x14ac:dyDescent="0.2">
      <c r="F58" s="6" t="s">
        <v>47</v>
      </c>
      <c r="G58" s="6"/>
      <c r="H58" s="6"/>
      <c r="I58" s="6"/>
      <c r="J58" s="6"/>
    </row>
  </sheetData>
  <mergeCells count="1">
    <mergeCell ref="C1:G1"/>
  </mergeCells>
  <phoneticPr fontId="2"/>
  <pageMargins left="0.83" right="0.32" top="0.77" bottom="0.6" header="0.51200000000000001" footer="0.34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14"/>
  <sheetViews>
    <sheetView zoomScaleNormal="100" workbookViewId="0">
      <selection activeCell="L18" sqref="L18"/>
    </sheetView>
  </sheetViews>
  <sheetFormatPr defaultRowHeight="13" x14ac:dyDescent="0.2"/>
  <sheetData>
    <row r="1" spans="1:24" x14ac:dyDescent="0.2">
      <c r="U1" s="22" t="s">
        <v>45</v>
      </c>
    </row>
    <row r="3" spans="1:24" x14ac:dyDescent="0.2">
      <c r="A3" s="19"/>
      <c r="B3" s="20" t="s">
        <v>25</v>
      </c>
      <c r="C3" s="24" t="s">
        <v>26</v>
      </c>
      <c r="D3" s="20" t="s">
        <v>2</v>
      </c>
      <c r="E3" s="20" t="s">
        <v>3</v>
      </c>
      <c r="F3" s="23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  <c r="M3" s="20" t="s">
        <v>11</v>
      </c>
      <c r="N3" s="20" t="s">
        <v>12</v>
      </c>
      <c r="O3" s="20" t="s">
        <v>13</v>
      </c>
      <c r="P3" s="20" t="s">
        <v>14</v>
      </c>
      <c r="Q3" s="20" t="s">
        <v>15</v>
      </c>
      <c r="R3" s="20" t="s">
        <v>16</v>
      </c>
      <c r="S3" s="20" t="s">
        <v>17</v>
      </c>
      <c r="T3" s="20" t="s">
        <v>18</v>
      </c>
      <c r="U3" s="20" t="s">
        <v>19</v>
      </c>
      <c r="V3" s="20" t="s">
        <v>27</v>
      </c>
      <c r="W3" s="19" t="s">
        <v>20</v>
      </c>
      <c r="X3" s="20" t="s">
        <v>21</v>
      </c>
    </row>
    <row r="4" spans="1:24" x14ac:dyDescent="0.2">
      <c r="A4" s="18" t="s">
        <v>0</v>
      </c>
      <c r="B4" s="2">
        <v>14429</v>
      </c>
      <c r="C4" s="2">
        <v>17510</v>
      </c>
      <c r="D4" s="2">
        <v>19216</v>
      </c>
      <c r="E4" s="2">
        <v>19695</v>
      </c>
      <c r="F4" s="2">
        <v>17725</v>
      </c>
      <c r="G4" s="2">
        <v>15365</v>
      </c>
      <c r="H4" s="2">
        <v>17084</v>
      </c>
      <c r="I4" s="2">
        <v>19870</v>
      </c>
      <c r="J4" s="2">
        <v>23000</v>
      </c>
      <c r="K4" s="2">
        <v>25453</v>
      </c>
      <c r="L4" s="2">
        <v>25482</v>
      </c>
      <c r="M4" s="2">
        <v>22571</v>
      </c>
      <c r="N4" s="2">
        <v>23622</v>
      </c>
      <c r="O4" s="2">
        <v>25539</v>
      </c>
      <c r="P4" s="2">
        <v>28422</v>
      </c>
      <c r="Q4" s="4">
        <v>22585</v>
      </c>
      <c r="R4" s="2">
        <v>14693</v>
      </c>
      <c r="S4" s="2">
        <v>9011</v>
      </c>
      <c r="T4" s="2">
        <v>4192</v>
      </c>
      <c r="U4" s="2">
        <v>1012</v>
      </c>
      <c r="V4" s="2">
        <v>105</v>
      </c>
      <c r="W4" s="2">
        <v>7639</v>
      </c>
      <c r="X4" s="3">
        <f>SUM(B4:W4)</f>
        <v>374220</v>
      </c>
    </row>
    <row r="5" spans="1:24" x14ac:dyDescent="0.2">
      <c r="A5" s="18" t="s">
        <v>1</v>
      </c>
      <c r="B5" s="2">
        <v>13734</v>
      </c>
      <c r="C5" s="2">
        <v>16424</v>
      </c>
      <c r="D5" s="2">
        <v>18398</v>
      </c>
      <c r="E5" s="2">
        <v>18949</v>
      </c>
      <c r="F5" s="2">
        <v>17591</v>
      </c>
      <c r="G5" s="2">
        <v>15330</v>
      </c>
      <c r="H5" s="2">
        <v>16993</v>
      </c>
      <c r="I5" s="2">
        <v>20437</v>
      </c>
      <c r="J5" s="2">
        <v>23579</v>
      </c>
      <c r="K5" s="2">
        <v>25552</v>
      </c>
      <c r="L5" s="2">
        <v>26420</v>
      </c>
      <c r="M5" s="2">
        <v>24893</v>
      </c>
      <c r="N5" s="2">
        <v>25657</v>
      </c>
      <c r="O5" s="2">
        <v>28157</v>
      </c>
      <c r="P5" s="2">
        <v>31887</v>
      </c>
      <c r="Q5" s="4">
        <v>27131</v>
      </c>
      <c r="R5" s="2">
        <v>22502</v>
      </c>
      <c r="S5" s="2">
        <v>17442</v>
      </c>
      <c r="T5" s="2">
        <v>11464</v>
      </c>
      <c r="U5" s="2">
        <v>4286</v>
      </c>
      <c r="V5" s="2">
        <v>707</v>
      </c>
      <c r="W5" s="2">
        <v>5922</v>
      </c>
      <c r="X5" s="3">
        <f>SUM(B5:W5)</f>
        <v>413455</v>
      </c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customHeight="1" x14ac:dyDescent="0.2">
      <c r="A7" s="1"/>
      <c r="B7" s="1"/>
      <c r="C7" s="1"/>
      <c r="D7" s="1"/>
      <c r="E7" s="21" t="s">
        <v>43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t="s">
        <v>36</v>
      </c>
      <c r="D8" s="5">
        <v>99711</v>
      </c>
      <c r="E8" s="17">
        <f>D8/D12</f>
        <v>0.12880660987916509</v>
      </c>
      <c r="X8" s="5">
        <f>X4+X5</f>
        <v>787675</v>
      </c>
    </row>
    <row r="9" spans="1:24" x14ac:dyDescent="0.2">
      <c r="A9" s="6" t="s">
        <v>22</v>
      </c>
      <c r="D9" s="5">
        <v>425268</v>
      </c>
      <c r="E9" s="17">
        <f>D9/D12</f>
        <v>0.54936094683728753</v>
      </c>
    </row>
    <row r="10" spans="1:24" x14ac:dyDescent="0.2">
      <c r="A10" s="6" t="s">
        <v>37</v>
      </c>
      <c r="D10" s="5">
        <v>249135</v>
      </c>
      <c r="E10" s="17">
        <f>D10/D12</f>
        <v>0.32183244328354738</v>
      </c>
    </row>
    <row r="11" spans="1:24" x14ac:dyDescent="0.2">
      <c r="A11" s="6"/>
      <c r="D11" s="5"/>
      <c r="E11" s="17"/>
    </row>
    <row r="12" spans="1:24" x14ac:dyDescent="0.2">
      <c r="A12" s="6" t="s">
        <v>42</v>
      </c>
      <c r="D12" s="5">
        <v>774114</v>
      </c>
      <c r="E12" s="17">
        <f>SUM(E8:E10)</f>
        <v>1</v>
      </c>
    </row>
    <row r="13" spans="1:24" x14ac:dyDescent="0.2">
      <c r="A13" t="s">
        <v>20</v>
      </c>
      <c r="D13" s="5">
        <f>SUM(W4:W5)</f>
        <v>13561</v>
      </c>
    </row>
    <row r="14" spans="1:24" x14ac:dyDescent="0.2">
      <c r="A14" t="s">
        <v>38</v>
      </c>
      <c r="D14" s="5">
        <f>SUM(D12:D13)</f>
        <v>787675</v>
      </c>
    </row>
  </sheetData>
  <phoneticPr fontId="2"/>
  <pageMargins left="0.26" right="0.32" top="1" bottom="1" header="0.51200000000000001" footer="0.51200000000000001"/>
  <pageSetup paperSize="9" scale="66"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58"/>
  <sheetViews>
    <sheetView tabSelected="1" zoomScaleNormal="100" workbookViewId="0">
      <selection activeCell="L22" sqref="L22"/>
    </sheetView>
  </sheetViews>
  <sheetFormatPr defaultColWidth="9" defaultRowHeight="13" x14ac:dyDescent="0.2"/>
  <cols>
    <col min="1" max="9" width="9.08984375" style="14" customWidth="1"/>
    <col min="10" max="10" width="7.453125" style="14" customWidth="1"/>
    <col min="11" max="16384" width="9" style="14"/>
  </cols>
  <sheetData>
    <row r="1" spans="1:9" ht="24.75" customHeight="1" x14ac:dyDescent="0.3">
      <c r="C1" s="27" t="s">
        <v>30</v>
      </c>
      <c r="D1" s="27"/>
      <c r="E1" s="27"/>
      <c r="F1" s="27"/>
      <c r="G1" s="27"/>
    </row>
    <row r="2" spans="1:9" ht="24.75" customHeight="1" x14ac:dyDescent="0.2">
      <c r="H2" s="7" t="s">
        <v>48</v>
      </c>
    </row>
    <row r="3" spans="1:9" ht="12" customHeight="1" x14ac:dyDescent="0.2"/>
    <row r="4" spans="1:9" ht="12" customHeight="1" x14ac:dyDescent="0.2"/>
    <row r="5" spans="1:9" ht="18" customHeight="1" x14ac:dyDescent="0.2">
      <c r="A5" s="14" t="s">
        <v>31</v>
      </c>
      <c r="C5" s="14">
        <f>人口ピラミッドデータ!X4</f>
        <v>374220</v>
      </c>
      <c r="D5" s="14" t="s">
        <v>32</v>
      </c>
      <c r="E5" s="25" t="s">
        <v>28</v>
      </c>
      <c r="G5" s="14">
        <f>人口ピラミッドデータ!X5</f>
        <v>413455</v>
      </c>
      <c r="H5" s="14" t="s">
        <v>32</v>
      </c>
      <c r="I5" s="14" t="s">
        <v>31</v>
      </c>
    </row>
    <row r="6" spans="1:9" ht="18" customHeight="1" x14ac:dyDescent="0.2">
      <c r="B6" s="15"/>
      <c r="C6" s="9" t="s">
        <v>40</v>
      </c>
      <c r="D6" s="15"/>
      <c r="E6" s="15"/>
      <c r="F6" s="15"/>
      <c r="G6" s="10" t="s">
        <v>41</v>
      </c>
    </row>
    <row r="8" spans="1:9" ht="18.75" customHeight="1" x14ac:dyDescent="0.2"/>
    <row r="51" spans="4:10" x14ac:dyDescent="0.2">
      <c r="D51" s="14" t="s">
        <v>33</v>
      </c>
      <c r="G51" s="11">
        <f>SUM(人口ピラミッドデータ!O4:V5)</f>
        <v>249135</v>
      </c>
      <c r="H51" s="12" t="s">
        <v>51</v>
      </c>
    </row>
    <row r="53" spans="4:10" x14ac:dyDescent="0.2">
      <c r="D53" s="14" t="s">
        <v>34</v>
      </c>
      <c r="G53" s="6">
        <f>SUM(人口ピラミッドデータ!E4:N5)</f>
        <v>425268</v>
      </c>
      <c r="H53" s="12" t="s">
        <v>50</v>
      </c>
    </row>
    <row r="55" spans="4:10" x14ac:dyDescent="0.2">
      <c r="D55" s="14" t="s">
        <v>35</v>
      </c>
      <c r="G55" s="6">
        <f>SUM(人口ピラミッドデータ!B4:D5)</f>
        <v>99711</v>
      </c>
      <c r="H55" s="12" t="s">
        <v>49</v>
      </c>
    </row>
    <row r="56" spans="4:10" x14ac:dyDescent="0.2">
      <c r="H56" s="13"/>
    </row>
    <row r="57" spans="4:10" x14ac:dyDescent="0.2">
      <c r="F57" s="6" t="s">
        <v>29</v>
      </c>
      <c r="G57" s="6"/>
      <c r="H57" s="6"/>
      <c r="I57" s="13"/>
      <c r="J57" s="6"/>
    </row>
    <row r="58" spans="4:10" x14ac:dyDescent="0.2">
      <c r="F58" s="6" t="s">
        <v>47</v>
      </c>
      <c r="G58" s="6"/>
      <c r="H58" s="6"/>
      <c r="I58" s="6"/>
      <c r="J58" s="6"/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人口ピラミッド</vt:lpstr>
      <vt:lpstr>Sheet1</vt:lpstr>
      <vt:lpstr>人口ピラミッド (2)</vt:lpstr>
      <vt:lpstr>人口ピラミッドデータ</vt:lpstr>
      <vt:lpstr>人口ピラミッド (HP用)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PREF4102</dc:creator>
  <cp:lastModifiedBy>鶴　優美（統計分析課）</cp:lastModifiedBy>
  <cp:lastPrinted>2024-11-18T00:23:17Z</cp:lastPrinted>
  <dcterms:created xsi:type="dcterms:W3CDTF">1999-04-06T01:42:54Z</dcterms:created>
  <dcterms:modified xsi:type="dcterms:W3CDTF">2025-01-09T05:02:03Z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