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\HP用\HP掲載Excel\"/>
    </mc:Choice>
  </mc:AlternateContent>
  <xr:revisionPtr revIDLastSave="0" documentId="13_ncr:101_{F2DB6EAE-4942-4228-85E4-FD6C101945C3}" xr6:coauthVersionLast="47" xr6:coauthVersionMax="47" xr10:uidLastSave="{00000000-0000-0000-0000-000000000000}"/>
  <bookViews>
    <workbookView xWindow="-110" yWindow="-110" windowWidth="25820" windowHeight="1390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自然動態（月別出生・死亡数、市町別自然動態）'!$A$1:$W$42</definedName>
    <definedName name="_xlnm.Print_Area" localSheetId="0">'概要５　自然動態（出生・死亡）'!$A$1:$P$61</definedName>
    <definedName name="_xlnm.Print_Area" localSheetId="4">'図－1データ'!$A$1:$O$73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6" l="1"/>
  <c r="H10" i="16"/>
  <c r="H7" i="16"/>
  <c r="H6" i="16"/>
  <c r="H5" i="16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C20" i="10"/>
  <c r="C18" i="10"/>
  <c r="C12" i="10"/>
  <c r="C10" i="10"/>
  <c r="B31" i="10"/>
  <c r="B26" i="10"/>
  <c r="C30" i="10" s="1"/>
  <c r="I17" i="16"/>
  <c r="I16" i="16"/>
  <c r="I15" i="16"/>
  <c r="I12" i="16"/>
  <c r="I11" i="16"/>
  <c r="I10" i="16"/>
  <c r="I7" i="16"/>
  <c r="I6" i="16"/>
  <c r="I5" i="16"/>
  <c r="H15" i="16"/>
  <c r="H16" i="16"/>
  <c r="H17" i="16"/>
  <c r="H11" i="16"/>
  <c r="C24" i="10" l="1"/>
  <c r="C13" i="10"/>
  <c r="C21" i="10"/>
  <c r="C6" i="10"/>
  <c r="C14" i="10"/>
  <c r="C22" i="10"/>
  <c r="C7" i="10"/>
  <c r="C15" i="10"/>
  <c r="C23" i="10"/>
  <c r="C8" i="10"/>
  <c r="C16" i="10"/>
  <c r="C9" i="10"/>
  <c r="C17" i="10"/>
  <c r="C25" i="10"/>
  <c r="C28" i="10"/>
  <c r="C31" i="10" s="1"/>
  <c r="C11" i="10"/>
  <c r="C19" i="10"/>
  <c r="C29" i="10"/>
  <c r="G26" i="10"/>
  <c r="F26" i="10"/>
  <c r="C26" i="10" l="1"/>
</calcChain>
</file>

<file path=xl/sharedStrings.xml><?xml version="1.0" encoding="utf-8"?>
<sst xmlns="http://schemas.openxmlformats.org/spreadsheetml/2006/main" count="343" uniqueCount="196">
  <si>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</si>
  <si>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</si>
  <si>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</si>
  <si>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</si>
  <si>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</si>
  <si>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</si>
  <si>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</si>
  <si>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</si>
  <si>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</si>
  <si>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</si>
  <si>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</si>
  <si>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</si>
  <si>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</si>
  <si>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</si>
  <si>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</si>
  <si>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</si>
  <si>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</si>
  <si>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</si>
  <si>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</si>
  <si>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</si>
  <si>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</si>
  <si>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</si>
  <si>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</si>
  <si>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</si>
  <si>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</si>
  <si>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</si>
  <si>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</si>
  <si>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</si>
  <si>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</si>
  <si>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</si>
  <si>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</si>
  <si>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</si>
  <si>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</si>
  <si>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</si>
  <si>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</si>
  <si>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</si>
  <si>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</si>
  <si>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</si>
  <si>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</si>
  <si>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</si>
  <si>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</si>
  <si>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</si>
  <si>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</si>
  <si>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</si>
  <si>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</si>
  <si>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</si>
  <si>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</si>
  <si>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</si>
  <si>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</si>
  <si>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</si>
  <si>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</si>
  <si>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</si>
  <si>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</si>
  <si>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</si>
  <si>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</si>
  <si>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</si>
  <si>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</si>
  <si>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</si>
  <si>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</si>
  <si>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</si>
  <si>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</si>
  <si>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</si>
  <si>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</si>
  <si>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</si>
  <si>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</si>
  <si>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</si>
  <si>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</si>
  <si>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</si>
  <si>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</si>
  <si>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</si>
  <si>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</si>
  <si>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</si>
  <si>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</si>
  <si>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</si>
  <si>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</si>
  <si>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</si>
  <si>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</si>
  <si>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</si>
  <si>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</si>
  <si>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</si>
  <si>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</si>
  <si>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</si>
  <si>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</si>
  <si>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</si>
  <si>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</si>
  <si>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</si>
  <si>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>計</t>
    <rPh sb="0" eb="1">
      <t>ケイ</t>
    </rPh>
    <phoneticPr fontId="5"/>
  </si>
  <si>
    <t>５</t>
    <phoneticPr fontId="4"/>
  </si>
  <si>
    <t>（１）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</si>
  <si>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</si>
  <si>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</si>
  <si>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</si>
  <si>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</si>
  <si>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</si>
  <si>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</si>
  <si>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</si>
  <si>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</si>
  <si>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</si>
  <si>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</si>
  <si>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</si>
  <si>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</si>
  <si>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</si>
  <si>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</si>
  <si>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</si>
  <si>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</si>
  <si>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</si>
  <si>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</si>
  <si>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</si>
  <si>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</si>
  <si>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</si>
  <si>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</si>
  <si>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</si>
  <si>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</si>
  <si>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</si>
  <si>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</si>
  <si>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</si>
  <si>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</si>
  <si>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</si>
  <si>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</si>
  <si>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</si>
  <si>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</si>
  <si>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</si>
  <si>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</si>
  <si>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</si>
  <si>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</si>
  <si>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</si>
  <si>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</si>
  <si>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</si>
  <si>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</si>
  <si>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</si>
  <si>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</si>
  <si>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</si>
  <si>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</si>
  <si>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</si>
  <si>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</si>
  <si>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</si>
  <si>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</si>
  <si>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（Ｎ１７より作成）</t>
    <rPh sb="6" eb="8">
      <t>サクセイ</t>
    </rPh>
    <phoneticPr fontId="1"/>
  </si>
  <si>
    <t>（Ｎ１より作成）</t>
    <phoneticPr fontId="1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</si>
  <si>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</si>
  <si>
    <t>（N1-第７表より作成）</t>
    <rPh sb="9" eb="11">
      <t>サクセイ</t>
    </rPh>
    <phoneticPr fontId="2"/>
  </si>
  <si>
    <t>（N14-第１６表より作成）</t>
    <rPh sb="11" eb="13">
      <t>サクセイ</t>
    </rPh>
    <phoneticPr fontId="4"/>
  </si>
  <si>
    <t>鳥栖市</t>
    <phoneticPr fontId="2"/>
  </si>
  <si>
    <t>玄海町</t>
    <phoneticPr fontId="2"/>
  </si>
  <si>
    <t xml:space="preserve">  出生率、死亡率、自然増減率の上位及び下位をそれぞれ５位までみると、表－10の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</si>
  <si>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表－８  年齢別男女別死亡 (⇒統計表第６表)</t>
    <phoneticPr fontId="4"/>
  </si>
  <si>
    <t xml:space="preserve">  この１年間の自然増減数(出生－死亡)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</si>
  <si>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表－10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</si>
  <si>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表－９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</si>
  <si>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(注） 各年次とも前年10月1日から当年9月末日までの1年間の集計である。</t>
    <rPh sb="1" eb="2">
      <t>チュウ</t>
    </rPh>
    <rPh sb="4" eb="7">
      <t>カクネンジ</t>
    </rPh>
    <rPh sb="9" eb="11">
      <t>ゼンネン</t>
    </rPh>
    <rPh sb="13" eb="14">
      <t>ガツ</t>
    </rPh>
    <rPh sb="15" eb="16">
      <t>ニチ</t>
    </rPh>
    <rPh sb="18" eb="20">
      <t>トウネン</t>
    </rPh>
    <rPh sb="21" eb="22">
      <t>ガツ</t>
    </rPh>
    <rPh sb="22" eb="24">
      <t>マツジツ</t>
    </rPh>
    <rPh sb="28" eb="30">
      <t>ネンカン</t>
    </rPh>
    <rPh sb="31" eb="33">
      <t>シュウケイ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</si>
  <si>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</si>
  <si>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基山町</t>
    <rPh sb="0" eb="2">
      <t>キヤマ</t>
    </rPh>
    <rPh sb="2" eb="3">
      <t>チョウ</t>
    </rPh>
    <phoneticPr fontId="2"/>
  </si>
  <si>
    <t xml:space="preserve">  なお、20市町(10市10町）で出生率が死亡率を下回った。</t>
    <rPh sb="15" eb="16">
      <t>マチ</t>
    </rPh>
    <rPh sb="18" eb="20">
      <t>シュッセイ</t>
    </rPh>
    <rPh sb="20" eb="21">
      <t>リツ</t>
    </rPh>
    <rPh sb="22" eb="25">
      <t>シボウリツ</t>
    </rPh>
    <rPh sb="26" eb="28">
      <t>シタマワ</t>
    </rPh>
    <phoneticPr fontId="2"/>
  </si>
  <si>
    <t>令和5年</t>
    <rPh sb="0" eb="1">
      <t>レイワ</t>
    </rPh>
    <phoneticPr fontId="2"/>
  </si>
  <si>
    <t>令和6年</t>
    <rPh sb="0" eb="1">
      <t>レイワ</t>
    </rPh>
    <phoneticPr fontId="2"/>
  </si>
  <si>
    <t>‰</t>
  </si>
  <si>
    <t>R5.10.1～R6.9月末</t>
    <rPh sb="12" eb="14">
      <t>ガツマツ</t>
    </rPh>
    <phoneticPr fontId="4"/>
  </si>
  <si>
    <t>R5年</t>
    <phoneticPr fontId="5"/>
  </si>
  <si>
    <t>　R6年</t>
    <phoneticPr fontId="5"/>
  </si>
  <si>
    <t>Ｒ５.10.1～Ｒ６.９月末</t>
    <rPh sb="12" eb="14">
      <t>ガツマツ</t>
    </rPh>
    <phoneticPr fontId="5"/>
  </si>
  <si>
    <t>令和６年</t>
    <rPh sb="0" eb="1">
      <t>レイ</t>
    </rPh>
    <rPh sb="1" eb="2">
      <t>ワ</t>
    </rPh>
    <rPh sb="3" eb="4">
      <t>ネン</t>
    </rPh>
    <phoneticPr fontId="2"/>
  </si>
  <si>
    <t>は、6,398人の減少(男2,983人減少、女</t>
    <rPh sb="7" eb="8">
      <t>ニン</t>
    </rPh>
    <rPh sb="9" eb="11">
      <t>ゲンショウ</t>
    </rPh>
    <rPh sb="12" eb="13">
      <t>オトコ</t>
    </rPh>
    <rPh sb="18" eb="19">
      <t>ニン</t>
    </rPh>
    <rPh sb="19" eb="21">
      <t>ゲンショウ</t>
    </rPh>
    <rPh sb="22" eb="23">
      <t>オンナ</t>
    </rPh>
    <phoneticPr fontId="4"/>
  </si>
  <si>
    <t>3,415人減少)となった。</t>
    <phoneticPr fontId="4"/>
  </si>
  <si>
    <t xml:space="preserve">  内訳は､出生4,977人(男2,545人、女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</si>
  <si>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2,432人)､死亡11,375人(男5,528人、女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</si>
  <si>
    <t>5,847人)で、前年に比べ､出生は254人の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</si>
  <si>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減少､死亡は50人の減少となっている。</t>
    <rPh sb="0" eb="2">
      <t>ゲンショウ</t>
    </rPh>
    <rPh sb="3" eb="5">
      <t>シボウ</t>
    </rPh>
    <rPh sb="8" eb="9">
      <t>ニン</t>
    </rPh>
    <rPh sb="10" eb="12">
      <t>ゲンショウ</t>
    </rPh>
    <phoneticPr fontId="4"/>
  </si>
  <si>
    <t xml:space="preserve">  なお､この１年間の出生率は6.3‰、死</t>
    <rPh sb="8" eb="10">
      <t>ネンカン</t>
    </rPh>
    <rPh sb="11" eb="14">
      <t>シュッセイリツ</t>
    </rPh>
    <phoneticPr fontId="4"/>
  </si>
  <si>
    <t>亡率は14.3‰､自然増減率は△8.1‰とな</t>
    <rPh sb="1" eb="2">
      <t>リツ</t>
    </rPh>
    <rPh sb="9" eb="11">
      <t>シゼン</t>
    </rPh>
    <rPh sb="11" eb="13">
      <t>ゾウゲン</t>
    </rPh>
    <rPh sb="13" eb="14">
      <t>リツ</t>
    </rPh>
    <phoneticPr fontId="4"/>
  </si>
  <si>
    <t>り､前年と比べ､出生率は0.3ポイント減、</t>
    <rPh sb="2" eb="4">
      <t>ゼンネン</t>
    </rPh>
    <rPh sb="10" eb="11">
      <t>リツ</t>
    </rPh>
    <rPh sb="19" eb="20">
      <t>ゲン</t>
    </rPh>
    <phoneticPr fontId="4"/>
  </si>
  <si>
    <t>死亡率は増減なし、自然増減率は0.3ポイント減となっている。</t>
    <rPh sb="4" eb="6">
      <t>ゾウゲン</t>
    </rPh>
    <phoneticPr fontId="4"/>
  </si>
  <si>
    <t>　死亡を５歳階級別にみると、最も多いのは90～94歳 2,332人(総数の20.5％)、次いで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</si>
  <si>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85～89歳 2,242人(19.7％)、95歳以上 1,757人(15.4％)となっている。また、65歳以上</t>
    <rPh sb="24" eb="26">
      <t>イジョウ</t>
    </rPh>
    <rPh sb="52" eb="53">
      <t>サイ</t>
    </rPh>
    <phoneticPr fontId="4"/>
  </si>
  <si>
    <t>の死亡は10,604人で、総数の93.2％となっている。</t>
    <phoneticPr fontId="4"/>
  </si>
  <si>
    <t>最も多い月は、出生数では10月の</t>
    <rPh sb="0" eb="1">
      <t>モット</t>
    </rPh>
    <rPh sb="2" eb="3">
      <t>オオ</t>
    </rPh>
    <rPh sb="4" eb="5">
      <t>ツキ</t>
    </rPh>
    <rPh sb="7" eb="10">
      <t>シュッセイスウ</t>
    </rPh>
    <rPh sb="14" eb="15">
      <t>ガツ</t>
    </rPh>
    <phoneticPr fontId="2"/>
  </si>
  <si>
    <t>474人、死亡数は１月の1,158人と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</si>
  <si>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では２月の347人、死亡数は６月の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</si>
  <si>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799人となっている。</t>
    <rPh sb="3" eb="4">
      <t>ニン</t>
    </rPh>
    <phoneticPr fontId="2"/>
  </si>
  <si>
    <t>吉野ヶ里町</t>
  </si>
  <si>
    <t>みやき町</t>
    <phoneticPr fontId="2"/>
  </si>
  <si>
    <t>小城市</t>
    <rPh sb="0" eb="3">
      <t>オギシ</t>
    </rPh>
    <phoneticPr fontId="2"/>
  </si>
  <si>
    <t>嬉野市</t>
    <rPh sb="0" eb="3">
      <t>ウレシノシ</t>
    </rPh>
    <phoneticPr fontId="2"/>
  </si>
  <si>
    <t>唐津市</t>
    <rPh sb="0" eb="3">
      <t>カラツシ</t>
    </rPh>
    <phoneticPr fontId="2"/>
  </si>
  <si>
    <t>上峰町</t>
    <rPh sb="0" eb="2">
      <t>カミミネ</t>
    </rPh>
    <phoneticPr fontId="2"/>
  </si>
  <si>
    <t>吉野ヶ里町</t>
    <rPh sb="0" eb="5">
      <t>ヨシノガリマチ</t>
    </rPh>
    <phoneticPr fontId="2"/>
  </si>
  <si>
    <t>鳥栖市</t>
    <rPh sb="0" eb="3">
      <t>トスシ</t>
    </rPh>
    <phoneticPr fontId="2"/>
  </si>
  <si>
    <t>基山町</t>
    <rPh sb="0" eb="2">
      <t>キヤマ</t>
    </rPh>
    <rPh sb="2" eb="3">
      <t>マチ</t>
    </rPh>
    <phoneticPr fontId="2"/>
  </si>
  <si>
    <t>玄海町</t>
    <rPh sb="0" eb="2">
      <t>ゲンカイ</t>
    </rPh>
    <phoneticPr fontId="2"/>
  </si>
  <si>
    <t>白石町</t>
    <rPh sb="0" eb="2">
      <t>シロイシ</t>
    </rPh>
    <phoneticPr fontId="2"/>
  </si>
  <si>
    <t>多久市</t>
    <rPh sb="0" eb="3">
      <t>タクシ</t>
    </rPh>
    <phoneticPr fontId="2"/>
  </si>
  <si>
    <t>太良町</t>
    <rPh sb="0" eb="3">
      <t>タラチョウ</t>
    </rPh>
    <phoneticPr fontId="2"/>
  </si>
  <si>
    <t>吉野ヶ里町</t>
    <rPh sb="0" eb="4">
      <t>ヨシノガリ</t>
    </rPh>
    <rPh sb="4" eb="5">
      <t>マチ</t>
    </rPh>
    <phoneticPr fontId="2"/>
  </si>
  <si>
    <t>佐賀市</t>
    <rPh sb="0" eb="3">
      <t>サガシ</t>
    </rPh>
    <phoneticPr fontId="2"/>
  </si>
  <si>
    <t>太良町</t>
    <rPh sb="0" eb="2">
      <t>タラ</t>
    </rPh>
    <phoneticPr fontId="2"/>
  </si>
  <si>
    <t>大町町</t>
    <rPh sb="0" eb="2">
      <t>オオマチ</t>
    </rPh>
    <phoneticPr fontId="2"/>
  </si>
  <si>
    <t>有田町</t>
    <rPh sb="0" eb="3">
      <t>アリタチョウ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</si>
</sst>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44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2" fontId="30" fillId="0" borderId="0" xfId="1" applyNumberFormat="1" applyFont="1" applyAlignment="1">
      <alignment vertical="center"/>
    </xf>
    <xf numFmtId="0" fontId="31" fillId="0" borderId="0" xfId="0" applyFont="1"/>
    <xf numFmtId="0" fontId="5" fillId="0" borderId="1" xfId="3" quotePrefix="1" applyNumberFormat="1" applyFont="1" applyFill="1" applyBorder="1" applyAlignment="1">
      <alignment horizontal="center"/>
    </xf>
    <xf numFmtId="178" fontId="27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3" fontId="8" fillId="0" borderId="0" xfId="4" quotePrefix="1" applyNumberFormat="1" applyFont="1" applyFill="1" applyBorder="1" applyAlignment="1">
      <alignment horizontal="left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0" borderId="14" xfId="0" quotePrefix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28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0" xfId="3" applyFont="1" applyFill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474</c:v>
                </c:pt>
                <c:pt idx="1">
                  <c:v>439</c:v>
                </c:pt>
                <c:pt idx="2">
                  <c:v>437</c:v>
                </c:pt>
                <c:pt idx="3">
                  <c:v>436</c:v>
                </c:pt>
                <c:pt idx="4">
                  <c:v>347</c:v>
                </c:pt>
                <c:pt idx="5">
                  <c:v>362</c:v>
                </c:pt>
                <c:pt idx="6">
                  <c:v>426</c:v>
                </c:pt>
                <c:pt idx="7">
                  <c:v>447</c:v>
                </c:pt>
                <c:pt idx="8">
                  <c:v>375</c:v>
                </c:pt>
                <c:pt idx="9">
                  <c:v>467</c:v>
                </c:pt>
                <c:pt idx="10">
                  <c:v>380</c:v>
                </c:pt>
                <c:pt idx="11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932</c:v>
                </c:pt>
                <c:pt idx="1">
                  <c:v>932</c:v>
                </c:pt>
                <c:pt idx="2">
                  <c:v>952</c:v>
                </c:pt>
                <c:pt idx="3">
                  <c:v>1158</c:v>
                </c:pt>
                <c:pt idx="4">
                  <c:v>1017</c:v>
                </c:pt>
                <c:pt idx="5">
                  <c:v>976</c:v>
                </c:pt>
                <c:pt idx="6">
                  <c:v>944</c:v>
                </c:pt>
                <c:pt idx="7">
                  <c:v>940</c:v>
                </c:pt>
                <c:pt idx="8">
                  <c:v>799</c:v>
                </c:pt>
                <c:pt idx="9">
                  <c:v>927</c:v>
                </c:pt>
                <c:pt idx="10">
                  <c:v>934</c:v>
                </c:pt>
                <c:pt idx="11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86016"/>
        <c:axId val="519879352"/>
      </c:lineChart>
      <c:catAx>
        <c:axId val="51988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9879352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519879352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1988601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474</c:v>
                </c:pt>
                <c:pt idx="2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439</c:v>
                </c:pt>
                <c:pt idx="2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437</c:v>
                </c:pt>
                <c:pt idx="2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436</c:v>
                </c:pt>
                <c:pt idx="2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347</c:v>
                </c:pt>
                <c:pt idx="2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362</c:v>
                </c:pt>
                <c:pt idx="2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426</c:v>
                </c:pt>
                <c:pt idx="2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447</c:v>
                </c:pt>
                <c:pt idx="2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375</c:v>
                </c:pt>
                <c:pt idx="2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467</c:v>
                </c:pt>
                <c:pt idx="2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380</c:v>
                </c:pt>
                <c:pt idx="2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387</c:v>
                </c:pt>
                <c:pt idx="2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1640"/>
        <c:axId val="465418896"/>
      </c:barChart>
      <c:catAx>
        <c:axId val="46542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88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541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1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2816"/>
        <c:axId val="465423992"/>
      </c:barChart>
      <c:catAx>
        <c:axId val="465422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3992"/>
        <c:crosses val="autoZero"/>
        <c:auto val="0"/>
        <c:lblAlgn val="ctr"/>
        <c:lblOffset val="100"/>
        <c:tickMarkSkip val="1"/>
        <c:noMultiLvlLbl val="0"/>
      </c:catAx>
      <c:valAx>
        <c:axId val="465423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474</c:v>
                </c:pt>
                <c:pt idx="2">
                  <c:v>439</c:v>
                </c:pt>
                <c:pt idx="3">
                  <c:v>437</c:v>
                </c:pt>
                <c:pt idx="4">
                  <c:v>436</c:v>
                </c:pt>
                <c:pt idx="5">
                  <c:v>347</c:v>
                </c:pt>
                <c:pt idx="6">
                  <c:v>362</c:v>
                </c:pt>
                <c:pt idx="7">
                  <c:v>426</c:v>
                </c:pt>
                <c:pt idx="8">
                  <c:v>447</c:v>
                </c:pt>
                <c:pt idx="9">
                  <c:v>375</c:v>
                </c:pt>
                <c:pt idx="10">
                  <c:v>467</c:v>
                </c:pt>
                <c:pt idx="11">
                  <c:v>380</c:v>
                </c:pt>
                <c:pt idx="12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932</c:v>
                </c:pt>
                <c:pt idx="2">
                  <c:v>932</c:v>
                </c:pt>
                <c:pt idx="3">
                  <c:v>952</c:v>
                </c:pt>
                <c:pt idx="4">
                  <c:v>1158</c:v>
                </c:pt>
                <c:pt idx="5">
                  <c:v>1017</c:v>
                </c:pt>
                <c:pt idx="6">
                  <c:v>976</c:v>
                </c:pt>
                <c:pt idx="7">
                  <c:v>944</c:v>
                </c:pt>
                <c:pt idx="8">
                  <c:v>940</c:v>
                </c:pt>
                <c:pt idx="9">
                  <c:v>799</c:v>
                </c:pt>
                <c:pt idx="10">
                  <c:v>927</c:v>
                </c:pt>
                <c:pt idx="11">
                  <c:v>934</c:v>
                </c:pt>
                <c:pt idx="12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4776"/>
        <c:axId val="465423600"/>
      </c:barChart>
      <c:catAx>
        <c:axId val="465424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360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46542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4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4384"/>
        <c:axId val="465422424"/>
      </c:barChart>
      <c:catAx>
        <c:axId val="4654243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424"/>
        <c:crosses val="autoZero"/>
        <c:auto val="0"/>
        <c:lblAlgn val="ctr"/>
        <c:lblOffset val="100"/>
        <c:tickMarkSkip val="1"/>
        <c:noMultiLvlLbl val="0"/>
      </c:catAx>
      <c:valAx>
        <c:axId val="46542242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5168"/>
        <c:axId val="465419288"/>
      </c:barChart>
      <c:catAx>
        <c:axId val="4654251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9288"/>
        <c:crosses val="autoZero"/>
        <c:auto val="0"/>
        <c:lblAlgn val="ctr"/>
        <c:lblOffset val="100"/>
        <c:tickMarkSkip val="1"/>
        <c:noMultiLvlLbl val="0"/>
      </c:catAx>
      <c:valAx>
        <c:axId val="465419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18504"/>
        <c:axId val="465419680"/>
      </c:barChart>
      <c:catAx>
        <c:axId val="46541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9680"/>
        <c:crosses val="autoZero"/>
        <c:auto val="0"/>
        <c:lblAlgn val="ctr"/>
        <c:lblOffset val="100"/>
        <c:tickMarkSkip val="1"/>
        <c:noMultiLvlLbl val="0"/>
      </c:catAx>
      <c:valAx>
        <c:axId val="46541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1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22032"/>
        <c:axId val="465420072"/>
      </c:barChart>
      <c:catAx>
        <c:axId val="465422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0072"/>
        <c:crosses val="autoZero"/>
        <c:auto val="0"/>
        <c:lblAlgn val="ctr"/>
        <c:lblOffset val="100"/>
        <c:tickMarkSkip val="1"/>
        <c:noMultiLvlLbl val="0"/>
      </c:catAx>
      <c:valAx>
        <c:axId val="46542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46542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9792617324681"/>
          <c:y val="0.12420386463455205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474</c:v>
                </c:pt>
                <c:pt idx="1">
                  <c:v>439</c:v>
                </c:pt>
                <c:pt idx="2">
                  <c:v>437</c:v>
                </c:pt>
                <c:pt idx="3">
                  <c:v>436</c:v>
                </c:pt>
                <c:pt idx="4">
                  <c:v>347</c:v>
                </c:pt>
                <c:pt idx="5">
                  <c:v>362</c:v>
                </c:pt>
                <c:pt idx="6">
                  <c:v>426</c:v>
                </c:pt>
                <c:pt idx="7">
                  <c:v>447</c:v>
                </c:pt>
                <c:pt idx="8">
                  <c:v>375</c:v>
                </c:pt>
                <c:pt idx="9">
                  <c:v>467</c:v>
                </c:pt>
                <c:pt idx="10">
                  <c:v>380</c:v>
                </c:pt>
                <c:pt idx="11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932</c:v>
                </c:pt>
                <c:pt idx="1">
                  <c:v>932</c:v>
                </c:pt>
                <c:pt idx="2">
                  <c:v>952</c:v>
                </c:pt>
                <c:pt idx="3">
                  <c:v>1158</c:v>
                </c:pt>
                <c:pt idx="4">
                  <c:v>1017</c:v>
                </c:pt>
                <c:pt idx="5">
                  <c:v>976</c:v>
                </c:pt>
                <c:pt idx="6">
                  <c:v>944</c:v>
                </c:pt>
                <c:pt idx="7">
                  <c:v>940</c:v>
                </c:pt>
                <c:pt idx="8">
                  <c:v>799</c:v>
                </c:pt>
                <c:pt idx="9">
                  <c:v>927</c:v>
                </c:pt>
                <c:pt idx="10">
                  <c:v>934</c:v>
                </c:pt>
                <c:pt idx="11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474152"/>
        <c:axId val="531474544"/>
      </c:lineChart>
      <c:catAx>
        <c:axId val="53147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147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474544"/>
        <c:scaling>
          <c:orientation val="minMax"/>
          <c:max val="1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1474152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52385439782312"/>
          <c:y val="0.12101909772072725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285751</xdr:colOff>
          <xdr:row>1</xdr:row>
          <xdr:rowOff>180974</xdr:rowOff>
        </xdr:from>
        <xdr:to>
          <xdr:col>15</xdr:col>
          <xdr:colOff>416719</xdr:colOff>
          <xdr:row>11</xdr:row>
          <xdr:rowOff>207486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37D6110-83E4-4696-9FF0-21D9853275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ー７データ!$B$2:$I$19" spid="_x0000_s11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01220" y="491859"/>
              <a:ext cx="3590395" cy="259958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232681</xdr:colOff>
      <xdr:row>0</xdr:row>
      <xdr:rowOff>0</xdr:rowOff>
    </xdr:from>
    <xdr:to>
      <xdr:col>19</xdr:col>
      <xdr:colOff>6350</xdr:colOff>
      <xdr:row>10</xdr:row>
      <xdr:rowOff>171450</xdr:rowOff>
    </xdr:to>
    <xdr:pic>
      <xdr:nvPicPr>
        <xdr:cNvPr id="12169" name="図 12168">
          <a:extLst>
            <a:ext uri="{FF2B5EF4-FFF2-40B4-BE49-F238E27FC236}">
              <a16:creationId xmlns:a16="http://schemas.microsoft.com/office/drawing/2014/main" id="{DBE7E3FE-A781-81F5-AFA7-5625602E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1731" y="0"/>
          <a:ext cx="4028169" cy="30226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9525</xdr:colOff>
      <xdr:row>40</xdr:row>
      <xdr:rowOff>28575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FC9FDD22-A4C2-44A3-8BC8-17E8582F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79095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63500</xdr:rowOff>
    </xdr:from>
    <xdr:to>
      <xdr:col>18</xdr:col>
      <xdr:colOff>6350</xdr:colOff>
      <xdr:row>40</xdr:row>
      <xdr:rowOff>82550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AE831B-1B81-5C05-1024-D38C7CBB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08400"/>
          <a:ext cx="48831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20</xdr:col>
      <xdr:colOff>6350</xdr:colOff>
      <xdr:row>19</xdr:row>
      <xdr:rowOff>6350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C0772CF-65CE-7EB8-879F-87E44F74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65100"/>
          <a:ext cx="48831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23</xdr:row>
      <xdr:rowOff>0</xdr:rowOff>
    </xdr:from>
    <xdr:to>
      <xdr:col>27</xdr:col>
      <xdr:colOff>6350</xdr:colOff>
      <xdr:row>41</xdr:row>
      <xdr:rowOff>19050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6405765-C5BC-312C-A7CE-88866818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810000"/>
          <a:ext cx="4883150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189593</xdr:colOff>
      <xdr:row>2</xdr:row>
      <xdr:rowOff>86329</xdr:rowOff>
    </xdr:from>
    <xdr:to>
      <xdr:col>22</xdr:col>
      <xdr:colOff>130327</xdr:colOff>
      <xdr:row>21</xdr:row>
      <xdr:rowOff>46868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BB4FAD1-8A24-059A-DA70-A73E3BE145A5}"/>
            </a:ext>
          </a:extLst>
        </xdr:cNvPr>
        <xdr:cNvGrpSpPr/>
      </xdr:nvGrpSpPr>
      <xdr:grpSpPr>
        <a:xfrm>
          <a:off x="7193643" y="391129"/>
          <a:ext cx="3807884" cy="2945039"/>
          <a:chOff x="7068760" y="403829"/>
          <a:chExt cx="3822700" cy="2945039"/>
        </a:xfrm>
      </xdr:grpSpPr>
      <xdr:grpSp>
        <xdr:nvGrpSpPr>
          <xdr:cNvPr id="2080341" name="グループ化 4">
            <a:extLst>
              <a:ext uri="{FF2B5EF4-FFF2-40B4-BE49-F238E27FC236}">
                <a16:creationId xmlns:a16="http://schemas.microsoft.com/office/drawing/2014/main" id="{00000000-0008-0000-0400-000055BE1F00}"/>
              </a:ext>
            </a:extLst>
          </xdr:cNvPr>
          <xdr:cNvGrpSpPr>
            <a:grpSpLocks/>
          </xdr:cNvGrpSpPr>
        </xdr:nvGrpSpPr>
        <xdr:grpSpPr bwMode="auto">
          <a:xfrm>
            <a:off x="7068760" y="403829"/>
            <a:ext cx="3822700" cy="2945039"/>
            <a:chOff x="7324725" y="304800"/>
            <a:chExt cx="4038600" cy="3000375"/>
          </a:xfrm>
        </xdr:grpSpPr>
        <xdr:graphicFrame macro="">
          <xdr:nvGraphicFramePr>
            <xdr:cNvPr id="2080342" name="Chart 1">
              <a:extLst>
                <a:ext uri="{FF2B5EF4-FFF2-40B4-BE49-F238E27FC236}">
                  <a16:creationId xmlns:a16="http://schemas.microsoft.com/office/drawing/2014/main" id="{00000000-0008-0000-0400-000056BE1F00}"/>
                </a:ext>
              </a:extLst>
            </xdr:cNvPr>
            <xdr:cNvGraphicFramePr>
              <a:graphicFrameLocks/>
            </xdr:cNvGraphicFramePr>
          </xdr:nvGraphicFramePr>
          <xdr:xfrm>
            <a:off x="7324725" y="304800"/>
            <a:ext cx="4038600" cy="30003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 txBox="1"/>
          </xdr:nvSpPr>
          <xdr:spPr>
            <a:xfrm>
              <a:off x="7486650" y="2638425"/>
              <a:ext cx="390525" cy="17145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tIns="0" bIns="0" rtlCol="0" anchor="t" anchorCtr="1"/>
            <a:lstStyle/>
            <a:p>
              <a:pPr algn="r"/>
              <a:r>
                <a:rPr kumimoji="1" lang="en-US" altLang="ja-JP" sz="1100">
                  <a:latin typeface="ＭＳ 明朝" pitchFamily="17" charset="-128"/>
                  <a:ea typeface="ＭＳ 明朝" pitchFamily="17" charset="-128"/>
                </a:rPr>
                <a:t>0</a:t>
              </a:r>
              <a:endParaRPr kumimoji="1" lang="ja-JP" altLang="en-US" sz="1100">
                <a:latin typeface="ＭＳ 明朝" pitchFamily="17" charset="-128"/>
                <a:ea typeface="ＭＳ 明朝" pitchFamily="17" charset="-128"/>
              </a:endParaRPr>
            </a:p>
          </xdr:txBody>
        </xdr:sp>
        <xdr:sp macro="" textlink="">
          <xdr:nvSpPr>
            <xdr:cNvPr id="24" name="テキスト 1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515226" y="3019425"/>
              <a:ext cx="1066800" cy="2381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36576" tIns="22860" rIns="36576" bIns="22860" anchor="ctr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(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令和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5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年）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endParaRPr>
            </a:p>
          </xdr:txBody>
        </xdr:sp>
        <xdr:sp macro="" textlink="">
          <xdr:nvSpPr>
            <xdr:cNvPr id="27" name="テキスト 1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24875" y="3009900"/>
              <a:ext cx="942975" cy="228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36576" tIns="22860" rIns="36576" bIns="22860" anchor="ctr" upright="1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(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令和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6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標準明朝"/>
                  <a:ea typeface="標準明朝"/>
                </a:rPr>
                <a:t>年）</a:t>
              </a: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endParaRPr>
            </a:p>
          </xdr:txBody>
        </xdr:sp>
      </xdr:grp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501441" y="2623540"/>
            <a:ext cx="202140" cy="185361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0"/>
  <sheetViews>
    <sheetView showGridLines="0" tabSelected="1" zoomScaleNormal="100" zoomScaleSheetLayoutView="100" workbookViewId="0">
      <selection activeCell="T13" sqref="T13"/>
    </sheetView>
  </sheetViews>
  <sheetFormatPr defaultColWidth="7.90625" defaultRowHeight="11.15" customHeight="1" x14ac:dyDescent="0.2"/>
  <cols>
    <col min="1" max="1" width="2.90625" style="158" customWidth="1"/>
    <col min="2" max="2" width="2.453125" style="158" customWidth="1"/>
    <col min="3" max="3" width="2.36328125" style="158" customWidth="1"/>
    <col min="4" max="4" width="8.08984375" style="158" customWidth="1"/>
    <col min="5" max="7" width="6.90625" style="158" customWidth="1"/>
    <col min="8" max="8" width="8.08984375" style="158" customWidth="1"/>
    <col min="9" max="11" width="6.90625" style="158" customWidth="1"/>
    <col min="12" max="12" width="8.08984375" style="158" customWidth="1"/>
    <col min="13" max="15" width="6.90625" style="158" customWidth="1"/>
    <col min="16" max="16384" width="7.90625" style="158"/>
  </cols>
  <sheetData>
    <row r="1" spans="1:15" s="153" customFormat="1" ht="24.65" customHeight="1" x14ac:dyDescent="0.2">
      <c r="A1" s="150" t="s">
        <v>87</v>
      </c>
      <c r="B1" s="151"/>
      <c r="C1" s="152" t="s">
        <v>52</v>
      </c>
      <c r="D1" s="151"/>
    </row>
    <row r="2" spans="1:15" s="153" customFormat="1" ht="24.65" customHeight="1" x14ac:dyDescent="0.2">
      <c r="B2" s="154" t="s">
        <v>88</v>
      </c>
      <c r="C2" s="155"/>
      <c r="D2" s="155" t="s">
        <v>53</v>
      </c>
      <c r="E2" s="156"/>
    </row>
    <row r="3" spans="1:15" s="153" customFormat="1" ht="20.149999999999999" customHeight="1" x14ac:dyDescent="0.2">
      <c r="C3" s="153" t="s">
        <v>146</v>
      </c>
    </row>
    <row r="4" spans="1:15" s="153" customFormat="1" ht="20.149999999999999" customHeight="1" x14ac:dyDescent="0.2">
      <c r="C4" s="209" t="s">
        <v>161</v>
      </c>
    </row>
    <row r="5" spans="1:15" s="153" customFormat="1" ht="20.149999999999999" customHeight="1" x14ac:dyDescent="0.2">
      <c r="C5" s="209" t="s">
        <v>162</v>
      </c>
    </row>
    <row r="6" spans="1:15" s="153" customFormat="1" ht="20.149999999999999" customHeight="1" x14ac:dyDescent="0.2">
      <c r="C6" s="210" t="s">
        <v>163</v>
      </c>
      <c r="D6" s="209"/>
    </row>
    <row r="7" spans="1:15" s="153" customFormat="1" ht="20.149999999999999" customHeight="1" x14ac:dyDescent="0.2">
      <c r="C7" s="209" t="s">
        <v>164</v>
      </c>
    </row>
    <row r="8" spans="1:15" s="153" customFormat="1" ht="20.149999999999999" customHeight="1" x14ac:dyDescent="0.2">
      <c r="C8" s="209" t="s">
        <v>165</v>
      </c>
    </row>
    <row r="9" spans="1:15" s="153" customFormat="1" ht="20.149999999999999" customHeight="1" x14ac:dyDescent="0.2">
      <c r="C9" s="209" t="s">
        <v>166</v>
      </c>
    </row>
    <row r="10" spans="1:15" s="153" customFormat="1" ht="20.149999999999999" customHeight="1" x14ac:dyDescent="0.2">
      <c r="C10" s="210" t="s">
        <v>167</v>
      </c>
    </row>
    <row r="11" spans="1:15" s="153" customFormat="1" ht="20.149999999999999" customHeight="1" x14ac:dyDescent="0.2">
      <c r="C11" s="209" t="s">
        <v>168</v>
      </c>
    </row>
    <row r="12" spans="1:15" s="153" customFormat="1" ht="20.149999999999999" customHeight="1" x14ac:dyDescent="0.2">
      <c r="C12" s="209" t="s">
        <v>169</v>
      </c>
    </row>
    <row r="13" spans="1:15" s="153" customFormat="1" ht="20.149999999999999" customHeight="1" x14ac:dyDescent="0.2">
      <c r="C13" s="209" t="s">
        <v>170</v>
      </c>
    </row>
    <row r="14" spans="1:15" s="153" customFormat="1" ht="20.149999999999999" customHeight="1" x14ac:dyDescent="0.2">
      <c r="C14" s="210" t="s">
        <v>171</v>
      </c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5" s="153" customFormat="1" ht="20.149999999999999" customHeight="1" x14ac:dyDescent="0.2">
      <c r="C15" s="211" t="s">
        <v>172</v>
      </c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</row>
    <row r="16" spans="1:15" s="153" customFormat="1" ht="19.5" customHeight="1" x14ac:dyDescent="0.2">
      <c r="C16" s="209" t="s">
        <v>173</v>
      </c>
    </row>
    <row r="17" spans="4:17" s="153" customFormat="1" ht="8.25" customHeight="1" x14ac:dyDescent="0.2"/>
    <row r="18" spans="4:17" ht="18" customHeight="1" x14ac:dyDescent="0.2">
      <c r="D18" s="160" t="s">
        <v>145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0" t="s">
        <v>89</v>
      </c>
      <c r="O18" s="162"/>
      <c r="P18" s="157"/>
      <c r="Q18" s="157"/>
    </row>
    <row r="19" spans="4:17" s="163" customFormat="1" ht="12" customHeight="1" x14ac:dyDescent="0.2">
      <c r="D19" s="164" t="s">
        <v>3</v>
      </c>
      <c r="E19" s="165" t="s">
        <v>4</v>
      </c>
      <c r="F19" s="165" t="s">
        <v>5</v>
      </c>
      <c r="G19" s="165" t="s">
        <v>6</v>
      </c>
      <c r="H19" s="164" t="s">
        <v>3</v>
      </c>
      <c r="I19" s="165" t="s">
        <v>4</v>
      </c>
      <c r="J19" s="165" t="s">
        <v>5</v>
      </c>
      <c r="K19" s="165" t="s">
        <v>6</v>
      </c>
      <c r="L19" s="164" t="s">
        <v>3</v>
      </c>
      <c r="M19" s="165" t="s">
        <v>4</v>
      </c>
      <c r="N19" s="165" t="s">
        <v>5</v>
      </c>
      <c r="O19" s="165" t="s">
        <v>6</v>
      </c>
      <c r="P19" s="157"/>
      <c r="Q19" s="157"/>
    </row>
    <row r="20" spans="4:17" s="163" customFormat="1" ht="13" x14ac:dyDescent="0.2">
      <c r="D20" s="166" t="s">
        <v>7</v>
      </c>
      <c r="E20" s="177">
        <v>19</v>
      </c>
      <c r="F20" s="178">
        <v>11</v>
      </c>
      <c r="G20" s="179">
        <v>8</v>
      </c>
      <c r="H20" s="174" t="s">
        <v>8</v>
      </c>
      <c r="I20" s="177">
        <v>30</v>
      </c>
      <c r="J20" s="178">
        <v>18</v>
      </c>
      <c r="K20" s="179">
        <v>12</v>
      </c>
      <c r="L20" s="166" t="s">
        <v>9</v>
      </c>
      <c r="M20" s="177">
        <v>961</v>
      </c>
      <c r="N20" s="178">
        <v>658</v>
      </c>
      <c r="O20" s="179">
        <v>303</v>
      </c>
      <c r="P20" s="157"/>
      <c r="Q20" s="192"/>
    </row>
    <row r="21" spans="4:17" ht="12" customHeight="1" x14ac:dyDescent="0.2">
      <c r="D21" s="166">
        <v>0</v>
      </c>
      <c r="E21" s="180">
        <v>14</v>
      </c>
      <c r="F21" s="181">
        <v>9</v>
      </c>
      <c r="G21" s="182">
        <v>5</v>
      </c>
      <c r="H21" s="175">
        <v>35</v>
      </c>
      <c r="I21" s="180">
        <v>2</v>
      </c>
      <c r="J21" s="181">
        <v>2</v>
      </c>
      <c r="K21" s="182">
        <v>0</v>
      </c>
      <c r="L21" s="166">
        <v>70</v>
      </c>
      <c r="M21" s="180">
        <v>134</v>
      </c>
      <c r="N21" s="181">
        <v>102</v>
      </c>
      <c r="O21" s="182">
        <v>32</v>
      </c>
      <c r="P21" s="157"/>
      <c r="Q21" s="192"/>
    </row>
    <row r="22" spans="4:17" ht="12" customHeight="1" x14ac:dyDescent="0.2">
      <c r="D22" s="166">
        <v>1</v>
      </c>
      <c r="E22" s="180">
        <v>1</v>
      </c>
      <c r="F22" s="181">
        <v>0</v>
      </c>
      <c r="G22" s="182">
        <v>1</v>
      </c>
      <c r="H22" s="175">
        <v>36</v>
      </c>
      <c r="I22" s="180">
        <v>4</v>
      </c>
      <c r="J22" s="181">
        <v>2</v>
      </c>
      <c r="K22" s="182">
        <v>2</v>
      </c>
      <c r="L22" s="166">
        <v>71</v>
      </c>
      <c r="M22" s="180">
        <v>189</v>
      </c>
      <c r="N22" s="181">
        <v>125</v>
      </c>
      <c r="O22" s="182">
        <v>64</v>
      </c>
      <c r="P22" s="157"/>
      <c r="Q22" s="192"/>
    </row>
    <row r="23" spans="4:17" ht="12" customHeight="1" x14ac:dyDescent="0.2">
      <c r="D23" s="166">
        <v>2</v>
      </c>
      <c r="E23" s="180">
        <v>2</v>
      </c>
      <c r="F23" s="181">
        <v>1</v>
      </c>
      <c r="G23" s="182">
        <v>1</v>
      </c>
      <c r="H23" s="175">
        <v>37</v>
      </c>
      <c r="I23" s="180">
        <v>11</v>
      </c>
      <c r="J23" s="181">
        <v>7</v>
      </c>
      <c r="K23" s="182">
        <v>4</v>
      </c>
      <c r="L23" s="166">
        <v>72</v>
      </c>
      <c r="M23" s="180">
        <v>167</v>
      </c>
      <c r="N23" s="181">
        <v>110</v>
      </c>
      <c r="O23" s="182">
        <v>57</v>
      </c>
      <c r="P23" s="157"/>
      <c r="Q23" s="192"/>
    </row>
    <row r="24" spans="4:17" ht="12" customHeight="1" x14ac:dyDescent="0.2">
      <c r="D24" s="166">
        <v>3</v>
      </c>
      <c r="E24" s="180">
        <v>0</v>
      </c>
      <c r="F24" s="181">
        <v>0</v>
      </c>
      <c r="G24" s="182">
        <v>0</v>
      </c>
      <c r="H24" s="175">
        <v>38</v>
      </c>
      <c r="I24" s="180">
        <v>5</v>
      </c>
      <c r="J24" s="181">
        <v>2</v>
      </c>
      <c r="K24" s="182">
        <v>3</v>
      </c>
      <c r="L24" s="166">
        <v>73</v>
      </c>
      <c r="M24" s="180">
        <v>233</v>
      </c>
      <c r="N24" s="181">
        <v>163</v>
      </c>
      <c r="O24" s="182">
        <v>70</v>
      </c>
      <c r="P24" s="157"/>
      <c r="Q24" s="192"/>
    </row>
    <row r="25" spans="4:17" ht="12" customHeight="1" x14ac:dyDescent="0.2">
      <c r="D25" s="166">
        <v>4</v>
      </c>
      <c r="E25" s="180">
        <v>2</v>
      </c>
      <c r="F25" s="181">
        <v>1</v>
      </c>
      <c r="G25" s="182">
        <v>1</v>
      </c>
      <c r="H25" s="175">
        <v>39</v>
      </c>
      <c r="I25" s="180">
        <v>8</v>
      </c>
      <c r="J25" s="181">
        <v>5</v>
      </c>
      <c r="K25" s="182">
        <v>3</v>
      </c>
      <c r="L25" s="166">
        <v>74</v>
      </c>
      <c r="M25" s="180">
        <v>238</v>
      </c>
      <c r="N25" s="181">
        <v>158</v>
      </c>
      <c r="O25" s="182">
        <v>80</v>
      </c>
      <c r="P25" s="157"/>
      <c r="Q25" s="192"/>
    </row>
    <row r="26" spans="4:17" ht="13" x14ac:dyDescent="0.2">
      <c r="D26" s="167" t="s">
        <v>10</v>
      </c>
      <c r="E26" s="180">
        <v>1</v>
      </c>
      <c r="F26" s="181">
        <v>1</v>
      </c>
      <c r="G26" s="182">
        <v>0</v>
      </c>
      <c r="H26" s="175" t="s">
        <v>11</v>
      </c>
      <c r="I26" s="180">
        <v>47</v>
      </c>
      <c r="J26" s="181">
        <v>31</v>
      </c>
      <c r="K26" s="182">
        <v>16</v>
      </c>
      <c r="L26" s="166" t="s">
        <v>12</v>
      </c>
      <c r="M26" s="180">
        <v>1199</v>
      </c>
      <c r="N26" s="181">
        <v>775</v>
      </c>
      <c r="O26" s="182">
        <v>424</v>
      </c>
      <c r="P26" s="157"/>
      <c r="Q26" s="192"/>
    </row>
    <row r="27" spans="4:17" ht="12" customHeight="1" x14ac:dyDescent="0.2">
      <c r="D27" s="166">
        <v>5</v>
      </c>
      <c r="E27" s="180">
        <v>0</v>
      </c>
      <c r="F27" s="181">
        <v>0</v>
      </c>
      <c r="G27" s="182">
        <v>0</v>
      </c>
      <c r="H27" s="175">
        <v>40</v>
      </c>
      <c r="I27" s="180">
        <v>11</v>
      </c>
      <c r="J27" s="181">
        <v>8</v>
      </c>
      <c r="K27" s="182">
        <v>3</v>
      </c>
      <c r="L27" s="166">
        <v>75</v>
      </c>
      <c r="M27" s="180">
        <v>252</v>
      </c>
      <c r="N27" s="181">
        <v>158</v>
      </c>
      <c r="O27" s="182">
        <v>94</v>
      </c>
      <c r="P27" s="157"/>
      <c r="Q27" s="192"/>
    </row>
    <row r="28" spans="4:17" ht="12" customHeight="1" x14ac:dyDescent="0.2">
      <c r="D28" s="166">
        <v>6</v>
      </c>
      <c r="E28" s="180">
        <v>0</v>
      </c>
      <c r="F28" s="181">
        <v>0</v>
      </c>
      <c r="G28" s="182">
        <v>0</v>
      </c>
      <c r="H28" s="175">
        <v>41</v>
      </c>
      <c r="I28" s="180">
        <v>7</v>
      </c>
      <c r="J28" s="181">
        <v>4</v>
      </c>
      <c r="K28" s="182">
        <v>3</v>
      </c>
      <c r="L28" s="166">
        <v>76</v>
      </c>
      <c r="M28" s="180">
        <v>293</v>
      </c>
      <c r="N28" s="181">
        <v>187</v>
      </c>
      <c r="O28" s="182">
        <v>106</v>
      </c>
      <c r="P28" s="157"/>
      <c r="Q28" s="192"/>
    </row>
    <row r="29" spans="4:17" ht="12" customHeight="1" x14ac:dyDescent="0.2">
      <c r="D29" s="166">
        <v>7</v>
      </c>
      <c r="E29" s="180">
        <v>0</v>
      </c>
      <c r="F29" s="181">
        <v>0</v>
      </c>
      <c r="G29" s="182">
        <v>0</v>
      </c>
      <c r="H29" s="175">
        <v>42</v>
      </c>
      <c r="I29" s="180">
        <v>7</v>
      </c>
      <c r="J29" s="181">
        <v>3</v>
      </c>
      <c r="K29" s="182">
        <v>4</v>
      </c>
      <c r="L29" s="166">
        <v>77</v>
      </c>
      <c r="M29" s="180">
        <v>232</v>
      </c>
      <c r="N29" s="181">
        <v>167</v>
      </c>
      <c r="O29" s="182">
        <v>65</v>
      </c>
      <c r="P29" s="157"/>
      <c r="Q29" s="192"/>
    </row>
    <row r="30" spans="4:17" ht="12" customHeight="1" x14ac:dyDescent="0.2">
      <c r="D30" s="166">
        <v>8</v>
      </c>
      <c r="E30" s="180">
        <v>1</v>
      </c>
      <c r="F30" s="181">
        <v>1</v>
      </c>
      <c r="G30" s="182">
        <v>0</v>
      </c>
      <c r="H30" s="175">
        <v>43</v>
      </c>
      <c r="I30" s="180">
        <v>8</v>
      </c>
      <c r="J30" s="181">
        <v>6</v>
      </c>
      <c r="K30" s="182">
        <v>2</v>
      </c>
      <c r="L30" s="166">
        <v>78</v>
      </c>
      <c r="M30" s="180">
        <v>154</v>
      </c>
      <c r="N30" s="181">
        <v>96</v>
      </c>
      <c r="O30" s="182">
        <v>58</v>
      </c>
      <c r="P30" s="157"/>
      <c r="Q30" s="192"/>
    </row>
    <row r="31" spans="4:17" ht="12" customHeight="1" x14ac:dyDescent="0.2">
      <c r="D31" s="166">
        <v>9</v>
      </c>
      <c r="E31" s="180">
        <v>0</v>
      </c>
      <c r="F31" s="181">
        <v>0</v>
      </c>
      <c r="G31" s="182">
        <v>0</v>
      </c>
      <c r="H31" s="175">
        <v>44</v>
      </c>
      <c r="I31" s="180">
        <v>14</v>
      </c>
      <c r="J31" s="181">
        <v>10</v>
      </c>
      <c r="K31" s="182">
        <v>4</v>
      </c>
      <c r="L31" s="166">
        <v>79</v>
      </c>
      <c r="M31" s="180">
        <v>268</v>
      </c>
      <c r="N31" s="181">
        <v>167</v>
      </c>
      <c r="O31" s="182">
        <v>101</v>
      </c>
      <c r="P31" s="157"/>
      <c r="Q31" s="192"/>
    </row>
    <row r="32" spans="4:17" ht="13" x14ac:dyDescent="0.2">
      <c r="D32" s="168" t="s">
        <v>13</v>
      </c>
      <c r="E32" s="180">
        <v>5</v>
      </c>
      <c r="F32" s="181">
        <v>3</v>
      </c>
      <c r="G32" s="182">
        <v>2</v>
      </c>
      <c r="H32" s="175" t="s">
        <v>14</v>
      </c>
      <c r="I32" s="180">
        <v>60</v>
      </c>
      <c r="J32" s="181">
        <v>39</v>
      </c>
      <c r="K32" s="182">
        <v>21</v>
      </c>
      <c r="L32" s="166" t="s">
        <v>15</v>
      </c>
      <c r="M32" s="180">
        <v>1576</v>
      </c>
      <c r="N32" s="181">
        <v>905</v>
      </c>
      <c r="O32" s="182">
        <v>671</v>
      </c>
      <c r="P32" s="157"/>
      <c r="Q32" s="192"/>
    </row>
    <row r="33" spans="4:17" ht="12" customHeight="1" x14ac:dyDescent="0.2">
      <c r="D33" s="166">
        <v>10</v>
      </c>
      <c r="E33" s="180">
        <v>3</v>
      </c>
      <c r="F33" s="181">
        <v>1</v>
      </c>
      <c r="G33" s="182">
        <v>2</v>
      </c>
      <c r="H33" s="175">
        <v>45</v>
      </c>
      <c r="I33" s="180">
        <v>5</v>
      </c>
      <c r="J33" s="181">
        <v>2</v>
      </c>
      <c r="K33" s="182">
        <v>3</v>
      </c>
      <c r="L33" s="166">
        <v>80</v>
      </c>
      <c r="M33" s="180">
        <v>264</v>
      </c>
      <c r="N33" s="181">
        <v>168</v>
      </c>
      <c r="O33" s="182">
        <v>96</v>
      </c>
      <c r="P33" s="157"/>
      <c r="Q33" s="192"/>
    </row>
    <row r="34" spans="4:17" ht="12" customHeight="1" x14ac:dyDescent="0.2">
      <c r="D34" s="166">
        <v>11</v>
      </c>
      <c r="E34" s="180">
        <v>0</v>
      </c>
      <c r="F34" s="181">
        <v>0</v>
      </c>
      <c r="G34" s="182">
        <v>0</v>
      </c>
      <c r="H34" s="175">
        <v>46</v>
      </c>
      <c r="I34" s="180">
        <v>16</v>
      </c>
      <c r="J34" s="181">
        <v>9</v>
      </c>
      <c r="K34" s="182">
        <v>7</v>
      </c>
      <c r="L34" s="166">
        <v>81</v>
      </c>
      <c r="M34" s="180">
        <v>294</v>
      </c>
      <c r="N34" s="181">
        <v>159</v>
      </c>
      <c r="O34" s="182">
        <v>135</v>
      </c>
      <c r="P34" s="157"/>
      <c r="Q34" s="192"/>
    </row>
    <row r="35" spans="4:17" ht="12" customHeight="1" x14ac:dyDescent="0.2">
      <c r="D35" s="166">
        <v>12</v>
      </c>
      <c r="E35" s="180">
        <v>1</v>
      </c>
      <c r="F35" s="181">
        <v>1</v>
      </c>
      <c r="G35" s="182">
        <v>0</v>
      </c>
      <c r="H35" s="175">
        <v>47</v>
      </c>
      <c r="I35" s="180">
        <v>9</v>
      </c>
      <c r="J35" s="181">
        <v>4</v>
      </c>
      <c r="K35" s="182">
        <v>5</v>
      </c>
      <c r="L35" s="166">
        <v>82</v>
      </c>
      <c r="M35" s="180">
        <v>335</v>
      </c>
      <c r="N35" s="181">
        <v>200</v>
      </c>
      <c r="O35" s="182">
        <v>135</v>
      </c>
      <c r="P35" s="157"/>
      <c r="Q35" s="192"/>
    </row>
    <row r="36" spans="4:17" ht="12" customHeight="1" x14ac:dyDescent="0.2">
      <c r="D36" s="166">
        <v>13</v>
      </c>
      <c r="E36" s="180">
        <v>1</v>
      </c>
      <c r="F36" s="181">
        <v>1</v>
      </c>
      <c r="G36" s="182">
        <v>0</v>
      </c>
      <c r="H36" s="175">
        <v>48</v>
      </c>
      <c r="I36" s="180">
        <v>14</v>
      </c>
      <c r="J36" s="181">
        <v>12</v>
      </c>
      <c r="K36" s="182">
        <v>2</v>
      </c>
      <c r="L36" s="166">
        <v>83</v>
      </c>
      <c r="M36" s="180">
        <v>323</v>
      </c>
      <c r="N36" s="181">
        <v>178</v>
      </c>
      <c r="O36" s="182">
        <v>145</v>
      </c>
      <c r="P36" s="157"/>
      <c r="Q36" s="192"/>
    </row>
    <row r="37" spans="4:17" ht="12" customHeight="1" x14ac:dyDescent="0.2">
      <c r="D37" s="166">
        <v>14</v>
      </c>
      <c r="E37" s="180">
        <v>0</v>
      </c>
      <c r="F37" s="181">
        <v>0</v>
      </c>
      <c r="G37" s="182">
        <v>0</v>
      </c>
      <c r="H37" s="175">
        <v>49</v>
      </c>
      <c r="I37" s="180">
        <v>16</v>
      </c>
      <c r="J37" s="181">
        <v>12</v>
      </c>
      <c r="K37" s="182">
        <v>4</v>
      </c>
      <c r="L37" s="166">
        <v>84</v>
      </c>
      <c r="M37" s="180">
        <v>360</v>
      </c>
      <c r="N37" s="181">
        <v>200</v>
      </c>
      <c r="O37" s="182">
        <v>160</v>
      </c>
      <c r="P37" s="157"/>
      <c r="Q37" s="192"/>
    </row>
    <row r="38" spans="4:17" ht="13" x14ac:dyDescent="0.2">
      <c r="D38" s="166" t="s">
        <v>16</v>
      </c>
      <c r="E38" s="180">
        <v>6</v>
      </c>
      <c r="F38" s="181">
        <v>3</v>
      </c>
      <c r="G38" s="182">
        <v>3</v>
      </c>
      <c r="H38" s="175" t="s">
        <v>17</v>
      </c>
      <c r="I38" s="180">
        <v>105</v>
      </c>
      <c r="J38" s="181">
        <v>68</v>
      </c>
      <c r="K38" s="182">
        <v>37</v>
      </c>
      <c r="L38" s="166" t="s">
        <v>18</v>
      </c>
      <c r="M38" s="180">
        <v>2242</v>
      </c>
      <c r="N38" s="181">
        <v>1104</v>
      </c>
      <c r="O38" s="182">
        <v>1138</v>
      </c>
      <c r="P38" s="157"/>
      <c r="Q38" s="192"/>
    </row>
    <row r="39" spans="4:17" ht="12" customHeight="1" x14ac:dyDescent="0.2">
      <c r="D39" s="166">
        <v>15</v>
      </c>
      <c r="E39" s="180">
        <v>1</v>
      </c>
      <c r="F39" s="181">
        <v>0</v>
      </c>
      <c r="G39" s="182">
        <v>1</v>
      </c>
      <c r="H39" s="175">
        <v>50</v>
      </c>
      <c r="I39" s="180">
        <v>14</v>
      </c>
      <c r="J39" s="181">
        <v>10</v>
      </c>
      <c r="K39" s="182">
        <v>4</v>
      </c>
      <c r="L39" s="166">
        <v>85</v>
      </c>
      <c r="M39" s="180">
        <v>340</v>
      </c>
      <c r="N39" s="181">
        <v>176</v>
      </c>
      <c r="O39" s="182">
        <v>164</v>
      </c>
      <c r="P39" s="157"/>
      <c r="Q39" s="192"/>
    </row>
    <row r="40" spans="4:17" ht="12" customHeight="1" x14ac:dyDescent="0.2">
      <c r="D40" s="166">
        <v>16</v>
      </c>
      <c r="E40" s="180">
        <v>0</v>
      </c>
      <c r="F40" s="181">
        <v>0</v>
      </c>
      <c r="G40" s="182">
        <v>0</v>
      </c>
      <c r="H40" s="175">
        <v>51</v>
      </c>
      <c r="I40" s="180">
        <v>20</v>
      </c>
      <c r="J40" s="181">
        <v>10</v>
      </c>
      <c r="K40" s="182">
        <v>10</v>
      </c>
      <c r="L40" s="166">
        <v>86</v>
      </c>
      <c r="M40" s="180">
        <v>464</v>
      </c>
      <c r="N40" s="181">
        <v>243</v>
      </c>
      <c r="O40" s="182">
        <v>221</v>
      </c>
      <c r="P40" s="157"/>
      <c r="Q40" s="192"/>
    </row>
    <row r="41" spans="4:17" ht="12" customHeight="1" x14ac:dyDescent="0.2">
      <c r="D41" s="166">
        <v>17</v>
      </c>
      <c r="E41" s="180">
        <v>2</v>
      </c>
      <c r="F41" s="181">
        <v>2</v>
      </c>
      <c r="G41" s="182">
        <v>0</v>
      </c>
      <c r="H41" s="175">
        <v>52</v>
      </c>
      <c r="I41" s="180">
        <v>23</v>
      </c>
      <c r="J41" s="181">
        <v>14</v>
      </c>
      <c r="K41" s="182">
        <v>9</v>
      </c>
      <c r="L41" s="166">
        <v>87</v>
      </c>
      <c r="M41" s="180">
        <v>456</v>
      </c>
      <c r="N41" s="181">
        <v>226</v>
      </c>
      <c r="O41" s="182">
        <v>230</v>
      </c>
      <c r="P41" s="157"/>
      <c r="Q41" s="192"/>
    </row>
    <row r="42" spans="4:17" ht="12" customHeight="1" x14ac:dyDescent="0.2">
      <c r="D42" s="166">
        <v>18</v>
      </c>
      <c r="E42" s="180">
        <v>2</v>
      </c>
      <c r="F42" s="181">
        <v>1</v>
      </c>
      <c r="G42" s="182">
        <v>1</v>
      </c>
      <c r="H42" s="175">
        <v>53</v>
      </c>
      <c r="I42" s="180">
        <v>23</v>
      </c>
      <c r="J42" s="181">
        <v>18</v>
      </c>
      <c r="K42" s="182">
        <v>5</v>
      </c>
      <c r="L42" s="166">
        <v>88</v>
      </c>
      <c r="M42" s="180">
        <v>484</v>
      </c>
      <c r="N42" s="181">
        <v>234</v>
      </c>
      <c r="O42" s="182">
        <v>250</v>
      </c>
      <c r="P42" s="157"/>
      <c r="Q42" s="192"/>
    </row>
    <row r="43" spans="4:17" ht="12" customHeight="1" x14ac:dyDescent="0.2">
      <c r="D43" s="166">
        <v>19</v>
      </c>
      <c r="E43" s="180">
        <v>1</v>
      </c>
      <c r="F43" s="181">
        <v>0</v>
      </c>
      <c r="G43" s="182">
        <v>1</v>
      </c>
      <c r="H43" s="175">
        <v>54</v>
      </c>
      <c r="I43" s="180">
        <v>25</v>
      </c>
      <c r="J43" s="181">
        <v>16</v>
      </c>
      <c r="K43" s="182">
        <v>9</v>
      </c>
      <c r="L43" s="166">
        <v>89</v>
      </c>
      <c r="M43" s="180">
        <v>498</v>
      </c>
      <c r="N43" s="181">
        <v>225</v>
      </c>
      <c r="O43" s="182">
        <v>273</v>
      </c>
      <c r="P43" s="157"/>
      <c r="Q43" s="192"/>
    </row>
    <row r="44" spans="4:17" ht="13" x14ac:dyDescent="0.2">
      <c r="D44" s="166" t="s">
        <v>19</v>
      </c>
      <c r="E44" s="180">
        <v>16</v>
      </c>
      <c r="F44" s="181">
        <v>10</v>
      </c>
      <c r="G44" s="182">
        <v>6</v>
      </c>
      <c r="H44" s="175" t="s">
        <v>20</v>
      </c>
      <c r="I44" s="180">
        <v>181</v>
      </c>
      <c r="J44" s="181">
        <v>123</v>
      </c>
      <c r="K44" s="182">
        <v>58</v>
      </c>
      <c r="L44" s="166" t="s">
        <v>21</v>
      </c>
      <c r="M44" s="180">
        <v>2332</v>
      </c>
      <c r="N44" s="181">
        <v>842</v>
      </c>
      <c r="O44" s="182">
        <v>1490</v>
      </c>
      <c r="P44" s="157"/>
      <c r="Q44" s="192"/>
    </row>
    <row r="45" spans="4:17" ht="12" customHeight="1" x14ac:dyDescent="0.2">
      <c r="D45" s="166">
        <v>20</v>
      </c>
      <c r="E45" s="180">
        <v>0</v>
      </c>
      <c r="F45" s="181">
        <v>0</v>
      </c>
      <c r="G45" s="182">
        <v>0</v>
      </c>
      <c r="H45" s="175">
        <v>55</v>
      </c>
      <c r="I45" s="180">
        <v>27</v>
      </c>
      <c r="J45" s="181">
        <v>14</v>
      </c>
      <c r="K45" s="182">
        <v>13</v>
      </c>
      <c r="L45" s="166">
        <v>90</v>
      </c>
      <c r="M45" s="180">
        <v>481</v>
      </c>
      <c r="N45" s="181">
        <v>192</v>
      </c>
      <c r="O45" s="182">
        <v>289</v>
      </c>
      <c r="P45" s="157"/>
      <c r="Q45" s="192"/>
    </row>
    <row r="46" spans="4:17" ht="12" customHeight="1" x14ac:dyDescent="0.2">
      <c r="D46" s="166">
        <v>21</v>
      </c>
      <c r="E46" s="180">
        <v>3</v>
      </c>
      <c r="F46" s="181">
        <v>2</v>
      </c>
      <c r="G46" s="182">
        <v>1</v>
      </c>
      <c r="H46" s="175">
        <v>56</v>
      </c>
      <c r="I46" s="180">
        <v>31</v>
      </c>
      <c r="J46" s="181">
        <v>22</v>
      </c>
      <c r="K46" s="182">
        <v>9</v>
      </c>
      <c r="L46" s="166">
        <v>91</v>
      </c>
      <c r="M46" s="180">
        <v>515</v>
      </c>
      <c r="N46" s="181">
        <v>209</v>
      </c>
      <c r="O46" s="182">
        <v>306</v>
      </c>
      <c r="P46" s="157"/>
      <c r="Q46" s="192"/>
    </row>
    <row r="47" spans="4:17" ht="12" customHeight="1" x14ac:dyDescent="0.2">
      <c r="D47" s="166">
        <v>22</v>
      </c>
      <c r="E47" s="180">
        <v>4</v>
      </c>
      <c r="F47" s="181">
        <v>4</v>
      </c>
      <c r="G47" s="182">
        <v>0</v>
      </c>
      <c r="H47" s="175">
        <v>57</v>
      </c>
      <c r="I47" s="180">
        <v>41</v>
      </c>
      <c r="J47" s="181">
        <v>31</v>
      </c>
      <c r="K47" s="182">
        <v>10</v>
      </c>
      <c r="L47" s="166">
        <v>92</v>
      </c>
      <c r="M47" s="180">
        <v>479</v>
      </c>
      <c r="N47" s="181">
        <v>160</v>
      </c>
      <c r="O47" s="182">
        <v>319</v>
      </c>
      <c r="P47" s="157"/>
      <c r="Q47" s="192"/>
    </row>
    <row r="48" spans="4:17" ht="12" customHeight="1" x14ac:dyDescent="0.2">
      <c r="D48" s="166">
        <v>23</v>
      </c>
      <c r="E48" s="180">
        <v>6</v>
      </c>
      <c r="F48" s="181">
        <v>2</v>
      </c>
      <c r="G48" s="182">
        <v>4</v>
      </c>
      <c r="H48" s="175">
        <v>58</v>
      </c>
      <c r="I48" s="180">
        <v>38</v>
      </c>
      <c r="J48" s="181">
        <v>27</v>
      </c>
      <c r="K48" s="182">
        <v>11</v>
      </c>
      <c r="L48" s="166">
        <v>93</v>
      </c>
      <c r="M48" s="180">
        <v>441</v>
      </c>
      <c r="N48" s="181">
        <v>147</v>
      </c>
      <c r="O48" s="182">
        <v>294</v>
      </c>
      <c r="P48" s="157"/>
      <c r="Q48" s="192"/>
    </row>
    <row r="49" spans="4:17" ht="12" customHeight="1" x14ac:dyDescent="0.2">
      <c r="D49" s="166">
        <v>24</v>
      </c>
      <c r="E49" s="180">
        <v>3</v>
      </c>
      <c r="F49" s="181">
        <v>2</v>
      </c>
      <c r="G49" s="182">
        <v>1</v>
      </c>
      <c r="H49" s="175">
        <v>59</v>
      </c>
      <c r="I49" s="180">
        <v>44</v>
      </c>
      <c r="J49" s="181">
        <v>29</v>
      </c>
      <c r="K49" s="182">
        <v>15</v>
      </c>
      <c r="L49" s="166">
        <v>94</v>
      </c>
      <c r="M49" s="180">
        <v>416</v>
      </c>
      <c r="N49" s="181">
        <v>134</v>
      </c>
      <c r="O49" s="182">
        <v>282</v>
      </c>
      <c r="P49" s="157"/>
      <c r="Q49" s="192"/>
    </row>
    <row r="50" spans="4:17" ht="13" x14ac:dyDescent="0.2">
      <c r="D50" s="166" t="s">
        <v>22</v>
      </c>
      <c r="E50" s="180">
        <v>13</v>
      </c>
      <c r="F50" s="181">
        <v>8</v>
      </c>
      <c r="G50" s="182">
        <v>5</v>
      </c>
      <c r="H50" s="175" t="s">
        <v>23</v>
      </c>
      <c r="I50" s="180">
        <v>273</v>
      </c>
      <c r="J50" s="181">
        <v>190</v>
      </c>
      <c r="K50" s="182">
        <v>83</v>
      </c>
      <c r="L50" s="166" t="s">
        <v>32</v>
      </c>
      <c r="M50" s="180">
        <v>1757</v>
      </c>
      <c r="N50" s="181">
        <v>362</v>
      </c>
      <c r="O50" s="182">
        <v>1395</v>
      </c>
      <c r="P50" s="157"/>
      <c r="Q50" s="192"/>
    </row>
    <row r="51" spans="4:17" ht="12" customHeight="1" x14ac:dyDescent="0.2">
      <c r="D51" s="166">
        <v>25</v>
      </c>
      <c r="E51" s="180">
        <v>4</v>
      </c>
      <c r="F51" s="181">
        <v>2</v>
      </c>
      <c r="G51" s="182">
        <v>2</v>
      </c>
      <c r="H51" s="175">
        <v>60</v>
      </c>
      <c r="I51" s="180">
        <v>39</v>
      </c>
      <c r="J51" s="181">
        <v>28</v>
      </c>
      <c r="K51" s="182">
        <v>11</v>
      </c>
      <c r="L51" s="166" t="s">
        <v>24</v>
      </c>
      <c r="M51" s="180">
        <v>11375</v>
      </c>
      <c r="N51" s="181">
        <v>5528</v>
      </c>
      <c r="O51" s="182">
        <v>5847</v>
      </c>
      <c r="P51" s="157"/>
      <c r="Q51" s="192"/>
    </row>
    <row r="52" spans="4:17" ht="12" customHeight="1" x14ac:dyDescent="0.2">
      <c r="D52" s="166">
        <v>26</v>
      </c>
      <c r="E52" s="180">
        <v>2</v>
      </c>
      <c r="F52" s="181">
        <v>2</v>
      </c>
      <c r="G52" s="182">
        <v>0</v>
      </c>
      <c r="H52" s="175">
        <v>61</v>
      </c>
      <c r="I52" s="180">
        <v>39</v>
      </c>
      <c r="J52" s="181">
        <v>28</v>
      </c>
      <c r="K52" s="182">
        <v>11</v>
      </c>
      <c r="L52" s="166"/>
      <c r="M52" s="180"/>
      <c r="N52" s="181"/>
      <c r="O52" s="182"/>
      <c r="P52" s="157"/>
      <c r="Q52" s="192"/>
    </row>
    <row r="53" spans="4:17" ht="12" customHeight="1" x14ac:dyDescent="0.2">
      <c r="D53" s="166">
        <v>27</v>
      </c>
      <c r="E53" s="180">
        <v>2</v>
      </c>
      <c r="F53" s="181">
        <v>1</v>
      </c>
      <c r="G53" s="182">
        <v>1</v>
      </c>
      <c r="H53" s="175">
        <v>62</v>
      </c>
      <c r="I53" s="180">
        <v>53</v>
      </c>
      <c r="J53" s="181">
        <v>43</v>
      </c>
      <c r="K53" s="182">
        <v>10</v>
      </c>
      <c r="L53" s="166" t="s">
        <v>49</v>
      </c>
      <c r="M53" s="180"/>
      <c r="N53" s="181"/>
      <c r="O53" s="182"/>
      <c r="P53" s="157"/>
      <c r="Q53" s="192"/>
    </row>
    <row r="54" spans="4:17" ht="12" customHeight="1" x14ac:dyDescent="0.2">
      <c r="D54" s="166">
        <v>28</v>
      </c>
      <c r="E54" s="180">
        <v>2</v>
      </c>
      <c r="F54" s="181">
        <v>1</v>
      </c>
      <c r="G54" s="182">
        <v>1</v>
      </c>
      <c r="H54" s="175">
        <v>63</v>
      </c>
      <c r="I54" s="180">
        <v>71</v>
      </c>
      <c r="J54" s="181">
        <v>45</v>
      </c>
      <c r="K54" s="182">
        <v>26</v>
      </c>
      <c r="L54" s="166" t="s">
        <v>25</v>
      </c>
      <c r="M54" s="181">
        <v>25</v>
      </c>
      <c r="N54" s="181">
        <v>15</v>
      </c>
      <c r="O54" s="182">
        <v>10</v>
      </c>
      <c r="P54" s="157"/>
      <c r="Q54" s="192"/>
    </row>
    <row r="55" spans="4:17" ht="12" customHeight="1" x14ac:dyDescent="0.2">
      <c r="D55" s="166">
        <v>29</v>
      </c>
      <c r="E55" s="180">
        <v>3</v>
      </c>
      <c r="F55" s="181">
        <v>2</v>
      </c>
      <c r="G55" s="182">
        <v>1</v>
      </c>
      <c r="H55" s="175">
        <v>64</v>
      </c>
      <c r="I55" s="180">
        <v>71</v>
      </c>
      <c r="J55" s="181">
        <v>46</v>
      </c>
      <c r="K55" s="182">
        <v>25</v>
      </c>
      <c r="L55" s="166" t="s">
        <v>28</v>
      </c>
      <c r="M55" s="181">
        <v>746</v>
      </c>
      <c r="N55" s="181">
        <v>498</v>
      </c>
      <c r="O55" s="182">
        <v>248</v>
      </c>
      <c r="P55" s="157"/>
      <c r="Q55" s="192"/>
    </row>
    <row r="56" spans="4:17" ht="13" x14ac:dyDescent="0.2">
      <c r="D56" s="166" t="s">
        <v>26</v>
      </c>
      <c r="E56" s="180">
        <v>15</v>
      </c>
      <c r="F56" s="181">
        <v>8</v>
      </c>
      <c r="G56" s="182">
        <v>7</v>
      </c>
      <c r="H56" s="175" t="s">
        <v>27</v>
      </c>
      <c r="I56" s="180">
        <v>537</v>
      </c>
      <c r="J56" s="181">
        <v>369</v>
      </c>
      <c r="K56" s="182">
        <v>168</v>
      </c>
      <c r="L56" s="166" t="s">
        <v>29</v>
      </c>
      <c r="M56" s="181">
        <v>10604</v>
      </c>
      <c r="N56" s="181">
        <v>5015</v>
      </c>
      <c r="O56" s="182">
        <v>5589</v>
      </c>
      <c r="P56" s="157"/>
      <c r="Q56" s="192"/>
    </row>
    <row r="57" spans="4:17" ht="12" customHeight="1" x14ac:dyDescent="0.2">
      <c r="D57" s="166">
        <v>30</v>
      </c>
      <c r="E57" s="180">
        <v>2</v>
      </c>
      <c r="F57" s="181">
        <v>0</v>
      </c>
      <c r="G57" s="182">
        <v>2</v>
      </c>
      <c r="H57" s="175">
        <v>65</v>
      </c>
      <c r="I57" s="180">
        <v>89</v>
      </c>
      <c r="J57" s="181">
        <v>61</v>
      </c>
      <c r="K57" s="182">
        <v>28</v>
      </c>
      <c r="L57" s="166" t="s">
        <v>90</v>
      </c>
      <c r="M57" s="181">
        <v>9106</v>
      </c>
      <c r="N57" s="181">
        <v>3988</v>
      </c>
      <c r="O57" s="182">
        <v>5118</v>
      </c>
      <c r="P57" s="157"/>
      <c r="Q57" s="192"/>
    </row>
    <row r="58" spans="4:17" ht="12" customHeight="1" x14ac:dyDescent="0.2">
      <c r="D58" s="166">
        <v>31</v>
      </c>
      <c r="E58" s="180">
        <v>4</v>
      </c>
      <c r="F58" s="181">
        <v>2</v>
      </c>
      <c r="G58" s="182">
        <v>2</v>
      </c>
      <c r="H58" s="175">
        <v>66</v>
      </c>
      <c r="I58" s="180">
        <v>96</v>
      </c>
      <c r="J58" s="181">
        <v>63</v>
      </c>
      <c r="K58" s="182">
        <v>33</v>
      </c>
      <c r="L58" s="166"/>
      <c r="M58" s="180"/>
      <c r="N58" s="181"/>
      <c r="O58" s="182"/>
      <c r="P58" s="157"/>
      <c r="Q58" s="192"/>
    </row>
    <row r="59" spans="4:17" ht="12" customHeight="1" x14ac:dyDescent="0.2">
      <c r="D59" s="166">
        <v>32</v>
      </c>
      <c r="E59" s="180">
        <v>2</v>
      </c>
      <c r="F59" s="181">
        <v>0</v>
      </c>
      <c r="G59" s="182">
        <v>2</v>
      </c>
      <c r="H59" s="175">
        <v>67</v>
      </c>
      <c r="I59" s="180">
        <v>102</v>
      </c>
      <c r="J59" s="181">
        <v>66</v>
      </c>
      <c r="K59" s="182">
        <v>36</v>
      </c>
      <c r="L59" s="166"/>
      <c r="M59" s="180"/>
      <c r="N59" s="181"/>
      <c r="O59" s="182"/>
      <c r="P59" s="157"/>
      <c r="Q59" s="192"/>
    </row>
    <row r="60" spans="4:17" ht="12" customHeight="1" x14ac:dyDescent="0.2">
      <c r="D60" s="166">
        <v>33</v>
      </c>
      <c r="E60" s="180">
        <v>1</v>
      </c>
      <c r="F60" s="181">
        <v>0</v>
      </c>
      <c r="G60" s="182">
        <v>1</v>
      </c>
      <c r="H60" s="175">
        <v>68</v>
      </c>
      <c r="I60" s="180">
        <v>137</v>
      </c>
      <c r="J60" s="181">
        <v>96</v>
      </c>
      <c r="K60" s="182">
        <v>41</v>
      </c>
      <c r="L60" s="166"/>
      <c r="M60" s="180"/>
      <c r="N60" s="181"/>
      <c r="O60" s="182"/>
      <c r="P60" s="157"/>
      <c r="Q60" s="192"/>
    </row>
    <row r="61" spans="4:17" ht="12" customHeight="1" x14ac:dyDescent="0.2">
      <c r="D61" s="169">
        <v>34</v>
      </c>
      <c r="E61" s="183">
        <v>6</v>
      </c>
      <c r="F61" s="184">
        <v>6</v>
      </c>
      <c r="G61" s="185">
        <v>0</v>
      </c>
      <c r="H61" s="176">
        <v>69</v>
      </c>
      <c r="I61" s="183">
        <v>113</v>
      </c>
      <c r="J61" s="184">
        <v>83</v>
      </c>
      <c r="K61" s="185">
        <v>30</v>
      </c>
      <c r="L61" s="169"/>
      <c r="M61" s="183"/>
      <c r="N61" s="184"/>
      <c r="O61" s="185"/>
      <c r="P61" s="157"/>
      <c r="Q61" s="192"/>
    </row>
    <row r="62" spans="4:17" ht="11.15" customHeight="1" x14ac:dyDescent="0.2"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</row>
    <row r="63" spans="4:17" ht="11.15" customHeight="1" x14ac:dyDescent="0.2"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</row>
    <row r="64" spans="4:17" ht="11.15" customHeight="1" x14ac:dyDescent="0.2"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</row>
    <row r="65" spans="4:17" ht="11.15" customHeight="1" x14ac:dyDescent="0.2"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</row>
    <row r="66" spans="4:17" ht="11.15" customHeight="1" x14ac:dyDescent="0.2"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</row>
    <row r="67" spans="4:17" ht="11.15" customHeight="1" x14ac:dyDescent="0.2"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8" spans="4:17" ht="11.15" customHeight="1" x14ac:dyDescent="0.2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</row>
    <row r="69" spans="4:17" ht="11.15" customHeight="1" x14ac:dyDescent="0.2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</row>
    <row r="70" spans="4:17" ht="11.15" customHeight="1" x14ac:dyDescent="0.2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</row>
    <row r="71" spans="4:17" ht="11.15" customHeight="1" x14ac:dyDescent="0.2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</row>
    <row r="72" spans="4:17" ht="11.15" customHeight="1" x14ac:dyDescent="0.2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</row>
    <row r="73" spans="4:17" ht="11.15" customHeight="1" x14ac:dyDescent="0.2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</row>
    <row r="74" spans="4:17" ht="11.15" customHeight="1" x14ac:dyDescent="0.2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</row>
    <row r="75" spans="4:17" ht="11.15" customHeight="1" x14ac:dyDescent="0.2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</row>
    <row r="76" spans="4:17" ht="11.15" customHeight="1" x14ac:dyDescent="0.2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</row>
    <row r="77" spans="4:17" ht="11.15" customHeight="1" x14ac:dyDescent="0.2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</row>
    <row r="78" spans="4:17" ht="11.15" customHeight="1" x14ac:dyDescent="0.2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</row>
    <row r="79" spans="4:17" ht="11.15" customHeight="1" x14ac:dyDescent="0.2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</row>
    <row r="80" spans="4:17" ht="11.15" customHeight="1" x14ac:dyDescent="0.2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</row>
    <row r="81" spans="4:17" ht="11.15" customHeight="1" x14ac:dyDescent="0.2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</row>
    <row r="82" spans="4:17" ht="11.15" customHeight="1" x14ac:dyDescent="0.2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</row>
    <row r="83" spans="4:17" ht="11.15" customHeight="1" x14ac:dyDescent="0.2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</row>
    <row r="84" spans="4:17" ht="11.15" customHeight="1" x14ac:dyDescent="0.2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</row>
    <row r="85" spans="4:17" ht="11.15" customHeight="1" x14ac:dyDescent="0.2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</row>
    <row r="86" spans="4:17" ht="11.15" customHeight="1" x14ac:dyDescent="0.2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</row>
    <row r="87" spans="4:17" ht="11.15" customHeight="1" x14ac:dyDescent="0.2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</row>
    <row r="88" spans="4:17" ht="11.15" customHeight="1" x14ac:dyDescent="0.2"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</row>
    <row r="89" spans="4:17" ht="11.15" customHeight="1" x14ac:dyDescent="0.2"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</row>
    <row r="90" spans="4:17" ht="11.15" customHeight="1" x14ac:dyDescent="0.2"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</row>
    <row r="91" spans="4:17" ht="11.15" customHeight="1" x14ac:dyDescent="0.2"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</row>
    <row r="92" spans="4:17" ht="11.15" customHeight="1" x14ac:dyDescent="0.2"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</row>
    <row r="93" spans="4:17" ht="11.15" customHeight="1" x14ac:dyDescent="0.2"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</row>
    <row r="94" spans="4:17" ht="11.15" customHeight="1" x14ac:dyDescent="0.2"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</row>
    <row r="95" spans="4:17" ht="11.15" customHeight="1" x14ac:dyDescent="0.2"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</row>
    <row r="96" spans="4:17" ht="11.15" customHeight="1" x14ac:dyDescent="0.2"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</row>
    <row r="97" spans="4:17" ht="11.15" customHeight="1" x14ac:dyDescent="0.2"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</row>
    <row r="98" spans="4:17" ht="11.15" customHeight="1" x14ac:dyDescent="0.2"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</row>
    <row r="99" spans="4:17" ht="11.15" customHeight="1" x14ac:dyDescent="0.2"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</row>
    <row r="100" spans="4:17" ht="11.15" customHeight="1" x14ac:dyDescent="0.2"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</row>
    <row r="101" spans="4:17" ht="11.15" customHeight="1" x14ac:dyDescent="0.2"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</row>
    <row r="102" spans="4:17" ht="11.15" customHeight="1" x14ac:dyDescent="0.2"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</row>
    <row r="103" spans="4:17" ht="11.15" customHeight="1" x14ac:dyDescent="0.2"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</row>
    <row r="104" spans="4:17" ht="11.15" customHeight="1" x14ac:dyDescent="0.2"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</row>
    <row r="105" spans="4:17" ht="11.15" customHeight="1" x14ac:dyDescent="0.2"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</row>
    <row r="106" spans="4:17" ht="11.15" customHeight="1" x14ac:dyDescent="0.2"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</row>
    <row r="107" spans="4:17" ht="11.15" customHeight="1" x14ac:dyDescent="0.2"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</row>
    <row r="108" spans="4:17" ht="11.15" customHeight="1" x14ac:dyDescent="0.2"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</row>
    <row r="109" spans="4:17" ht="11.15" customHeight="1" x14ac:dyDescent="0.2"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</row>
    <row r="110" spans="4:17" ht="11.15" customHeight="1" x14ac:dyDescent="0.2"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</row>
    <row r="111" spans="4:17" ht="11.15" customHeight="1" x14ac:dyDescent="0.2"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</row>
    <row r="112" spans="4:17" ht="11.15" customHeight="1" x14ac:dyDescent="0.2"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</row>
    <row r="113" spans="4:17" ht="11.15" customHeight="1" x14ac:dyDescent="0.2"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</row>
    <row r="114" spans="4:17" ht="11.15" customHeight="1" x14ac:dyDescent="0.2"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</row>
    <row r="115" spans="4:17" ht="11.15" customHeight="1" x14ac:dyDescent="0.2"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</row>
    <row r="116" spans="4:17" ht="11.15" customHeight="1" x14ac:dyDescent="0.2"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</row>
    <row r="117" spans="4:17" ht="11.15" customHeight="1" x14ac:dyDescent="0.2"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</row>
    <row r="118" spans="4:17" ht="11.15" customHeight="1" x14ac:dyDescent="0.2"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</row>
    <row r="119" spans="4:17" ht="11.15" customHeight="1" x14ac:dyDescent="0.2"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</row>
    <row r="120" spans="4:17" ht="11.15" customHeight="1" x14ac:dyDescent="0.2"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</row>
    <row r="121" spans="4:17" ht="11.15" customHeight="1" x14ac:dyDescent="0.2"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</row>
    <row r="122" spans="4:17" ht="11.15" customHeight="1" x14ac:dyDescent="0.2"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</row>
    <row r="123" spans="4:17" ht="11.15" customHeight="1" x14ac:dyDescent="0.2"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</row>
    <row r="124" spans="4:17" ht="11.15" customHeight="1" x14ac:dyDescent="0.2"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</row>
    <row r="125" spans="4:17" ht="11.15" customHeight="1" x14ac:dyDescent="0.2"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</row>
    <row r="126" spans="4:17" ht="11.15" customHeight="1" x14ac:dyDescent="0.2"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</row>
    <row r="127" spans="4:17" ht="11.15" customHeight="1" x14ac:dyDescent="0.2"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</row>
    <row r="128" spans="4:17" ht="11.15" customHeight="1" x14ac:dyDescent="0.2"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</row>
    <row r="129" spans="4:17" ht="11.15" customHeight="1" x14ac:dyDescent="0.2"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</row>
    <row r="130" spans="4:17" ht="11.15" customHeight="1" x14ac:dyDescent="0.2"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</row>
    <row r="131" spans="4:17" ht="11.15" customHeight="1" x14ac:dyDescent="0.2"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</row>
    <row r="132" spans="4:17" ht="11.15" customHeight="1" x14ac:dyDescent="0.2"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</row>
    <row r="133" spans="4:17" ht="11.15" customHeight="1" x14ac:dyDescent="0.2"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</row>
    <row r="134" spans="4:17" ht="11.15" customHeight="1" x14ac:dyDescent="0.2"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</row>
    <row r="135" spans="4:17" ht="11.15" customHeight="1" x14ac:dyDescent="0.2"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</row>
    <row r="136" spans="4:17" ht="11.15" customHeight="1" x14ac:dyDescent="0.2"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</row>
    <row r="137" spans="4:17" ht="11.15" customHeight="1" x14ac:dyDescent="0.2"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</row>
    <row r="138" spans="4:17" ht="11.15" customHeight="1" x14ac:dyDescent="0.2"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</row>
    <row r="139" spans="4:17" ht="11.15" customHeight="1" x14ac:dyDescent="0.2"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</row>
    <row r="140" spans="4:17" ht="11.15" customHeight="1" x14ac:dyDescent="0.2"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</row>
    <row r="141" spans="4:17" ht="11.15" customHeight="1" x14ac:dyDescent="0.2"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</row>
    <row r="142" spans="4:17" ht="11.15" customHeight="1" x14ac:dyDescent="0.2"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</row>
    <row r="143" spans="4:17" ht="11.15" customHeight="1" x14ac:dyDescent="0.2"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</row>
    <row r="144" spans="4:17" ht="11.15" customHeight="1" x14ac:dyDescent="0.2"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</row>
    <row r="145" spans="4:17" ht="11.15" customHeight="1" x14ac:dyDescent="0.2"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</row>
    <row r="146" spans="4:17" ht="11.15" customHeight="1" x14ac:dyDescent="0.2"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</row>
    <row r="147" spans="4:17" ht="11.15" customHeight="1" x14ac:dyDescent="0.2"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</row>
    <row r="148" spans="4:17" ht="11.15" customHeight="1" x14ac:dyDescent="0.2"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</row>
    <row r="149" spans="4:17" ht="11.15" customHeight="1" x14ac:dyDescent="0.2"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</row>
    <row r="150" spans="4:17" ht="11.15" customHeight="1" x14ac:dyDescent="0.2"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</row>
    <row r="151" spans="4:17" ht="11.15" customHeight="1" x14ac:dyDescent="0.2"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</row>
    <row r="152" spans="4:17" ht="11.15" customHeight="1" x14ac:dyDescent="0.2"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</row>
    <row r="153" spans="4:17" ht="11.15" customHeight="1" x14ac:dyDescent="0.2"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</row>
    <row r="154" spans="4:17" ht="11.15" customHeight="1" x14ac:dyDescent="0.2"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</row>
    <row r="155" spans="4:17" ht="11.15" customHeight="1" x14ac:dyDescent="0.2"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</row>
    <row r="156" spans="4:17" ht="11.15" customHeight="1" x14ac:dyDescent="0.2"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</row>
    <row r="157" spans="4:17" ht="11.15" customHeight="1" x14ac:dyDescent="0.2"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</row>
    <row r="158" spans="4:17" ht="11.15" customHeight="1" x14ac:dyDescent="0.2"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</row>
    <row r="159" spans="4:17" ht="11.15" customHeight="1" x14ac:dyDescent="0.2"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</row>
    <row r="160" spans="4:17" ht="11.15" customHeight="1" x14ac:dyDescent="0.2"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</row>
    <row r="161" spans="4:17" ht="11.15" customHeight="1" x14ac:dyDescent="0.2"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</row>
    <row r="162" spans="4:17" ht="11.15" customHeight="1" x14ac:dyDescent="0.2"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</row>
    <row r="163" spans="4:17" ht="11.15" customHeight="1" x14ac:dyDescent="0.2"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</row>
    <row r="164" spans="4:17" ht="11.15" customHeight="1" x14ac:dyDescent="0.2"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</row>
    <row r="165" spans="4:17" ht="11.15" customHeight="1" x14ac:dyDescent="0.2"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</row>
    <row r="166" spans="4:17" ht="11.15" customHeight="1" x14ac:dyDescent="0.2"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</row>
    <row r="167" spans="4:17" ht="11.15" customHeight="1" x14ac:dyDescent="0.2"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</row>
    <row r="168" spans="4:17" ht="11.15" customHeight="1" x14ac:dyDescent="0.2"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</row>
    <row r="169" spans="4:17" ht="11.15" customHeight="1" x14ac:dyDescent="0.2"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</row>
    <row r="170" spans="4:17" ht="11.15" customHeight="1" x14ac:dyDescent="0.2"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</row>
    <row r="171" spans="4:17" ht="11.15" customHeight="1" x14ac:dyDescent="0.2"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</row>
    <row r="172" spans="4:17" ht="11.15" customHeight="1" x14ac:dyDescent="0.2"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</row>
    <row r="173" spans="4:17" ht="11.15" customHeight="1" x14ac:dyDescent="0.2"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</row>
    <row r="174" spans="4:17" ht="11.15" customHeight="1" x14ac:dyDescent="0.2"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</row>
    <row r="175" spans="4:17" ht="11.15" customHeight="1" x14ac:dyDescent="0.2"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</row>
    <row r="176" spans="4:17" ht="11.15" customHeight="1" x14ac:dyDescent="0.2"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</row>
    <row r="177" spans="4:17" ht="11.15" customHeight="1" x14ac:dyDescent="0.2"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</row>
    <row r="178" spans="4:17" ht="11.15" customHeight="1" x14ac:dyDescent="0.2"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</row>
    <row r="179" spans="4:17" ht="11.15" customHeight="1" x14ac:dyDescent="0.2"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</row>
    <row r="180" spans="4:17" ht="11.15" customHeight="1" x14ac:dyDescent="0.2"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</row>
    <row r="181" spans="4:17" ht="11.15" customHeight="1" x14ac:dyDescent="0.2"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</row>
    <row r="182" spans="4:17" ht="11.15" customHeight="1" x14ac:dyDescent="0.2"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</row>
    <row r="183" spans="4:17" ht="11.15" customHeight="1" x14ac:dyDescent="0.2"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</row>
    <row r="184" spans="4:17" ht="11.15" customHeight="1" x14ac:dyDescent="0.2"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</row>
    <row r="185" spans="4:17" ht="11.15" customHeight="1" x14ac:dyDescent="0.2"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</row>
    <row r="186" spans="4:17" ht="11.15" customHeight="1" x14ac:dyDescent="0.2"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</row>
    <row r="187" spans="4:17" ht="11.15" customHeight="1" x14ac:dyDescent="0.2"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</row>
    <row r="188" spans="4:17" ht="11.15" customHeight="1" x14ac:dyDescent="0.2"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</row>
    <row r="189" spans="4:17" ht="11.15" customHeight="1" x14ac:dyDescent="0.2"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</row>
    <row r="190" spans="4:17" ht="11.15" customHeight="1" x14ac:dyDescent="0.2"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</row>
    <row r="191" spans="4:17" ht="11.15" customHeight="1" x14ac:dyDescent="0.2"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</row>
    <row r="192" spans="4:17" ht="11.15" customHeight="1" x14ac:dyDescent="0.2"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</row>
    <row r="193" spans="4:17" ht="11.15" customHeight="1" x14ac:dyDescent="0.2"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</row>
    <row r="194" spans="4:17" ht="11.15" customHeight="1" x14ac:dyDescent="0.2"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</row>
    <row r="195" spans="4:17" ht="11.15" customHeight="1" x14ac:dyDescent="0.2"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</row>
    <row r="196" spans="4:17" ht="11.15" customHeight="1" x14ac:dyDescent="0.2"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</row>
    <row r="197" spans="4:17" ht="11.15" customHeight="1" x14ac:dyDescent="0.2"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</row>
    <row r="198" spans="4:17" ht="11.15" customHeight="1" x14ac:dyDescent="0.2"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</row>
    <row r="199" spans="4:17" ht="11.15" customHeight="1" x14ac:dyDescent="0.2"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</row>
    <row r="200" spans="4:17" ht="11.15" customHeight="1" x14ac:dyDescent="0.2"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</row>
    <row r="201" spans="4:17" ht="11.15" customHeight="1" x14ac:dyDescent="0.2"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</row>
    <row r="202" spans="4:17" ht="11.15" customHeight="1" x14ac:dyDescent="0.2"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</row>
    <row r="203" spans="4:17" ht="11.15" customHeight="1" x14ac:dyDescent="0.2"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</row>
    <row r="204" spans="4:17" ht="11.15" customHeight="1" x14ac:dyDescent="0.2"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</row>
    <row r="205" spans="4:17" ht="11.15" customHeight="1" x14ac:dyDescent="0.2"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</row>
    <row r="206" spans="4:17" ht="11.15" customHeight="1" x14ac:dyDescent="0.2"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</row>
    <row r="207" spans="4:17" ht="11.15" customHeight="1" x14ac:dyDescent="0.2"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</row>
    <row r="208" spans="4:17" ht="11.15" customHeight="1" x14ac:dyDescent="0.2"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</row>
    <row r="209" spans="4:17" ht="11.15" customHeight="1" x14ac:dyDescent="0.2"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</row>
    <row r="210" spans="4:17" ht="11.15" customHeight="1" x14ac:dyDescent="0.2"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</row>
    <row r="211" spans="4:17" ht="11.15" customHeight="1" x14ac:dyDescent="0.2"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</row>
    <row r="212" spans="4:17" ht="11.15" customHeight="1" x14ac:dyDescent="0.2"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</row>
    <row r="213" spans="4:17" ht="11.15" customHeight="1" x14ac:dyDescent="0.2"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</row>
    <row r="214" spans="4:17" ht="11.15" customHeight="1" x14ac:dyDescent="0.2"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</row>
    <row r="215" spans="4:17" ht="11.15" customHeight="1" x14ac:dyDescent="0.2"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</row>
    <row r="216" spans="4:17" ht="11.15" customHeight="1" x14ac:dyDescent="0.2"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</row>
    <row r="217" spans="4:17" ht="11.15" customHeight="1" x14ac:dyDescent="0.2"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</row>
    <row r="218" spans="4:17" ht="11.15" customHeight="1" x14ac:dyDescent="0.2"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</row>
    <row r="219" spans="4:17" ht="11.15" customHeight="1" x14ac:dyDescent="0.2"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</row>
    <row r="220" spans="4:17" ht="11.15" customHeight="1" x14ac:dyDescent="0.2"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</row>
    <row r="221" spans="4:17" ht="11.15" customHeight="1" x14ac:dyDescent="0.2"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</row>
    <row r="222" spans="4:17" ht="11.15" customHeight="1" x14ac:dyDescent="0.2"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</row>
    <row r="223" spans="4:17" ht="11.15" customHeight="1" x14ac:dyDescent="0.2"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</row>
    <row r="224" spans="4:17" ht="11.15" customHeight="1" x14ac:dyDescent="0.2"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</row>
    <row r="225" spans="4:17" ht="11.15" customHeight="1" x14ac:dyDescent="0.2"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</row>
    <row r="226" spans="4:17" ht="11.15" customHeight="1" x14ac:dyDescent="0.2"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</row>
    <row r="227" spans="4:17" ht="11.15" customHeight="1" x14ac:dyDescent="0.2"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</row>
    <row r="228" spans="4:17" ht="11.15" customHeight="1" x14ac:dyDescent="0.2"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</row>
    <row r="229" spans="4:17" ht="11.15" customHeight="1" x14ac:dyDescent="0.2"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</row>
    <row r="230" spans="4:17" ht="11.15" customHeight="1" x14ac:dyDescent="0.2"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</row>
    <row r="231" spans="4:17" ht="11.15" customHeight="1" x14ac:dyDescent="0.2"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</row>
    <row r="232" spans="4:17" ht="11.15" customHeight="1" x14ac:dyDescent="0.2"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</row>
    <row r="233" spans="4:17" ht="11.15" customHeight="1" x14ac:dyDescent="0.2"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</row>
    <row r="234" spans="4:17" ht="11.15" customHeight="1" x14ac:dyDescent="0.2"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</row>
    <row r="235" spans="4:17" ht="11.15" customHeight="1" x14ac:dyDescent="0.2"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</row>
    <row r="236" spans="4:17" ht="11.15" customHeight="1" x14ac:dyDescent="0.2"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</row>
    <row r="237" spans="4:17" ht="11.15" customHeight="1" x14ac:dyDescent="0.2"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</row>
    <row r="238" spans="4:17" ht="11.15" customHeight="1" x14ac:dyDescent="0.2"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</row>
    <row r="239" spans="4:17" ht="11.15" customHeight="1" x14ac:dyDescent="0.2"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</row>
    <row r="240" spans="4:17" ht="11.15" customHeight="1" x14ac:dyDescent="0.2"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</row>
    <row r="241" spans="4:17" ht="11.15" customHeight="1" x14ac:dyDescent="0.2"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</row>
    <row r="242" spans="4:17" ht="11.15" customHeight="1" x14ac:dyDescent="0.2"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</row>
    <row r="243" spans="4:17" ht="11.15" customHeight="1" x14ac:dyDescent="0.2"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</row>
    <row r="244" spans="4:17" ht="11.15" customHeight="1" x14ac:dyDescent="0.2"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</row>
    <row r="245" spans="4:17" ht="11.15" customHeight="1" x14ac:dyDescent="0.2"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</row>
    <row r="246" spans="4:17" ht="11.15" customHeight="1" x14ac:dyDescent="0.2"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</row>
    <row r="247" spans="4:17" ht="11.15" customHeight="1" x14ac:dyDescent="0.2"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</row>
    <row r="248" spans="4:17" ht="11.15" customHeight="1" x14ac:dyDescent="0.2"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</row>
    <row r="249" spans="4:17" ht="11.15" customHeight="1" x14ac:dyDescent="0.2"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</row>
    <row r="250" spans="4:17" ht="11.15" customHeight="1" x14ac:dyDescent="0.2"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</row>
    <row r="251" spans="4:17" ht="11.15" customHeight="1" x14ac:dyDescent="0.2"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</row>
    <row r="252" spans="4:17" ht="11.15" customHeight="1" x14ac:dyDescent="0.2"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</row>
    <row r="253" spans="4:17" ht="11.15" customHeight="1" x14ac:dyDescent="0.2"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</row>
    <row r="254" spans="4:17" ht="11.15" customHeight="1" x14ac:dyDescent="0.2"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</row>
    <row r="255" spans="4:17" ht="11.15" customHeight="1" x14ac:dyDescent="0.2"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</row>
    <row r="256" spans="4:17" ht="11.15" customHeight="1" x14ac:dyDescent="0.2"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</row>
    <row r="257" spans="4:17" ht="11.15" customHeight="1" x14ac:dyDescent="0.2"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</row>
    <row r="258" spans="4:17" ht="11.15" customHeight="1" x14ac:dyDescent="0.2"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</row>
    <row r="259" spans="4:17" ht="11.15" customHeight="1" x14ac:dyDescent="0.2"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</row>
    <row r="260" spans="4:17" ht="11.15" customHeight="1" x14ac:dyDescent="0.2"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</row>
  </sheetData>
  <phoneticPr fontId="4"/>
  <printOptions gridLinesSet="0"/>
  <pageMargins left="0.78740157480314965" right="0.55118110236220474" top="0.55118110236220474" bottom="0.19685039370078741" header="0.19685039370078741" footer="0.23622047244094491"/>
  <pageSetup paperSize="9" scale="87" orientation="portrait" r:id="rId1"/>
  <headerFooter alignWithMargins="0"/>
  <ignoredErrors>
    <ignoredError sqref="A1:B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100" workbookViewId="0">
      <selection activeCell="AH10" sqref="AH10"/>
    </sheetView>
  </sheetViews>
  <sheetFormatPr defaultColWidth="9" defaultRowHeight="13" x14ac:dyDescent="0.2"/>
  <cols>
    <col min="1" max="1" width="1.90625" style="96" customWidth="1"/>
    <col min="2" max="2" width="2.453125" style="96" customWidth="1"/>
    <col min="3" max="3" width="2.453125" style="97" customWidth="1"/>
    <col min="4" max="5" width="4.90625" style="97" customWidth="1"/>
    <col min="6" max="7" width="3.90625" style="97" customWidth="1"/>
    <col min="8" max="19" width="6.08984375" style="97" customWidth="1"/>
    <col min="20" max="20" width="8.08984375" style="97" customWidth="1"/>
    <col min="21" max="21" width="4.90625" style="97" hidden="1" customWidth="1"/>
    <col min="22" max="22" width="6.6328125" style="97" hidden="1" customWidth="1"/>
    <col min="23" max="23" width="2.453125" style="96" hidden="1" customWidth="1"/>
    <col min="24" max="27" width="9" style="96" hidden="1" customWidth="1"/>
    <col min="28" max="28" width="2.453125" style="96" hidden="1" customWidth="1"/>
    <col min="29" max="29" width="1.7265625" style="96" customWidth="1"/>
    <col min="30" max="30" width="2.90625" style="96" customWidth="1"/>
    <col min="31" max="16384" width="9" style="96"/>
  </cols>
  <sheetData>
    <row r="1" spans="2:40" s="93" customFormat="1" ht="24.75" customHeight="1" x14ac:dyDescent="0.2">
      <c r="B1" s="89" t="s">
        <v>55</v>
      </c>
      <c r="C1" s="90"/>
      <c r="D1" s="90" t="s">
        <v>47</v>
      </c>
      <c r="E1" s="91"/>
      <c r="F1" s="91"/>
      <c r="G1" s="91"/>
      <c r="H1" s="91"/>
      <c r="I1" s="91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2:40" s="93" customFormat="1" ht="21.75" customHeight="1" x14ac:dyDescent="0.2">
      <c r="C2" s="94" t="s">
        <v>134</v>
      </c>
      <c r="E2" s="95"/>
      <c r="F2" s="95"/>
      <c r="G2" s="95"/>
      <c r="H2" s="95"/>
      <c r="I2" s="95"/>
      <c r="J2" s="95"/>
      <c r="K2" s="95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AF2" s="1"/>
      <c r="AG2" s="1"/>
      <c r="AH2" s="1"/>
      <c r="AI2" s="1"/>
      <c r="AJ2" s="44"/>
      <c r="AK2" s="1"/>
      <c r="AL2" s="1"/>
      <c r="AM2" s="1"/>
      <c r="AN2" s="1"/>
    </row>
    <row r="3" spans="2:40" s="93" customFormat="1" ht="21.75" customHeight="1" x14ac:dyDescent="0.2">
      <c r="C3" s="206" t="s">
        <v>174</v>
      </c>
      <c r="D3" s="94"/>
      <c r="E3" s="95"/>
      <c r="F3" s="95"/>
      <c r="G3" s="95"/>
      <c r="H3" s="95"/>
      <c r="I3" s="95"/>
      <c r="J3" s="95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AF3" s="2"/>
      <c r="AG3" s="2"/>
      <c r="AH3" s="35"/>
      <c r="AI3" s="35"/>
      <c r="AJ3" s="47"/>
      <c r="AK3" s="2"/>
      <c r="AL3" s="2"/>
      <c r="AM3" s="2"/>
      <c r="AN3" s="2"/>
    </row>
    <row r="4" spans="2:40" s="93" customFormat="1" ht="21" customHeight="1" x14ac:dyDescent="0.2">
      <c r="C4" s="206" t="s">
        <v>175</v>
      </c>
      <c r="D4" s="94"/>
      <c r="E4" s="95"/>
      <c r="F4" s="95"/>
      <c r="G4" s="95"/>
      <c r="H4" s="95"/>
      <c r="I4" s="95"/>
      <c r="J4" s="95"/>
      <c r="K4" s="9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AF4" s="2"/>
      <c r="AG4" s="2"/>
      <c r="AH4" s="4"/>
      <c r="AI4" s="4"/>
      <c r="AJ4" s="45"/>
      <c r="AK4" s="2"/>
      <c r="AL4" s="2"/>
      <c r="AM4" s="2"/>
      <c r="AN4" s="2"/>
    </row>
    <row r="5" spans="2:40" s="93" customFormat="1" ht="21.75" customHeight="1" x14ac:dyDescent="0.2">
      <c r="C5" s="94" t="s">
        <v>135</v>
      </c>
      <c r="D5" s="94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AF5" s="35"/>
      <c r="AG5" s="2"/>
      <c r="AH5" s="14"/>
      <c r="AI5" s="14"/>
      <c r="AJ5" s="45"/>
      <c r="AK5" s="2"/>
      <c r="AL5" s="2"/>
      <c r="AM5" s="2"/>
      <c r="AN5" s="2"/>
    </row>
    <row r="6" spans="2:40" s="93" customFormat="1" ht="22.5" customHeight="1" x14ac:dyDescent="0.2">
      <c r="C6" s="94" t="s">
        <v>136</v>
      </c>
      <c r="E6" s="95"/>
      <c r="F6" s="95"/>
      <c r="G6" s="95"/>
      <c r="H6" s="95"/>
      <c r="I6" s="95"/>
      <c r="J6" s="95"/>
      <c r="K6" s="95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AF6" s="2"/>
      <c r="AG6" s="2"/>
      <c r="AH6" s="14" t="s">
        <v>91</v>
      </c>
      <c r="AI6" s="14"/>
      <c r="AJ6" s="45"/>
      <c r="AK6" s="2"/>
      <c r="AL6" s="2"/>
      <c r="AM6" s="2"/>
      <c r="AN6" s="1"/>
    </row>
    <row r="7" spans="2:40" s="93" customFormat="1" ht="21.75" customHeight="1" x14ac:dyDescent="0.2">
      <c r="C7" s="206" t="s">
        <v>176</v>
      </c>
      <c r="D7" s="94"/>
      <c r="E7" s="95"/>
      <c r="F7" s="95"/>
      <c r="G7" s="95"/>
      <c r="H7" s="95"/>
      <c r="I7" s="95"/>
      <c r="J7" s="95"/>
      <c r="K7" s="95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AF7" s="2"/>
      <c r="AG7" s="2"/>
      <c r="AH7" s="1"/>
      <c r="AI7" s="1"/>
      <c r="AJ7" s="45"/>
      <c r="AK7" s="2"/>
      <c r="AL7" s="2"/>
      <c r="AM7" s="2"/>
      <c r="AN7" s="1"/>
    </row>
    <row r="8" spans="2:40" s="93" customFormat="1" ht="21.75" customHeight="1" x14ac:dyDescent="0.2">
      <c r="C8" s="206" t="s">
        <v>177</v>
      </c>
      <c r="D8" s="94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AF8" s="1"/>
      <c r="AG8" s="1"/>
      <c r="AH8" s="1"/>
      <c r="AI8" s="1"/>
      <c r="AJ8" s="45"/>
      <c r="AK8" s="43"/>
      <c r="AL8" s="43"/>
      <c r="AM8" s="43"/>
      <c r="AN8" s="1"/>
    </row>
    <row r="9" spans="2:40" s="93" customFormat="1" ht="24.75" customHeight="1" x14ac:dyDescent="0.2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AF9" s="1"/>
      <c r="AG9" s="1"/>
      <c r="AH9" s="1"/>
      <c r="AI9" s="1"/>
      <c r="AJ9" s="45"/>
      <c r="AK9" s="1"/>
      <c r="AL9" s="15"/>
      <c r="AM9" s="15"/>
      <c r="AN9" s="1"/>
    </row>
    <row r="10" spans="2:40" s="93" customFormat="1" ht="24.75" customHeight="1" x14ac:dyDescent="0.2">
      <c r="C10" s="95"/>
      <c r="D10" s="95"/>
      <c r="E10" s="95"/>
      <c r="F10" s="95"/>
      <c r="G10" s="95"/>
      <c r="H10" s="95"/>
      <c r="I10" s="95"/>
      <c r="J10" s="95"/>
      <c r="K10" s="95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AF10" s="1"/>
      <c r="AG10" s="1"/>
      <c r="AH10" s="1"/>
      <c r="AI10" s="1"/>
      <c r="AJ10" s="45"/>
      <c r="AK10" s="1"/>
      <c r="AL10" s="15"/>
      <c r="AM10" s="15"/>
      <c r="AN10" s="1"/>
    </row>
    <row r="11" spans="2:40" s="93" customFormat="1" ht="21" customHeight="1" x14ac:dyDescent="0.2"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AF11" s="1"/>
      <c r="AG11" s="1"/>
      <c r="AH11" s="1"/>
      <c r="AI11" s="1"/>
      <c r="AJ11" s="45"/>
      <c r="AK11" s="1"/>
      <c r="AL11" s="1"/>
      <c r="AM11" s="1"/>
      <c r="AN11" s="1"/>
    </row>
    <row r="12" spans="2:40" ht="16.5" customHeight="1" thickBot="1" x14ac:dyDescent="0.25">
      <c r="D12" s="98" t="s">
        <v>148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0" t="s">
        <v>54</v>
      </c>
      <c r="T12" s="101"/>
      <c r="V12" s="100"/>
      <c r="AF12" s="1"/>
      <c r="AG12" s="1"/>
      <c r="AH12" s="1"/>
      <c r="AI12" s="1"/>
      <c r="AJ12" s="1"/>
      <c r="AK12" s="1"/>
      <c r="AL12" s="1"/>
      <c r="AM12" s="1"/>
      <c r="AN12" s="1"/>
    </row>
    <row r="13" spans="2:40" x14ac:dyDescent="0.2">
      <c r="D13" s="102"/>
      <c r="E13" s="102"/>
      <c r="F13" s="233" t="s">
        <v>92</v>
      </c>
      <c r="G13" s="234"/>
      <c r="H13" s="214" t="s">
        <v>153</v>
      </c>
      <c r="I13" s="103"/>
      <c r="J13" s="103"/>
      <c r="K13" s="216" t="s">
        <v>154</v>
      </c>
      <c r="L13" s="199"/>
      <c r="M13" s="103"/>
      <c r="N13" s="103"/>
      <c r="O13" s="198"/>
      <c r="P13" s="103"/>
      <c r="Q13" s="103"/>
      <c r="R13" s="103"/>
      <c r="S13" s="103"/>
      <c r="T13" s="101"/>
      <c r="U13" s="101"/>
      <c r="V13" s="101"/>
      <c r="Y13" s="104"/>
      <c r="AF13" s="1"/>
      <c r="AG13" s="1"/>
      <c r="AH13" s="1"/>
      <c r="AI13" s="1"/>
      <c r="AJ13" s="1"/>
      <c r="AK13" s="1"/>
      <c r="AL13" s="1"/>
      <c r="AM13" s="1"/>
      <c r="AN13" s="1"/>
    </row>
    <row r="14" spans="2:40" x14ac:dyDescent="0.2">
      <c r="D14" s="105" t="s">
        <v>93</v>
      </c>
      <c r="E14" s="105"/>
      <c r="F14" s="235"/>
      <c r="G14" s="236"/>
      <c r="H14" s="106" t="s">
        <v>94</v>
      </c>
      <c r="I14" s="106" t="s">
        <v>33</v>
      </c>
      <c r="J14" s="106" t="s">
        <v>34</v>
      </c>
      <c r="K14" s="217" t="s">
        <v>35</v>
      </c>
      <c r="L14" s="215" t="s">
        <v>36</v>
      </c>
      <c r="M14" s="106" t="s">
        <v>37</v>
      </c>
      <c r="N14" s="106" t="s">
        <v>38</v>
      </c>
      <c r="O14" s="106" t="s">
        <v>39</v>
      </c>
      <c r="P14" s="106" t="s">
        <v>40</v>
      </c>
      <c r="Q14" s="106" t="s">
        <v>41</v>
      </c>
      <c r="R14" s="106" t="s">
        <v>42</v>
      </c>
      <c r="S14" s="106" t="s">
        <v>43</v>
      </c>
      <c r="T14" s="107"/>
      <c r="U14" s="107"/>
      <c r="V14" s="107"/>
      <c r="Y14" s="104"/>
      <c r="AF14" s="1"/>
      <c r="AG14" s="1"/>
      <c r="AH14" s="1"/>
      <c r="AI14" s="1"/>
      <c r="AJ14" s="1"/>
      <c r="AK14" s="1"/>
      <c r="AL14" s="1"/>
      <c r="AM14" s="1"/>
      <c r="AN14" s="1"/>
    </row>
    <row r="15" spans="2:40" ht="14.25" customHeight="1" x14ac:dyDescent="0.2">
      <c r="D15" s="223" t="s">
        <v>95</v>
      </c>
      <c r="E15" s="224"/>
      <c r="F15" s="237">
        <v>4977</v>
      </c>
      <c r="G15" s="238"/>
      <c r="H15" s="108">
        <v>474</v>
      </c>
      <c r="I15" s="108">
        <v>439</v>
      </c>
      <c r="J15" s="109">
        <v>437</v>
      </c>
      <c r="K15" s="109">
        <v>436</v>
      </c>
      <c r="L15" s="109">
        <v>347</v>
      </c>
      <c r="M15" s="109">
        <v>362</v>
      </c>
      <c r="N15" s="109">
        <v>426</v>
      </c>
      <c r="O15" s="109">
        <v>447</v>
      </c>
      <c r="P15" s="109">
        <v>375</v>
      </c>
      <c r="Q15" s="109">
        <v>467</v>
      </c>
      <c r="R15" s="109">
        <v>380</v>
      </c>
      <c r="S15" s="109">
        <v>387</v>
      </c>
      <c r="T15" s="101"/>
      <c r="U15" s="101"/>
      <c r="V15" s="101"/>
      <c r="W15" s="96" t="s">
        <v>96</v>
      </c>
      <c r="X15" s="96" t="s">
        <v>96</v>
      </c>
      <c r="AE15" s="110"/>
      <c r="AF15" s="1"/>
      <c r="AG15" s="1"/>
      <c r="AH15" s="1"/>
      <c r="AI15" s="1"/>
      <c r="AJ15" s="1"/>
      <c r="AK15" s="1"/>
      <c r="AL15" s="1"/>
      <c r="AM15" s="1"/>
      <c r="AN15" s="1"/>
    </row>
    <row r="16" spans="2:40" ht="13.5" thickBot="1" x14ac:dyDescent="0.25">
      <c r="D16" s="225" t="s">
        <v>97</v>
      </c>
      <c r="E16" s="226"/>
      <c r="F16" s="239">
        <v>11375</v>
      </c>
      <c r="G16" s="240"/>
      <c r="H16" s="99">
        <v>932</v>
      </c>
      <c r="I16" s="99">
        <v>932</v>
      </c>
      <c r="J16" s="111">
        <v>952</v>
      </c>
      <c r="K16" s="111">
        <v>1158</v>
      </c>
      <c r="L16" s="111">
        <v>1017</v>
      </c>
      <c r="M16" s="111">
        <v>976</v>
      </c>
      <c r="N16" s="99">
        <v>944</v>
      </c>
      <c r="O16" s="99">
        <v>940</v>
      </c>
      <c r="P16" s="99">
        <v>799</v>
      </c>
      <c r="Q16" s="99">
        <v>927</v>
      </c>
      <c r="R16" s="99">
        <v>934</v>
      </c>
      <c r="S16" s="99">
        <v>864</v>
      </c>
      <c r="T16" s="101"/>
      <c r="U16" s="101"/>
      <c r="V16" s="101"/>
      <c r="X16" s="96" t="s">
        <v>96</v>
      </c>
      <c r="AF16" s="1"/>
      <c r="AG16" s="1"/>
      <c r="AH16" s="1"/>
      <c r="AI16" s="1"/>
      <c r="AJ16" s="1"/>
      <c r="AK16" s="2"/>
      <c r="AL16" s="1"/>
      <c r="AM16" s="1"/>
      <c r="AN16" s="1"/>
    </row>
    <row r="17" spans="2:45" ht="15" customHeight="1" x14ac:dyDescent="0.2">
      <c r="D17" s="107"/>
      <c r="E17" s="107"/>
      <c r="F17" s="107"/>
      <c r="G17" s="112"/>
      <c r="H17" s="101"/>
      <c r="I17" s="101"/>
      <c r="J17" s="101"/>
      <c r="K17" s="101"/>
      <c r="L17" s="101"/>
      <c r="M17" s="101"/>
      <c r="N17" s="101"/>
      <c r="O17" s="101"/>
      <c r="P17" s="101"/>
      <c r="Q17" s="107"/>
      <c r="R17" s="101"/>
      <c r="S17" s="101"/>
      <c r="T17" s="101"/>
      <c r="U17" s="101"/>
      <c r="V17" s="101"/>
      <c r="AF17" s="1"/>
      <c r="AG17" s="1"/>
      <c r="AH17" s="1"/>
      <c r="AI17" s="1"/>
      <c r="AJ17" s="1"/>
      <c r="AK17" s="2"/>
      <c r="AL17" s="2"/>
      <c r="AM17" s="1"/>
      <c r="AN17" s="1"/>
    </row>
    <row r="18" spans="2:45" s="93" customFormat="1" ht="24.65" customHeight="1" x14ac:dyDescent="0.2">
      <c r="B18" s="89" t="s">
        <v>98</v>
      </c>
      <c r="C18" s="90"/>
      <c r="D18" s="113" t="s">
        <v>119</v>
      </c>
      <c r="E18" s="114"/>
      <c r="F18" s="114"/>
      <c r="G18" s="115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AF18" s="1"/>
      <c r="AG18" s="1"/>
      <c r="AH18" s="1"/>
      <c r="AI18" s="1"/>
      <c r="AJ18" s="1"/>
      <c r="AK18" s="2"/>
      <c r="AL18" s="2"/>
      <c r="AM18" s="1"/>
      <c r="AN18" s="1"/>
    </row>
    <row r="19" spans="2:45" s="93" customFormat="1" ht="21" customHeight="1" x14ac:dyDescent="0.2">
      <c r="C19" s="117" t="s">
        <v>144</v>
      </c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AF19" s="1"/>
      <c r="AG19" s="1"/>
      <c r="AH19" s="1"/>
      <c r="AI19" s="1"/>
      <c r="AJ19" s="1"/>
      <c r="AK19" s="2"/>
      <c r="AL19" s="2"/>
      <c r="AM19" s="1"/>
      <c r="AN19" s="1"/>
    </row>
    <row r="20" spans="2:45" s="93" customFormat="1" ht="21" customHeight="1" x14ac:dyDescent="0.2">
      <c r="C20" s="94" t="s">
        <v>133</v>
      </c>
      <c r="D20" s="117"/>
      <c r="E20" s="207"/>
      <c r="F20" s="207"/>
      <c r="G20" s="208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AF20" s="1"/>
      <c r="AG20" s="1"/>
      <c r="AH20" s="1"/>
      <c r="AI20" s="1"/>
      <c r="AJ20" s="2"/>
      <c r="AK20" s="2"/>
      <c r="AL20" s="2"/>
      <c r="AM20" s="1"/>
      <c r="AN20" s="1"/>
    </row>
    <row r="21" spans="2:45" s="93" customFormat="1" ht="21" customHeight="1" x14ac:dyDescent="0.2">
      <c r="C21" s="117" t="s">
        <v>152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AF21" s="1"/>
      <c r="AG21" s="1"/>
      <c r="AH21" s="1"/>
      <c r="AI21" s="1"/>
      <c r="AJ21" s="2"/>
      <c r="AK21" s="2"/>
      <c r="AL21" s="2"/>
      <c r="AM21" s="1"/>
      <c r="AN21" s="2"/>
    </row>
    <row r="22" spans="2:45" s="93" customFormat="1" ht="21" customHeight="1" x14ac:dyDescent="0.2">
      <c r="C22" s="94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AF22" s="1"/>
      <c r="AG22" s="1"/>
      <c r="AH22" s="1"/>
      <c r="AI22" s="1"/>
      <c r="AJ22" s="2"/>
      <c r="AK22" s="2"/>
      <c r="AL22" s="2"/>
      <c r="AM22" s="1"/>
      <c r="AN22" s="2"/>
    </row>
    <row r="23" spans="2:45" s="119" customFormat="1" ht="17.25" customHeight="1" x14ac:dyDescent="0.25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AF23" s="1"/>
      <c r="AG23" s="1"/>
      <c r="AH23" s="1"/>
      <c r="AI23" s="1"/>
      <c r="AJ23" s="2"/>
      <c r="AK23" s="2"/>
      <c r="AL23" s="2"/>
      <c r="AM23" s="1"/>
      <c r="AN23" s="2"/>
    </row>
    <row r="24" spans="2:45" ht="21.75" customHeight="1" thickBot="1" x14ac:dyDescent="0.25">
      <c r="D24" s="98" t="s">
        <v>147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1"/>
      <c r="Q24" s="101"/>
      <c r="R24" s="100"/>
      <c r="S24" s="100"/>
      <c r="T24" s="100" t="s">
        <v>46</v>
      </c>
      <c r="U24" s="100"/>
      <c r="AF24" s="1"/>
      <c r="AG24" s="1"/>
      <c r="AH24" s="1"/>
      <c r="AI24" s="1"/>
      <c r="AJ24" s="2"/>
      <c r="AK24" s="2"/>
      <c r="AL24" s="2"/>
      <c r="AM24" s="1"/>
      <c r="AN24" s="2"/>
    </row>
    <row r="25" spans="2:45" ht="21" customHeight="1" x14ac:dyDescent="0.2">
      <c r="D25" s="227" t="s">
        <v>44</v>
      </c>
      <c r="E25" s="228"/>
      <c r="F25" s="229" t="s">
        <v>81</v>
      </c>
      <c r="G25" s="230"/>
      <c r="H25" s="230"/>
      <c r="I25" s="230"/>
      <c r="J25" s="228"/>
      <c r="K25" s="229" t="s">
        <v>82</v>
      </c>
      <c r="L25" s="230"/>
      <c r="M25" s="230"/>
      <c r="N25" s="230"/>
      <c r="O25" s="228"/>
      <c r="P25" s="227" t="s">
        <v>139</v>
      </c>
      <c r="Q25" s="227"/>
      <c r="R25" s="227"/>
      <c r="S25" s="227"/>
      <c r="T25" s="227"/>
      <c r="U25" s="120"/>
      <c r="V25" s="121"/>
    </row>
    <row r="26" spans="2:45" ht="7.5" customHeight="1" x14ac:dyDescent="0.2">
      <c r="D26" s="122"/>
      <c r="E26" s="123"/>
      <c r="F26" s="123"/>
      <c r="G26" s="109"/>
      <c r="H26" s="124"/>
      <c r="I26" s="124"/>
      <c r="J26" s="124"/>
      <c r="K26" s="109"/>
      <c r="L26" s="109"/>
      <c r="M26" s="124"/>
      <c r="N26" s="124"/>
      <c r="O26" s="124"/>
      <c r="P26" s="124"/>
      <c r="Q26" s="109"/>
      <c r="R26" s="109"/>
      <c r="S26" s="124"/>
      <c r="T26" s="124"/>
      <c r="U26" s="125"/>
      <c r="V26" s="121"/>
    </row>
    <row r="27" spans="2:45" ht="21" customHeight="1" x14ac:dyDescent="0.2">
      <c r="D27" s="220" t="s">
        <v>83</v>
      </c>
      <c r="E27" s="126">
        <v>1</v>
      </c>
      <c r="F27" s="218" t="s">
        <v>58</v>
      </c>
      <c r="G27" s="219"/>
      <c r="H27" s="219"/>
      <c r="I27" s="219"/>
      <c r="J27" s="127">
        <v>9.7056651545522001</v>
      </c>
      <c r="K27" s="219" t="s">
        <v>57</v>
      </c>
      <c r="L27" s="219"/>
      <c r="M27" s="219"/>
      <c r="N27" s="219"/>
      <c r="O27" s="127">
        <v>21.4143426294821</v>
      </c>
      <c r="P27" s="219" t="s">
        <v>183</v>
      </c>
      <c r="Q27" s="219"/>
      <c r="R27" s="219"/>
      <c r="S27" s="219"/>
      <c r="T27" s="127">
        <v>-0.21099272075110001</v>
      </c>
      <c r="U27" s="127"/>
      <c r="V27" s="127"/>
      <c r="X27" s="128"/>
      <c r="Y27" s="128"/>
      <c r="Z27" s="128"/>
      <c r="AA27" s="128"/>
      <c r="AB27" s="128"/>
      <c r="AC27" s="128"/>
      <c r="AD27" s="129"/>
      <c r="AG27" s="128"/>
      <c r="AH27" s="128"/>
      <c r="AI27" s="128"/>
      <c r="AJ27" s="128"/>
      <c r="AK27" s="128"/>
      <c r="AL27" s="128"/>
    </row>
    <row r="28" spans="2:45" ht="21" customHeight="1" x14ac:dyDescent="0.2">
      <c r="D28" s="221"/>
      <c r="E28" s="126">
        <v>2</v>
      </c>
      <c r="F28" s="218" t="s">
        <v>67</v>
      </c>
      <c r="G28" s="219"/>
      <c r="H28" s="219"/>
      <c r="I28" s="219"/>
      <c r="J28" s="127">
        <v>9.6072635135134998</v>
      </c>
      <c r="K28" s="219" t="s">
        <v>68</v>
      </c>
      <c r="L28" s="219"/>
      <c r="M28" s="219"/>
      <c r="N28" s="219"/>
      <c r="O28" s="127">
        <v>21.107491856677498</v>
      </c>
      <c r="P28" s="219" t="s">
        <v>67</v>
      </c>
      <c r="Q28" s="219"/>
      <c r="R28" s="219"/>
      <c r="S28" s="219"/>
      <c r="T28" s="127">
        <v>-3.90625</v>
      </c>
      <c r="U28" s="127"/>
      <c r="V28" s="127"/>
      <c r="AC28" s="128"/>
      <c r="AD28" s="130"/>
      <c r="AG28" s="128"/>
      <c r="AH28" s="128"/>
      <c r="AI28" s="128"/>
      <c r="AJ28" s="128"/>
      <c r="AK28" s="128"/>
      <c r="AL28" s="128"/>
    </row>
    <row r="29" spans="2:45" ht="21" customHeight="1" x14ac:dyDescent="0.2">
      <c r="D29" s="221"/>
      <c r="E29" s="126">
        <v>3</v>
      </c>
      <c r="F29" s="218" t="s">
        <v>178</v>
      </c>
      <c r="G29" s="219"/>
      <c r="H29" s="219"/>
      <c r="I29" s="219"/>
      <c r="J29" s="127">
        <v>7.7078363002385997</v>
      </c>
      <c r="K29" s="219" t="s">
        <v>143</v>
      </c>
      <c r="L29" s="219"/>
      <c r="M29" s="219"/>
      <c r="N29" s="219"/>
      <c r="O29" s="127">
        <v>17.554012345678998</v>
      </c>
      <c r="P29" s="219" t="s">
        <v>184</v>
      </c>
      <c r="Q29" s="219"/>
      <c r="R29" s="219"/>
      <c r="S29" s="219"/>
      <c r="T29" s="127">
        <v>-3.9150914540894002</v>
      </c>
      <c r="U29" s="127"/>
      <c r="V29" s="127"/>
      <c r="AC29" s="128"/>
      <c r="AD29" s="131"/>
      <c r="AG29" s="128"/>
      <c r="AH29" s="128"/>
      <c r="AI29" s="128"/>
      <c r="AJ29" s="128"/>
      <c r="AK29" s="128"/>
      <c r="AL29" s="128"/>
    </row>
    <row r="30" spans="2:45" ht="21" customHeight="1" x14ac:dyDescent="0.2">
      <c r="D30" s="221"/>
      <c r="E30" s="126">
        <v>4</v>
      </c>
      <c r="F30" s="218" t="s">
        <v>179</v>
      </c>
      <c r="G30" s="219"/>
      <c r="H30" s="219"/>
      <c r="I30" s="219"/>
      <c r="J30" s="127">
        <v>7.0121831785952002</v>
      </c>
      <c r="K30" s="219" t="s">
        <v>181</v>
      </c>
      <c r="L30" s="219"/>
      <c r="M30" s="219"/>
      <c r="N30" s="219"/>
      <c r="O30" s="127">
        <v>16.871535309713199</v>
      </c>
      <c r="P30" s="219" t="s">
        <v>185</v>
      </c>
      <c r="Q30" s="219"/>
      <c r="R30" s="219"/>
      <c r="S30" s="219"/>
      <c r="T30" s="127">
        <v>-3.9836909297507002</v>
      </c>
      <c r="U30" s="127"/>
      <c r="V30" s="127"/>
      <c r="AC30" s="128"/>
      <c r="AG30" s="128"/>
      <c r="AH30" s="128"/>
      <c r="AI30" s="128"/>
      <c r="AJ30" s="128"/>
      <c r="AK30" s="128"/>
      <c r="AL30" s="128"/>
    </row>
    <row r="31" spans="2:45" ht="21" customHeight="1" x14ac:dyDescent="0.2">
      <c r="D31" s="221"/>
      <c r="E31" s="126">
        <v>5</v>
      </c>
      <c r="F31" s="231" t="s">
        <v>180</v>
      </c>
      <c r="G31" s="232"/>
      <c r="H31" s="232"/>
      <c r="I31" s="232"/>
      <c r="J31" s="127">
        <v>6.9693671999814999</v>
      </c>
      <c r="K31" s="219" t="s">
        <v>182</v>
      </c>
      <c r="L31" s="219"/>
      <c r="M31" s="219"/>
      <c r="N31" s="219"/>
      <c r="O31" s="127">
        <v>16.812373907195699</v>
      </c>
      <c r="P31" s="219" t="s">
        <v>186</v>
      </c>
      <c r="Q31" s="219"/>
      <c r="R31" s="219"/>
      <c r="S31" s="219"/>
      <c r="T31" s="127">
        <v>-6.5013520510902998</v>
      </c>
      <c r="U31" s="127"/>
      <c r="V31" s="127"/>
      <c r="AC31" s="128"/>
      <c r="AG31" s="128"/>
      <c r="AH31" s="128"/>
      <c r="AI31" s="128"/>
      <c r="AJ31" s="128"/>
      <c r="AK31" s="128"/>
      <c r="AL31" s="128"/>
    </row>
    <row r="32" spans="2:45" s="104" customFormat="1" ht="7.5" customHeight="1" x14ac:dyDescent="0.2">
      <c r="C32" s="101"/>
      <c r="D32" s="105"/>
      <c r="E32" s="126"/>
      <c r="F32" s="132"/>
      <c r="G32" s="201"/>
      <c r="H32" s="132"/>
      <c r="I32" s="133"/>
      <c r="J32" s="134"/>
      <c r="K32" s="132"/>
      <c r="L32" s="132"/>
      <c r="M32" s="132"/>
      <c r="N32" s="133"/>
      <c r="O32" s="134"/>
      <c r="P32" s="135"/>
      <c r="Q32" s="135"/>
      <c r="R32" s="135"/>
      <c r="S32" s="135"/>
      <c r="T32" s="132"/>
      <c r="U32" s="127"/>
      <c r="V32" s="127"/>
      <c r="AC32" s="121"/>
      <c r="AE32" s="121"/>
      <c r="AF32" s="121"/>
      <c r="AG32" s="121"/>
      <c r="AH32" s="121"/>
      <c r="AI32" s="121"/>
      <c r="AJ32" s="121"/>
      <c r="AN32" s="121"/>
      <c r="AO32" s="121"/>
      <c r="AP32" s="121"/>
      <c r="AQ32" s="121"/>
      <c r="AR32" s="121"/>
      <c r="AS32" s="121"/>
    </row>
    <row r="33" spans="3:45" ht="7.5" customHeight="1" x14ac:dyDescent="0.2">
      <c r="D33" s="101"/>
      <c r="E33" s="136"/>
      <c r="F33" s="121"/>
      <c r="G33" s="200"/>
      <c r="H33" s="138"/>
      <c r="J33" s="127"/>
      <c r="K33" s="101"/>
      <c r="L33" s="138"/>
      <c r="M33" s="137"/>
      <c r="O33" s="127"/>
      <c r="P33" s="138"/>
      <c r="Q33" s="138"/>
      <c r="R33" s="137"/>
      <c r="T33" s="138"/>
      <c r="U33" s="127"/>
      <c r="V33" s="127"/>
      <c r="X33" s="128"/>
      <c r="Y33" s="128"/>
      <c r="Z33" s="128"/>
      <c r="AA33" s="128"/>
      <c r="AB33" s="128"/>
      <c r="AC33" s="127"/>
      <c r="AD33" s="127"/>
      <c r="AE33" s="128"/>
      <c r="AF33" s="128"/>
      <c r="AG33" s="128"/>
      <c r="AH33" s="128"/>
      <c r="AI33" s="128"/>
      <c r="AJ33" s="128"/>
      <c r="AN33" s="128"/>
      <c r="AO33" s="128"/>
      <c r="AP33" s="128"/>
      <c r="AQ33" s="128"/>
      <c r="AR33" s="128"/>
      <c r="AS33" s="128"/>
    </row>
    <row r="34" spans="3:45" ht="21" customHeight="1" x14ac:dyDescent="0.2">
      <c r="D34" s="220" t="s">
        <v>45</v>
      </c>
      <c r="E34" s="126">
        <v>1</v>
      </c>
      <c r="F34" s="218" t="s">
        <v>187</v>
      </c>
      <c r="G34" s="219"/>
      <c r="H34" s="219"/>
      <c r="I34" s="219"/>
      <c r="J34" s="127">
        <v>3.8580246913580001</v>
      </c>
      <c r="K34" s="219" t="s">
        <v>58</v>
      </c>
      <c r="L34" s="219"/>
      <c r="M34" s="219"/>
      <c r="N34" s="219"/>
      <c r="O34" s="127">
        <v>9.9166578753033008</v>
      </c>
      <c r="P34" s="222" t="s">
        <v>193</v>
      </c>
      <c r="Q34" s="222"/>
      <c r="R34" s="222"/>
      <c r="S34" s="222"/>
      <c r="T34" s="127">
        <v>-16.4169381107492</v>
      </c>
      <c r="U34" s="139"/>
      <c r="V34" s="127"/>
      <c r="X34" s="128"/>
      <c r="Y34" s="128"/>
      <c r="Z34" s="128"/>
      <c r="AA34" s="128"/>
      <c r="AB34" s="128"/>
      <c r="AC34" s="127"/>
      <c r="AD34" s="127"/>
      <c r="AH34" s="128"/>
      <c r="AI34" s="128"/>
      <c r="AJ34" s="128"/>
      <c r="AK34" s="128"/>
      <c r="AL34" s="128"/>
      <c r="AM34" s="128"/>
    </row>
    <row r="35" spans="3:45" ht="21" customHeight="1" x14ac:dyDescent="0.2">
      <c r="D35" s="221"/>
      <c r="E35" s="126">
        <v>2</v>
      </c>
      <c r="F35" s="218" t="s">
        <v>188</v>
      </c>
      <c r="G35" s="219"/>
      <c r="H35" s="219"/>
      <c r="I35" s="219"/>
      <c r="J35" s="127">
        <v>4.235070187961</v>
      </c>
      <c r="K35" s="219" t="s">
        <v>142</v>
      </c>
      <c r="L35" s="219"/>
      <c r="M35" s="219"/>
      <c r="N35" s="219"/>
      <c r="O35" s="127">
        <v>10.868257469420501</v>
      </c>
      <c r="P35" s="222" t="s">
        <v>194</v>
      </c>
      <c r="Q35" s="222"/>
      <c r="R35" s="222"/>
      <c r="S35" s="222"/>
      <c r="T35" s="127">
        <v>-15.604249667994701</v>
      </c>
      <c r="U35" s="139"/>
      <c r="V35" s="127"/>
      <c r="X35" s="128"/>
      <c r="Y35" s="128"/>
      <c r="Z35" s="128"/>
      <c r="AA35" s="128"/>
      <c r="AB35" s="128"/>
      <c r="AC35" s="129"/>
      <c r="AD35" s="129"/>
      <c r="AH35" s="128"/>
      <c r="AI35" s="128"/>
      <c r="AJ35" s="128"/>
      <c r="AK35" s="128"/>
      <c r="AL35" s="128"/>
      <c r="AM35" s="128"/>
    </row>
    <row r="36" spans="3:45" ht="21" customHeight="1" x14ac:dyDescent="0.2">
      <c r="D36" s="221"/>
      <c r="E36" s="126">
        <v>3</v>
      </c>
      <c r="F36" s="218" t="s">
        <v>189</v>
      </c>
      <c r="G36" s="219"/>
      <c r="H36" s="219"/>
      <c r="I36" s="219"/>
      <c r="J36" s="127">
        <v>4.406799061409</v>
      </c>
      <c r="K36" s="219" t="s">
        <v>191</v>
      </c>
      <c r="L36" s="219"/>
      <c r="M36" s="219"/>
      <c r="N36" s="219"/>
      <c r="O36" s="127">
        <v>11.622927754328</v>
      </c>
      <c r="P36" s="222" t="s">
        <v>187</v>
      </c>
      <c r="Q36" s="222"/>
      <c r="R36" s="222"/>
      <c r="S36" s="222"/>
      <c r="T36" s="127">
        <v>-13.695987654321</v>
      </c>
      <c r="U36" s="139"/>
      <c r="V36" s="127"/>
      <c r="X36" s="128"/>
      <c r="Y36" s="128"/>
      <c r="Z36" s="128"/>
      <c r="AA36" s="128"/>
      <c r="AB36" s="128"/>
      <c r="AC36" s="129"/>
      <c r="AD36" s="129"/>
      <c r="AH36" s="128"/>
      <c r="AI36" s="128"/>
      <c r="AJ36" s="128"/>
      <c r="AK36" s="128"/>
      <c r="AL36" s="128"/>
      <c r="AM36" s="128"/>
    </row>
    <row r="37" spans="3:45" ht="21" customHeight="1" x14ac:dyDescent="0.2">
      <c r="D37" s="221"/>
      <c r="E37" s="126">
        <v>4</v>
      </c>
      <c r="F37" s="218" t="s">
        <v>70</v>
      </c>
      <c r="G37" s="219"/>
      <c r="H37" s="219"/>
      <c r="I37" s="219"/>
      <c r="J37" s="127">
        <v>4.5816515763063004</v>
      </c>
      <c r="K37" s="219" t="s">
        <v>192</v>
      </c>
      <c r="L37" s="219"/>
      <c r="M37" s="219"/>
      <c r="N37" s="219"/>
      <c r="O37" s="127">
        <v>13.156978767838501</v>
      </c>
      <c r="P37" s="222" t="s">
        <v>188</v>
      </c>
      <c r="Q37" s="222"/>
      <c r="R37" s="222"/>
      <c r="S37" s="222"/>
      <c r="T37" s="127">
        <v>-12.1341898643826</v>
      </c>
      <c r="U37" s="139"/>
      <c r="V37" s="127"/>
      <c r="X37" s="128"/>
      <c r="Y37" s="128"/>
      <c r="Z37" s="128"/>
      <c r="AA37" s="128"/>
      <c r="AB37" s="128"/>
      <c r="AC37" s="129"/>
      <c r="AD37" s="129"/>
      <c r="AH37" s="128"/>
      <c r="AI37" s="128"/>
      <c r="AJ37" s="128"/>
      <c r="AK37" s="128"/>
      <c r="AL37" s="128"/>
      <c r="AM37" s="128"/>
    </row>
    <row r="38" spans="3:45" ht="21" customHeight="1" x14ac:dyDescent="0.2">
      <c r="D38" s="221"/>
      <c r="E38" s="126">
        <v>5</v>
      </c>
      <c r="F38" s="218" t="s">
        <v>190</v>
      </c>
      <c r="G38" s="219"/>
      <c r="H38" s="219"/>
      <c r="I38" s="219"/>
      <c r="J38" s="127">
        <v>4.6905537459283</v>
      </c>
      <c r="K38" s="219" t="s">
        <v>151</v>
      </c>
      <c r="L38" s="219"/>
      <c r="M38" s="219"/>
      <c r="N38" s="219"/>
      <c r="O38" s="127">
        <v>13.3479086358668</v>
      </c>
      <c r="P38" s="222" t="s">
        <v>195</v>
      </c>
      <c r="Q38" s="222"/>
      <c r="R38" s="222"/>
      <c r="S38" s="222"/>
      <c r="T38" s="127">
        <v>-11.945020181084301</v>
      </c>
      <c r="U38" s="139"/>
      <c r="V38" s="127"/>
      <c r="X38" s="128"/>
      <c r="Y38" s="128"/>
      <c r="Z38" s="128"/>
      <c r="AA38" s="128"/>
      <c r="AB38" s="128"/>
      <c r="AC38" s="129"/>
      <c r="AD38" s="129"/>
      <c r="AH38" s="128"/>
      <c r="AI38" s="128"/>
      <c r="AJ38" s="128"/>
      <c r="AK38" s="128"/>
      <c r="AL38" s="128"/>
      <c r="AM38" s="128"/>
    </row>
    <row r="39" spans="3:45" ht="7.5" customHeight="1" thickBot="1" x14ac:dyDescent="0.25">
      <c r="D39" s="99"/>
      <c r="E39" s="140"/>
      <c r="F39" s="99"/>
      <c r="G39" s="141"/>
      <c r="H39" s="141"/>
      <c r="I39" s="141"/>
      <c r="J39" s="142"/>
      <c r="K39" s="143"/>
      <c r="L39" s="143"/>
      <c r="M39" s="143"/>
      <c r="N39" s="143"/>
      <c r="O39" s="141"/>
      <c r="P39" s="144"/>
      <c r="Q39" s="145"/>
      <c r="R39" s="99"/>
      <c r="S39" s="146"/>
      <c r="T39" s="143"/>
      <c r="U39" s="127"/>
      <c r="V39" s="127"/>
      <c r="X39" s="121"/>
      <c r="Y39" s="121"/>
      <c r="Z39" s="121"/>
      <c r="AA39" s="121"/>
      <c r="AB39" s="121"/>
      <c r="AC39" s="128"/>
    </row>
    <row r="40" spans="3:45" s="149" customFormat="1" ht="13.5" customHeight="1" x14ac:dyDescent="0.2">
      <c r="C40" s="147"/>
      <c r="D40" s="147"/>
      <c r="E40" s="148"/>
    </row>
    <row r="41" spans="3:45" x14ac:dyDescent="0.2">
      <c r="E41" s="148"/>
    </row>
    <row r="42" spans="3:45" x14ac:dyDescent="0.2">
      <c r="E42" s="148"/>
    </row>
  </sheetData>
  <mergeCells count="41">
    <mergeCell ref="F13:G14"/>
    <mergeCell ref="F15:G15"/>
    <mergeCell ref="F16:G16"/>
    <mergeCell ref="F28:I28"/>
    <mergeCell ref="F29:I29"/>
    <mergeCell ref="F25:J25"/>
    <mergeCell ref="F27:I27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F35:I35"/>
    <mergeCell ref="F36:I36"/>
    <mergeCell ref="F34:I34"/>
    <mergeCell ref="D34:D38"/>
    <mergeCell ref="F38:I38"/>
    <mergeCell ref="F37:I37"/>
  </mergeCells>
  <phoneticPr fontId="2"/>
  <pageMargins left="0.55118110236220474" right="0.39370078740157483" top="0.78740157480314965" bottom="0.55118110236220474" header="0.51181102362204722" footer="0.35433070866141736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J19"/>
  <sheetViews>
    <sheetView showGridLines="0" zoomScale="90" zoomScaleNormal="90" zoomScaleSheetLayoutView="100" workbookViewId="0">
      <selection activeCell="L10" sqref="L10"/>
    </sheetView>
  </sheetViews>
  <sheetFormatPr defaultRowHeight="13" x14ac:dyDescent="0.2"/>
  <sheetData>
    <row r="1" spans="1:10" x14ac:dyDescent="0.2">
      <c r="H1" s="203" t="s">
        <v>140</v>
      </c>
    </row>
    <row r="2" spans="1:10" ht="13.5" thickBot="1" x14ac:dyDescent="0.25">
      <c r="A2" s="22"/>
      <c r="B2" s="59" t="s">
        <v>120</v>
      </c>
      <c r="C2" s="21"/>
      <c r="D2" s="21"/>
      <c r="E2" s="21"/>
      <c r="F2" s="21"/>
      <c r="G2" s="21"/>
      <c r="H2" s="21"/>
      <c r="I2" s="21"/>
      <c r="J2" s="60"/>
    </row>
    <row r="3" spans="1:10" x14ac:dyDescent="0.2">
      <c r="A3" s="22"/>
      <c r="B3" s="241" t="s">
        <v>121</v>
      </c>
      <c r="C3" s="241"/>
      <c r="D3" s="242" t="s">
        <v>150</v>
      </c>
      <c r="E3" s="241"/>
      <c r="F3" s="242" t="s">
        <v>160</v>
      </c>
      <c r="G3" s="241"/>
      <c r="H3" s="243" t="s">
        <v>122</v>
      </c>
      <c r="I3" s="241"/>
      <c r="J3" s="60"/>
    </row>
    <row r="4" spans="1:10" x14ac:dyDescent="0.2">
      <c r="A4" s="22"/>
      <c r="B4" s="60"/>
      <c r="C4" s="61"/>
      <c r="D4" s="212" t="s">
        <v>123</v>
      </c>
      <c r="E4" s="212" t="s">
        <v>155</v>
      </c>
      <c r="F4" s="212" t="s">
        <v>123</v>
      </c>
      <c r="G4" s="212" t="s">
        <v>124</v>
      </c>
      <c r="H4" s="213" t="s">
        <v>123</v>
      </c>
      <c r="I4" s="213" t="s">
        <v>125</v>
      </c>
      <c r="J4" s="60"/>
    </row>
    <row r="5" spans="1:10" x14ac:dyDescent="0.2">
      <c r="A5" s="22"/>
      <c r="B5" s="22"/>
      <c r="C5" s="58" t="s">
        <v>126</v>
      </c>
      <c r="D5" s="79">
        <v>5231</v>
      </c>
      <c r="E5" s="80">
        <v>6.5345760395547003</v>
      </c>
      <c r="F5" s="79">
        <v>4977</v>
      </c>
      <c r="G5" s="80">
        <v>6.2652240412394002</v>
      </c>
      <c r="H5" s="62">
        <f>F5-D5</f>
        <v>-254</v>
      </c>
      <c r="I5" s="63">
        <f t="shared" ref="I5:I7" si="0">G5-E5</f>
        <v>-0.2693519983153001</v>
      </c>
      <c r="J5" s="60"/>
    </row>
    <row r="6" spans="1:10" x14ac:dyDescent="0.2">
      <c r="A6" s="22"/>
      <c r="B6" s="64" t="s">
        <v>127</v>
      </c>
      <c r="C6" s="58" t="s">
        <v>128</v>
      </c>
      <c r="D6" s="79">
        <v>2669</v>
      </c>
      <c r="E6" s="80">
        <v>7.0278824455661999</v>
      </c>
      <c r="F6" s="79">
        <v>2545</v>
      </c>
      <c r="G6" s="80">
        <v>6.7478709075290002</v>
      </c>
      <c r="H6" s="62">
        <f>F6-D6</f>
        <v>-124</v>
      </c>
      <c r="I6" s="205">
        <f t="shared" si="0"/>
        <v>-0.28001153803719969</v>
      </c>
      <c r="J6" s="60"/>
    </row>
    <row r="7" spans="1:10" x14ac:dyDescent="0.2">
      <c r="A7" s="22"/>
      <c r="B7" s="64"/>
      <c r="C7" s="58" t="s">
        <v>129</v>
      </c>
      <c r="D7" s="79">
        <v>2562</v>
      </c>
      <c r="E7" s="80">
        <v>6.0893002295966001</v>
      </c>
      <c r="F7" s="79">
        <v>2432</v>
      </c>
      <c r="G7" s="80">
        <v>5.8289332716565996</v>
      </c>
      <c r="H7" s="62">
        <f>F7-D7</f>
        <v>-130</v>
      </c>
      <c r="I7" s="63">
        <f t="shared" si="0"/>
        <v>-0.26036695794000053</v>
      </c>
      <c r="J7" s="60"/>
    </row>
    <row r="8" spans="1:10" x14ac:dyDescent="0.2">
      <c r="A8" s="22"/>
      <c r="B8" s="65"/>
      <c r="C8" s="66"/>
      <c r="D8" s="79"/>
      <c r="E8" s="80"/>
      <c r="F8" s="79"/>
      <c r="G8" s="80"/>
      <c r="H8" s="62"/>
      <c r="I8" s="63"/>
      <c r="J8" s="60"/>
    </row>
    <row r="9" spans="1:10" x14ac:dyDescent="0.2">
      <c r="A9" s="22"/>
      <c r="B9" s="22"/>
      <c r="C9" s="58"/>
      <c r="D9" s="79"/>
      <c r="E9" s="80"/>
      <c r="F9" s="79"/>
      <c r="G9" s="80"/>
      <c r="H9" s="62"/>
      <c r="I9" s="63"/>
      <c r="J9" s="60"/>
    </row>
    <row r="10" spans="1:10" x14ac:dyDescent="0.2">
      <c r="A10" s="22"/>
      <c r="B10" s="22"/>
      <c r="C10" s="58" t="s">
        <v>126</v>
      </c>
      <c r="D10" s="79">
        <v>11425</v>
      </c>
      <c r="E10" s="80">
        <v>14.272133674615301</v>
      </c>
      <c r="F10" s="79">
        <v>11375</v>
      </c>
      <c r="G10" s="80">
        <v>14.319253258810299</v>
      </c>
      <c r="H10" s="62">
        <f>F10-D10</f>
        <v>-50</v>
      </c>
      <c r="I10" s="63">
        <f t="shared" ref="H10:I12" si="1">G10-E10</f>
        <v>4.7119584194998509E-2</v>
      </c>
      <c r="J10" s="60"/>
    </row>
    <row r="11" spans="1:10" x14ac:dyDescent="0.2">
      <c r="A11" s="22"/>
      <c r="B11" s="22" t="s">
        <v>130</v>
      </c>
      <c r="C11" s="58" t="s">
        <v>128</v>
      </c>
      <c r="D11" s="79">
        <v>5455</v>
      </c>
      <c r="E11" s="80">
        <v>14.363843664504801</v>
      </c>
      <c r="F11" s="79">
        <v>5528</v>
      </c>
      <c r="G11" s="80">
        <v>14.6570649810688</v>
      </c>
      <c r="H11" s="62">
        <f t="shared" si="1"/>
        <v>73</v>
      </c>
      <c r="I11" s="63">
        <f t="shared" si="1"/>
        <v>0.29322131656399897</v>
      </c>
      <c r="J11" s="60"/>
    </row>
    <row r="12" spans="1:10" x14ac:dyDescent="0.2">
      <c r="A12" s="22"/>
      <c r="B12" s="22"/>
      <c r="C12" s="58" t="s">
        <v>129</v>
      </c>
      <c r="D12" s="79">
        <v>5970</v>
      </c>
      <c r="E12" s="80">
        <v>14.1893529940248</v>
      </c>
      <c r="F12" s="79">
        <v>5847</v>
      </c>
      <c r="G12" s="80">
        <v>14.013886858296001</v>
      </c>
      <c r="H12" s="62">
        <f t="shared" si="1"/>
        <v>-123</v>
      </c>
      <c r="I12" s="63">
        <f t="shared" si="1"/>
        <v>-0.17546613572879899</v>
      </c>
      <c r="J12" s="60"/>
    </row>
    <row r="13" spans="1:10" x14ac:dyDescent="0.2">
      <c r="A13" s="22"/>
      <c r="B13" s="67"/>
      <c r="C13" s="66"/>
      <c r="D13" s="79"/>
      <c r="E13" s="80"/>
      <c r="F13" s="79"/>
      <c r="G13" s="80"/>
      <c r="H13" s="62"/>
      <c r="I13" s="63"/>
      <c r="J13" s="60"/>
    </row>
    <row r="14" spans="1:10" x14ac:dyDescent="0.2">
      <c r="A14" s="22"/>
      <c r="B14" s="22"/>
      <c r="C14" s="58"/>
      <c r="D14" s="79"/>
      <c r="E14" s="80"/>
      <c r="F14" s="79"/>
      <c r="G14" s="80"/>
      <c r="H14" s="62"/>
      <c r="I14" s="63"/>
      <c r="J14" s="60"/>
    </row>
    <row r="15" spans="1:10" x14ac:dyDescent="0.2">
      <c r="A15" s="22"/>
      <c r="B15" s="64" t="s">
        <v>131</v>
      </c>
      <c r="C15" s="58" t="s">
        <v>126</v>
      </c>
      <c r="D15" s="81">
        <v>-6194</v>
      </c>
      <c r="E15" s="82">
        <v>-7.7375576350606003</v>
      </c>
      <c r="F15" s="81">
        <v>-6398</v>
      </c>
      <c r="G15" s="82">
        <v>-8.0540292175708004</v>
      </c>
      <c r="H15" s="81">
        <f t="shared" ref="H15:I17" si="2">F15-D15</f>
        <v>-204</v>
      </c>
      <c r="I15" s="68">
        <f t="shared" si="2"/>
        <v>-0.31647158251020002</v>
      </c>
      <c r="J15" s="60"/>
    </row>
    <row r="16" spans="1:10" x14ac:dyDescent="0.2">
      <c r="A16" s="22"/>
      <c r="B16" s="64"/>
      <c r="C16" s="58" t="s">
        <v>128</v>
      </c>
      <c r="D16" s="81">
        <v>-2786</v>
      </c>
      <c r="E16" s="82">
        <v>-7.3359612189387002</v>
      </c>
      <c r="F16" s="81">
        <v>-2983</v>
      </c>
      <c r="G16" s="82">
        <v>-7.9091940735398998</v>
      </c>
      <c r="H16" s="62">
        <f t="shared" si="2"/>
        <v>-197</v>
      </c>
      <c r="I16" s="68">
        <f t="shared" si="2"/>
        <v>-0.57323285460119955</v>
      </c>
      <c r="J16" s="60"/>
    </row>
    <row r="17" spans="1:10" x14ac:dyDescent="0.2">
      <c r="A17" s="22"/>
      <c r="B17" s="69" t="s">
        <v>132</v>
      </c>
      <c r="C17" s="58" t="s">
        <v>129</v>
      </c>
      <c r="D17" s="170">
        <v>-3408</v>
      </c>
      <c r="E17" s="171">
        <v>-8.1000527644282005</v>
      </c>
      <c r="F17" s="170">
        <v>-3415</v>
      </c>
      <c r="G17" s="171">
        <v>-8.1849535866394998</v>
      </c>
      <c r="H17" s="70">
        <f t="shared" si="2"/>
        <v>-7</v>
      </c>
      <c r="I17" s="68">
        <f t="shared" si="2"/>
        <v>-8.4900822211299243E-2</v>
      </c>
      <c r="J17" s="60"/>
    </row>
    <row r="18" spans="1:10" ht="13.5" thickBot="1" x14ac:dyDescent="0.25">
      <c r="A18" s="22"/>
      <c r="B18" s="71"/>
      <c r="C18" s="72"/>
      <c r="D18" s="172"/>
      <c r="E18" s="142"/>
      <c r="F18" s="172"/>
      <c r="G18" s="142"/>
      <c r="H18" s="73"/>
      <c r="I18" s="74"/>
      <c r="J18" s="60"/>
    </row>
    <row r="19" spans="1:10" x14ac:dyDescent="0.2">
      <c r="A19" s="22"/>
      <c r="B19" s="22" t="s">
        <v>149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K43"/>
  <sheetViews>
    <sheetView workbookViewId="0">
      <selection activeCell="P22" sqref="P22"/>
    </sheetView>
  </sheetViews>
  <sheetFormatPr defaultColWidth="9" defaultRowHeight="13" x14ac:dyDescent="0.2"/>
  <cols>
    <col min="1" max="1" width="9.453125" style="5" customWidth="1"/>
    <col min="2" max="4" width="7.08984375" style="5" customWidth="1"/>
    <col min="5" max="5" width="9.453125" style="5" bestFit="1" customWidth="1"/>
    <col min="6" max="8" width="7.08984375" style="5" customWidth="1"/>
    <col min="9" max="9" width="9.453125" style="5" bestFit="1" customWidth="1"/>
    <col min="10" max="10" width="7.08984375" style="5" customWidth="1"/>
    <col min="11" max="16384" width="9" style="5"/>
  </cols>
  <sheetData>
    <row r="1" spans="1:11" ht="26.25" customHeight="1" x14ac:dyDescent="0.2">
      <c r="E1" s="202" t="s">
        <v>141</v>
      </c>
    </row>
    <row r="2" spans="1:11" x14ac:dyDescent="0.2">
      <c r="A2" s="5" t="s">
        <v>48</v>
      </c>
      <c r="G2" s="5" t="s">
        <v>156</v>
      </c>
    </row>
    <row r="4" spans="1:11" x14ac:dyDescent="0.2">
      <c r="E4" s="5" t="s">
        <v>50</v>
      </c>
    </row>
    <row r="5" spans="1:11" x14ac:dyDescent="0.2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7"/>
    </row>
    <row r="6" spans="1:11" x14ac:dyDescent="0.2">
      <c r="A6" s="6" t="s">
        <v>7</v>
      </c>
      <c r="B6" s="9">
        <v>19</v>
      </c>
      <c r="C6" s="13">
        <f>B6/B26*100</f>
        <v>0.16703296703296705</v>
      </c>
      <c r="E6" s="6" t="s">
        <v>21</v>
      </c>
      <c r="F6" s="9">
        <v>2332</v>
      </c>
      <c r="G6" s="13">
        <v>20.501098901098903</v>
      </c>
      <c r="I6" s="181"/>
      <c r="K6" s="56"/>
    </row>
    <row r="7" spans="1:11" x14ac:dyDescent="0.2">
      <c r="A7" s="6" t="s">
        <v>10</v>
      </c>
      <c r="B7" s="9">
        <v>1</v>
      </c>
      <c r="C7" s="13">
        <f>B7/B26*100</f>
        <v>8.7912087912087912E-3</v>
      </c>
      <c r="E7" s="6" t="s">
        <v>18</v>
      </c>
      <c r="F7" s="9">
        <v>2242</v>
      </c>
      <c r="G7" s="13">
        <v>19.709890109890111</v>
      </c>
      <c r="I7" s="181"/>
      <c r="K7" s="56"/>
    </row>
    <row r="8" spans="1:11" x14ac:dyDescent="0.2">
      <c r="A8" s="6" t="s">
        <v>13</v>
      </c>
      <c r="B8" s="9">
        <v>5</v>
      </c>
      <c r="C8" s="13">
        <f>B8/B26*100</f>
        <v>4.3956043956043953E-2</v>
      </c>
      <c r="E8" s="6" t="s">
        <v>32</v>
      </c>
      <c r="F8" s="9">
        <v>1757</v>
      </c>
      <c r="G8" s="13">
        <v>15.446153846153846</v>
      </c>
      <c r="I8" s="181"/>
      <c r="K8" s="56"/>
    </row>
    <row r="9" spans="1:11" x14ac:dyDescent="0.2">
      <c r="A9" s="6" t="s">
        <v>16</v>
      </c>
      <c r="B9" s="9">
        <v>6</v>
      </c>
      <c r="C9" s="13">
        <f>B9/B26*100</f>
        <v>5.274725274725274E-2</v>
      </c>
      <c r="E9" s="6" t="s">
        <v>15</v>
      </c>
      <c r="F9" s="9">
        <v>1576</v>
      </c>
      <c r="G9" s="13">
        <v>13.854945054945055</v>
      </c>
      <c r="I9" s="181"/>
      <c r="K9" s="56"/>
    </row>
    <row r="10" spans="1:11" x14ac:dyDescent="0.2">
      <c r="A10" s="6" t="s">
        <v>19</v>
      </c>
      <c r="B10" s="9">
        <v>16</v>
      </c>
      <c r="C10" s="13">
        <f>B10/B26*100</f>
        <v>0.14065934065934066</v>
      </c>
      <c r="E10" s="6" t="s">
        <v>12</v>
      </c>
      <c r="F10" s="9">
        <v>1199</v>
      </c>
      <c r="G10" s="13">
        <v>10.540659340659341</v>
      </c>
      <c r="I10" s="181"/>
      <c r="K10" s="56"/>
    </row>
    <row r="11" spans="1:11" x14ac:dyDescent="0.2">
      <c r="A11" s="6" t="s">
        <v>22</v>
      </c>
      <c r="B11" s="9">
        <v>13</v>
      </c>
      <c r="C11" s="13">
        <f>B11/B26*100</f>
        <v>0.1142857142857143</v>
      </c>
      <c r="E11" s="6" t="s">
        <v>9</v>
      </c>
      <c r="F11" s="9">
        <v>961</v>
      </c>
      <c r="G11" s="13">
        <v>8.4483516483516485</v>
      </c>
      <c r="I11" s="181"/>
      <c r="K11" s="56"/>
    </row>
    <row r="12" spans="1:11" x14ac:dyDescent="0.2">
      <c r="A12" s="6" t="s">
        <v>26</v>
      </c>
      <c r="B12" s="9">
        <v>15</v>
      </c>
      <c r="C12" s="13">
        <f>B12/B26*100</f>
        <v>0.13186813186813187</v>
      </c>
      <c r="E12" s="6" t="s">
        <v>27</v>
      </c>
      <c r="F12" s="9">
        <v>537</v>
      </c>
      <c r="G12" s="13">
        <v>4.720879120879121</v>
      </c>
      <c r="I12" s="181"/>
      <c r="K12" s="56"/>
    </row>
    <row r="13" spans="1:11" x14ac:dyDescent="0.2">
      <c r="A13" s="6" t="s">
        <v>8</v>
      </c>
      <c r="B13" s="9">
        <v>30</v>
      </c>
      <c r="C13" s="13">
        <f>B13/B26*100</f>
        <v>0.26373626373626374</v>
      </c>
      <c r="E13" s="6" t="s">
        <v>23</v>
      </c>
      <c r="F13" s="9">
        <v>273</v>
      </c>
      <c r="G13" s="13">
        <v>2.4</v>
      </c>
      <c r="I13" s="181"/>
      <c r="K13" s="56"/>
    </row>
    <row r="14" spans="1:11" x14ac:dyDescent="0.2">
      <c r="A14" s="6" t="s">
        <v>11</v>
      </c>
      <c r="B14" s="9">
        <v>47</v>
      </c>
      <c r="C14" s="13">
        <f>B14/B26*100</f>
        <v>0.41318681318681322</v>
      </c>
      <c r="E14" s="6" t="s">
        <v>20</v>
      </c>
      <c r="F14" s="9">
        <v>181</v>
      </c>
      <c r="G14" s="13">
        <v>1.5912087912087911</v>
      </c>
      <c r="I14" s="181"/>
      <c r="K14" s="56"/>
    </row>
    <row r="15" spans="1:11" x14ac:dyDescent="0.2">
      <c r="A15" s="6" t="s">
        <v>14</v>
      </c>
      <c r="B15" s="9">
        <v>60</v>
      </c>
      <c r="C15" s="13">
        <f>B15/B26*100</f>
        <v>0.52747252747252749</v>
      </c>
      <c r="E15" s="6" t="s">
        <v>17</v>
      </c>
      <c r="F15" s="9">
        <v>105</v>
      </c>
      <c r="G15" s="13">
        <v>0.92307692307692313</v>
      </c>
      <c r="I15" s="181"/>
      <c r="K15" s="56"/>
    </row>
    <row r="16" spans="1:11" x14ac:dyDescent="0.2">
      <c r="A16" s="6" t="s">
        <v>17</v>
      </c>
      <c r="B16" s="9">
        <v>105</v>
      </c>
      <c r="C16" s="13">
        <f>B16/B26*100</f>
        <v>0.92307692307692313</v>
      </c>
      <c r="E16" s="6" t="s">
        <v>14</v>
      </c>
      <c r="F16" s="9">
        <v>60</v>
      </c>
      <c r="G16" s="13">
        <v>0.52747252747252749</v>
      </c>
      <c r="I16" s="181"/>
      <c r="K16" s="56"/>
    </row>
    <row r="17" spans="1:9" x14ac:dyDescent="0.2">
      <c r="A17" s="6" t="s">
        <v>20</v>
      </c>
      <c r="B17" s="9">
        <v>181</v>
      </c>
      <c r="C17" s="13">
        <f>B17/B26*100</f>
        <v>1.5912087912087911</v>
      </c>
      <c r="E17" s="6" t="s">
        <v>11</v>
      </c>
      <c r="F17" s="9">
        <v>47</v>
      </c>
      <c r="G17" s="13">
        <v>0.41318681318681322</v>
      </c>
      <c r="I17" s="181"/>
    </row>
    <row r="18" spans="1:9" x14ac:dyDescent="0.2">
      <c r="A18" s="6" t="s">
        <v>23</v>
      </c>
      <c r="B18" s="9">
        <v>273</v>
      </c>
      <c r="C18" s="13">
        <f>B18/B26*100</f>
        <v>2.4</v>
      </c>
      <c r="E18" s="6" t="s">
        <v>8</v>
      </c>
      <c r="F18" s="9">
        <v>30</v>
      </c>
      <c r="G18" s="13">
        <v>0.26373626373626374</v>
      </c>
      <c r="I18" s="181"/>
    </row>
    <row r="19" spans="1:9" x14ac:dyDescent="0.2">
      <c r="A19" s="6" t="s">
        <v>27</v>
      </c>
      <c r="B19" s="9">
        <v>537</v>
      </c>
      <c r="C19" s="13">
        <f>B19/B26*100</f>
        <v>4.720879120879121</v>
      </c>
      <c r="E19" s="6" t="s">
        <v>7</v>
      </c>
      <c r="F19" s="9">
        <v>19</v>
      </c>
      <c r="G19" s="13">
        <v>0.16703296703296705</v>
      </c>
      <c r="I19" s="181"/>
    </row>
    <row r="20" spans="1:9" x14ac:dyDescent="0.2">
      <c r="A20" s="6" t="s">
        <v>9</v>
      </c>
      <c r="B20" s="9">
        <v>961</v>
      </c>
      <c r="C20" s="13">
        <f>B20/B26*100</f>
        <v>8.4483516483516485</v>
      </c>
      <c r="E20" s="6" t="s">
        <v>19</v>
      </c>
      <c r="F20" s="9">
        <v>16</v>
      </c>
      <c r="G20" s="13">
        <v>0.14065934065934066</v>
      </c>
      <c r="I20" s="181"/>
    </row>
    <row r="21" spans="1:9" x14ac:dyDescent="0.2">
      <c r="A21" s="6" t="s">
        <v>12</v>
      </c>
      <c r="B21" s="9">
        <v>1199</v>
      </c>
      <c r="C21" s="13">
        <f>B21/B26*100</f>
        <v>10.540659340659341</v>
      </c>
      <c r="E21" s="6" t="s">
        <v>26</v>
      </c>
      <c r="F21" s="9">
        <v>15</v>
      </c>
      <c r="G21" s="13">
        <v>0.13186813186813187</v>
      </c>
      <c r="I21" s="181"/>
    </row>
    <row r="22" spans="1:9" x14ac:dyDescent="0.2">
      <c r="A22" s="6" t="s">
        <v>15</v>
      </c>
      <c r="B22" s="9">
        <v>1576</v>
      </c>
      <c r="C22" s="13">
        <f>B22/B26*100</f>
        <v>13.854945054945055</v>
      </c>
      <c r="E22" s="6" t="s">
        <v>22</v>
      </c>
      <c r="F22" s="9">
        <v>13</v>
      </c>
      <c r="G22" s="13">
        <v>0.1142857142857143</v>
      </c>
      <c r="I22" s="181"/>
    </row>
    <row r="23" spans="1:9" x14ac:dyDescent="0.2">
      <c r="A23" s="6" t="s">
        <v>18</v>
      </c>
      <c r="B23" s="9">
        <v>2242</v>
      </c>
      <c r="C23" s="13">
        <f>B23/B26*100</f>
        <v>19.709890109890111</v>
      </c>
      <c r="E23" s="6" t="s">
        <v>16</v>
      </c>
      <c r="F23" s="9">
        <v>6</v>
      </c>
      <c r="G23" s="13">
        <v>5.274725274725274E-2</v>
      </c>
      <c r="I23" s="181"/>
    </row>
    <row r="24" spans="1:9" x14ac:dyDescent="0.2">
      <c r="A24" s="6" t="s">
        <v>21</v>
      </c>
      <c r="B24" s="9">
        <v>2332</v>
      </c>
      <c r="C24" s="13">
        <f>B24/B26*100</f>
        <v>20.501098901098903</v>
      </c>
      <c r="E24" s="6" t="s">
        <v>13</v>
      </c>
      <c r="F24" s="9">
        <v>5</v>
      </c>
      <c r="G24" s="13">
        <v>4.3956043956043953E-2</v>
      </c>
      <c r="I24" s="181"/>
    </row>
    <row r="25" spans="1:9" x14ac:dyDescent="0.2">
      <c r="A25" s="6" t="s">
        <v>32</v>
      </c>
      <c r="B25" s="9">
        <v>1757</v>
      </c>
      <c r="C25" s="13">
        <f>B25/B26*100</f>
        <v>15.446153846153846</v>
      </c>
      <c r="E25" s="6" t="s">
        <v>10</v>
      </c>
      <c r="F25" s="9">
        <v>1</v>
      </c>
      <c r="G25" s="13">
        <v>8.7912087912087912E-3</v>
      </c>
      <c r="I25" s="181"/>
    </row>
    <row r="26" spans="1:9" x14ac:dyDescent="0.2">
      <c r="A26" s="6" t="s">
        <v>31</v>
      </c>
      <c r="B26" s="12">
        <f>SUM(B6:B25)</f>
        <v>11375</v>
      </c>
      <c r="C26" s="13">
        <f>SUM(C6:C25)</f>
        <v>100</v>
      </c>
      <c r="E26" s="6" t="s">
        <v>31</v>
      </c>
      <c r="F26" s="12">
        <f>SUM(F6:F25)</f>
        <v>11375</v>
      </c>
      <c r="G26" s="13">
        <f>SUM(G6:G25)</f>
        <v>99.999999999999986</v>
      </c>
      <c r="I26" s="56"/>
    </row>
    <row r="27" spans="1:9" x14ac:dyDescent="0.2">
      <c r="A27" s="10"/>
      <c r="B27" s="11"/>
    </row>
    <row r="28" spans="1:9" x14ac:dyDescent="0.2">
      <c r="A28" s="6" t="s">
        <v>25</v>
      </c>
      <c r="B28" s="9">
        <v>25</v>
      </c>
      <c r="C28" s="13">
        <f>B28/B26*100</f>
        <v>0.21978021978021978</v>
      </c>
    </row>
    <row r="29" spans="1:9" x14ac:dyDescent="0.2">
      <c r="A29" s="6" t="s">
        <v>28</v>
      </c>
      <c r="B29" s="9">
        <v>746</v>
      </c>
      <c r="C29" s="13">
        <f>B29/B26*100</f>
        <v>6.558241758241758</v>
      </c>
    </row>
    <row r="30" spans="1:9" x14ac:dyDescent="0.2">
      <c r="A30" s="6" t="s">
        <v>29</v>
      </c>
      <c r="B30" s="9">
        <v>10604</v>
      </c>
      <c r="C30" s="13">
        <f>B30/B26*100</f>
        <v>93.221978021978032</v>
      </c>
    </row>
    <row r="31" spans="1:9" x14ac:dyDescent="0.2">
      <c r="A31" s="6" t="s">
        <v>31</v>
      </c>
      <c r="B31" s="12">
        <f>SUM(B28:B30)</f>
        <v>11375</v>
      </c>
      <c r="C31" s="13">
        <f>SUM(C28:C30)</f>
        <v>100.00000000000001</v>
      </c>
    </row>
    <row r="35" spans="1:10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2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2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2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2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2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2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2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xmlns:xlrd2="http://schemas.microsoft.com/office/spreadsheetml/2017/richdata2"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topLeftCell="A29" zoomScaleNormal="100" workbookViewId="0">
      <selection activeCell="K54" sqref="K54"/>
    </sheetView>
  </sheetViews>
  <sheetFormatPr defaultColWidth="7.90625" defaultRowHeight="11.15" customHeight="1" x14ac:dyDescent="0.2"/>
  <cols>
    <col min="1" max="1" width="6.6328125" style="1" customWidth="1"/>
    <col min="2" max="2" width="9.08984375" style="1" bestFit="1" customWidth="1"/>
    <col min="3" max="5" width="6.26953125" style="1" bestFit="1" customWidth="1"/>
    <col min="6" max="6" width="8.08984375" style="16" customWidth="1"/>
    <col min="7" max="7" width="7.08984375" style="1" bestFit="1" customWidth="1"/>
    <col min="8" max="8" width="4.7265625" style="1" bestFit="1" customWidth="1"/>
    <col min="9" max="9" width="5.08984375" style="1" bestFit="1" customWidth="1"/>
    <col min="10" max="10" width="9.08984375" style="18" bestFit="1" customWidth="1"/>
    <col min="11" max="11" width="6.26953125" style="1" bestFit="1" customWidth="1"/>
    <col min="12" max="12" width="4.90625" style="1" customWidth="1"/>
    <col min="13" max="13" width="5.453125" style="18" customWidth="1"/>
    <col min="14" max="14" width="7.08984375" style="1" bestFit="1" customWidth="1"/>
    <col min="15" max="18" width="7.90625" style="1"/>
    <col min="19" max="19" width="7.90625" style="44"/>
    <col min="20" max="16384" width="7.90625" style="1"/>
  </cols>
  <sheetData>
    <row r="1" spans="1:35" ht="11.15" customHeight="1" x14ac:dyDescent="0.2">
      <c r="A1" s="1" t="s">
        <v>51</v>
      </c>
      <c r="D1" s="195" t="s">
        <v>137</v>
      </c>
    </row>
    <row r="2" spans="1:35" ht="13" x14ac:dyDescent="0.2">
      <c r="A2" s="40" t="s">
        <v>79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1.15" customHeight="1" x14ac:dyDescent="0.2">
      <c r="A3" s="48"/>
      <c r="B3" s="48" t="s">
        <v>157</v>
      </c>
      <c r="C3" s="55"/>
      <c r="D3" s="49"/>
      <c r="E3" s="48" t="s">
        <v>158</v>
      </c>
      <c r="F3" s="55"/>
      <c r="G3" s="55"/>
      <c r="H3" s="55"/>
      <c r="I3" s="55"/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1.15" customHeight="1" x14ac:dyDescent="0.2">
      <c r="A4" s="46" t="s">
        <v>0</v>
      </c>
      <c r="B4" s="76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86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1.15" customHeight="1" x14ac:dyDescent="0.2">
      <c r="A5" s="53" t="s">
        <v>1</v>
      </c>
      <c r="B5" s="193">
        <v>474</v>
      </c>
      <c r="C5" s="193">
        <v>439</v>
      </c>
      <c r="D5" s="193">
        <v>437</v>
      </c>
      <c r="E5" s="193">
        <v>436</v>
      </c>
      <c r="F5" s="193">
        <v>347</v>
      </c>
      <c r="G5" s="193">
        <v>362</v>
      </c>
      <c r="H5" s="193">
        <v>426</v>
      </c>
      <c r="I5" s="193">
        <v>447</v>
      </c>
      <c r="J5" s="193">
        <v>375</v>
      </c>
      <c r="K5" s="193">
        <v>467</v>
      </c>
      <c r="L5" s="193">
        <v>380</v>
      </c>
      <c r="M5" s="193">
        <v>387</v>
      </c>
      <c r="N5" s="194">
        <v>4977</v>
      </c>
      <c r="O5" s="2"/>
      <c r="P5" s="2"/>
      <c r="Q5" s="14" t="s">
        <v>91</v>
      </c>
      <c r="R5" s="14"/>
      <c r="S5" s="45"/>
      <c r="T5" s="2"/>
      <c r="U5" s="2"/>
      <c r="V5" s="2"/>
    </row>
    <row r="6" spans="1:35" ht="11.15" customHeight="1" x14ac:dyDescent="0.2">
      <c r="A6" s="53" t="s">
        <v>2</v>
      </c>
      <c r="B6" s="193">
        <v>932</v>
      </c>
      <c r="C6" s="193">
        <v>932</v>
      </c>
      <c r="D6" s="193">
        <v>952</v>
      </c>
      <c r="E6" s="193">
        <v>1158</v>
      </c>
      <c r="F6" s="193">
        <v>1017</v>
      </c>
      <c r="G6" s="193">
        <v>976</v>
      </c>
      <c r="H6" s="193">
        <v>944</v>
      </c>
      <c r="I6" s="193">
        <v>940</v>
      </c>
      <c r="J6" s="193">
        <v>799</v>
      </c>
      <c r="K6" s="193">
        <v>927</v>
      </c>
      <c r="L6" s="193">
        <v>934</v>
      </c>
      <c r="M6" s="193">
        <v>864</v>
      </c>
      <c r="N6" s="194">
        <v>11375</v>
      </c>
      <c r="O6" s="2"/>
      <c r="P6" s="2"/>
      <c r="S6" s="45"/>
      <c r="T6" s="2"/>
      <c r="U6" s="2"/>
      <c r="V6" s="2"/>
    </row>
    <row r="7" spans="1:35" ht="13" x14ac:dyDescent="0.2">
      <c r="B7" s="38"/>
      <c r="H7" s="30"/>
      <c r="I7" s="30"/>
      <c r="S7" s="45"/>
      <c r="T7" s="43"/>
      <c r="U7" s="43"/>
      <c r="V7" s="43"/>
    </row>
    <row r="8" spans="1:35" ht="13" x14ac:dyDescent="0.2">
      <c r="B8" s="38"/>
      <c r="C8" s="52" t="s">
        <v>80</v>
      </c>
      <c r="E8" s="2"/>
      <c r="F8" s="1"/>
      <c r="H8" s="30"/>
      <c r="I8" s="30"/>
      <c r="S8" s="45"/>
      <c r="U8" s="15"/>
      <c r="V8" s="15"/>
    </row>
    <row r="9" spans="1:35" ht="13" x14ac:dyDescent="0.2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" x14ac:dyDescent="0.2">
      <c r="B10" s="4"/>
      <c r="C10" s="76">
        <v>10</v>
      </c>
      <c r="D10" s="193">
        <v>474</v>
      </c>
      <c r="F10" s="54">
        <v>1</v>
      </c>
      <c r="G10" s="193">
        <v>1158</v>
      </c>
      <c r="H10" s="4"/>
      <c r="I10" s="4"/>
      <c r="S10" s="45"/>
    </row>
    <row r="11" spans="1:35" ht="11" x14ac:dyDescent="0.2">
      <c r="B11" s="4"/>
      <c r="C11" s="54">
        <v>7</v>
      </c>
      <c r="D11" s="193">
        <v>467</v>
      </c>
      <c r="F11" s="54">
        <v>2</v>
      </c>
      <c r="G11" s="193">
        <v>1017</v>
      </c>
      <c r="H11" s="4"/>
      <c r="I11" s="4"/>
      <c r="S11" s="1"/>
    </row>
    <row r="12" spans="1:35" ht="11" x14ac:dyDescent="0.2">
      <c r="B12" s="50"/>
      <c r="C12" s="54">
        <v>5</v>
      </c>
      <c r="D12" s="193">
        <v>447</v>
      </c>
      <c r="F12" s="54">
        <v>3</v>
      </c>
      <c r="G12" s="193">
        <v>976</v>
      </c>
      <c r="H12" s="50"/>
      <c r="I12" s="51"/>
      <c r="S12" s="1"/>
    </row>
    <row r="13" spans="1:35" ht="13" x14ac:dyDescent="0.2">
      <c r="A13" s="29"/>
      <c r="B13" s="31"/>
      <c r="C13" s="46">
        <v>11</v>
      </c>
      <c r="D13" s="193">
        <v>439</v>
      </c>
      <c r="F13" s="46">
        <v>12</v>
      </c>
      <c r="G13" s="193">
        <v>952</v>
      </c>
      <c r="H13" s="30"/>
      <c r="I13" s="30"/>
      <c r="S13" s="1"/>
    </row>
    <row r="14" spans="1:35" ht="13" x14ac:dyDescent="0.2">
      <c r="A14" s="29"/>
      <c r="C14" s="54">
        <v>12</v>
      </c>
      <c r="D14" s="193">
        <v>437</v>
      </c>
      <c r="F14" s="54">
        <v>4</v>
      </c>
      <c r="G14" s="193">
        <v>944</v>
      </c>
      <c r="H14" s="30"/>
      <c r="I14" s="30"/>
      <c r="S14" s="1"/>
    </row>
    <row r="15" spans="1:35" ht="13" x14ac:dyDescent="0.2">
      <c r="C15" s="46">
        <v>1</v>
      </c>
      <c r="D15" s="193">
        <v>436</v>
      </c>
      <c r="F15" s="46">
        <v>5</v>
      </c>
      <c r="G15" s="193">
        <v>940</v>
      </c>
      <c r="H15" s="30"/>
      <c r="I15" s="30"/>
      <c r="S15" s="1"/>
      <c r="T15" s="2"/>
    </row>
    <row r="16" spans="1:35" ht="13" x14ac:dyDescent="0.2">
      <c r="C16" s="54">
        <v>4</v>
      </c>
      <c r="D16" s="193">
        <v>426</v>
      </c>
      <c r="F16" s="54">
        <v>8</v>
      </c>
      <c r="G16" s="193">
        <v>934</v>
      </c>
      <c r="H16" s="35"/>
      <c r="I16" s="35"/>
      <c r="S16" s="1"/>
      <c r="T16" s="2"/>
      <c r="U16" s="2"/>
    </row>
    <row r="17" spans="1:23" ht="13" x14ac:dyDescent="0.2">
      <c r="C17" s="46">
        <v>9</v>
      </c>
      <c r="D17" s="193">
        <v>387</v>
      </c>
      <c r="F17" s="204">
        <v>10</v>
      </c>
      <c r="G17" s="193">
        <v>932</v>
      </c>
      <c r="H17" s="26"/>
      <c r="I17" s="27"/>
      <c r="S17" s="1"/>
      <c r="T17" s="2"/>
      <c r="U17" s="2"/>
    </row>
    <row r="18" spans="1:23" ht="13" x14ac:dyDescent="0.2">
      <c r="C18" s="54">
        <v>8</v>
      </c>
      <c r="D18" s="193">
        <v>380</v>
      </c>
      <c r="F18" s="54">
        <v>11</v>
      </c>
      <c r="G18" s="193">
        <v>932</v>
      </c>
      <c r="H18" s="27"/>
      <c r="I18" s="28"/>
      <c r="S18" s="1"/>
      <c r="T18" s="2"/>
      <c r="U18" s="2"/>
    </row>
    <row r="19" spans="1:23" ht="13" x14ac:dyDescent="0.2">
      <c r="C19" s="46">
        <v>6</v>
      </c>
      <c r="D19" s="193">
        <v>375</v>
      </c>
      <c r="F19" s="46">
        <v>7</v>
      </c>
      <c r="G19" s="193">
        <v>927</v>
      </c>
      <c r="H19" s="27"/>
      <c r="I19" s="28"/>
      <c r="S19" s="2"/>
      <c r="T19" s="2"/>
      <c r="U19" s="2"/>
    </row>
    <row r="20" spans="1:23" ht="13" x14ac:dyDescent="0.2">
      <c r="C20" s="54">
        <v>3</v>
      </c>
      <c r="D20" s="193">
        <v>362</v>
      </c>
      <c r="F20" s="54">
        <v>9</v>
      </c>
      <c r="G20" s="193">
        <v>864</v>
      </c>
      <c r="H20" s="27"/>
      <c r="I20" s="28"/>
      <c r="S20" s="2"/>
      <c r="T20" s="2"/>
      <c r="U20" s="2"/>
      <c r="W20" s="2"/>
    </row>
    <row r="21" spans="1:23" ht="13" x14ac:dyDescent="0.2">
      <c r="C21" s="46">
        <v>2</v>
      </c>
      <c r="D21" s="193">
        <v>347</v>
      </c>
      <c r="F21" s="46">
        <v>6</v>
      </c>
      <c r="G21" s="193">
        <v>799</v>
      </c>
      <c r="H21" s="27"/>
      <c r="I21" s="28"/>
      <c r="M21" s="1"/>
      <c r="S21" s="2"/>
      <c r="T21" s="2"/>
      <c r="U21" s="2"/>
      <c r="W21" s="2"/>
    </row>
    <row r="22" spans="1:23" ht="13" x14ac:dyDescent="0.2">
      <c r="D22" s="1">
        <v>4977</v>
      </c>
      <c r="G22" s="1">
        <v>11375</v>
      </c>
      <c r="H22" s="27"/>
      <c r="I22" s="28"/>
      <c r="M22" s="1"/>
      <c r="S22" s="2"/>
      <c r="T22" s="2"/>
      <c r="U22" s="2"/>
      <c r="W22" s="2"/>
    </row>
    <row r="23" spans="1:23" ht="10.5" customHeight="1" x14ac:dyDescent="0.2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2">
      <c r="A24" s="25" t="s">
        <v>84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2">
      <c r="A25" s="32" t="s">
        <v>79</v>
      </c>
      <c r="B25" s="30"/>
      <c r="C25" s="30"/>
      <c r="D25" s="30"/>
      <c r="E25" s="31"/>
      <c r="F25" s="197" t="s">
        <v>138</v>
      </c>
      <c r="G25" s="30"/>
      <c r="H25" s="27"/>
      <c r="I25" s="28"/>
      <c r="M25" s="1"/>
      <c r="Q25" s="187"/>
      <c r="R25" s="196"/>
      <c r="S25" s="2"/>
      <c r="T25" s="2"/>
      <c r="U25" s="2"/>
      <c r="W25" s="2"/>
    </row>
    <row r="26" spans="1:23" ht="13" x14ac:dyDescent="0.2">
      <c r="A26" s="27"/>
      <c r="B26" s="30"/>
      <c r="C26" s="30"/>
      <c r="D26" s="30"/>
      <c r="E26" s="77" t="s">
        <v>159</v>
      </c>
      <c r="F26" s="33"/>
      <c r="G26" s="34"/>
      <c r="H26" s="27"/>
      <c r="I26" s="28"/>
      <c r="M26" s="1"/>
      <c r="P26" s="2"/>
      <c r="Q26" s="188"/>
      <c r="R26" s="196"/>
      <c r="S26" s="189"/>
      <c r="T26" s="190"/>
      <c r="U26" s="189"/>
      <c r="V26" s="43"/>
      <c r="W26" s="2"/>
    </row>
    <row r="27" spans="1:23" ht="10.5" customHeight="1" x14ac:dyDescent="0.2">
      <c r="B27" s="27"/>
      <c r="C27" s="27" t="s">
        <v>76</v>
      </c>
      <c r="D27" s="27" t="s">
        <v>77</v>
      </c>
      <c r="E27" s="27" t="s">
        <v>78</v>
      </c>
      <c r="F27" s="41" t="s">
        <v>85</v>
      </c>
      <c r="G27" s="26"/>
      <c r="H27" s="27"/>
      <c r="I27" s="28"/>
      <c r="M27" s="1"/>
      <c r="Q27" s="188"/>
      <c r="R27" s="196"/>
      <c r="S27" s="189"/>
      <c r="T27" s="190"/>
      <c r="U27" s="189"/>
      <c r="W27" s="2"/>
    </row>
    <row r="28" spans="1:23" ht="10.5" customHeight="1" x14ac:dyDescent="0.2">
      <c r="A28" s="27">
        <v>1</v>
      </c>
      <c r="B28" s="27" t="s">
        <v>99</v>
      </c>
      <c r="C28" s="83">
        <v>6.1956143404106996</v>
      </c>
      <c r="D28" s="83">
        <v>13.156978767838501</v>
      </c>
      <c r="E28" s="83">
        <v>-6.9613644274278004</v>
      </c>
      <c r="F28" s="173" t="str">
        <f>IF('図－1データ'!D28&gt;'図－1データ'!C28,"○","×")</f>
        <v>○</v>
      </c>
      <c r="G28" s="27" t="s">
        <v>60</v>
      </c>
      <c r="H28" s="27"/>
      <c r="I28" s="28"/>
      <c r="M28" s="1"/>
      <c r="Q28" s="188"/>
      <c r="R28" s="196"/>
      <c r="S28" s="189"/>
      <c r="T28" s="190"/>
      <c r="U28" s="189"/>
      <c r="W28" s="2"/>
    </row>
    <row r="29" spans="1:23" ht="10.5" customHeight="1" x14ac:dyDescent="0.2">
      <c r="A29" s="27">
        <v>2</v>
      </c>
      <c r="B29" s="27" t="s">
        <v>100</v>
      </c>
      <c r="C29" s="83">
        <v>6.1143949315116997</v>
      </c>
      <c r="D29" s="83">
        <v>16.812373907195699</v>
      </c>
      <c r="E29" s="83">
        <v>-10.697978975684</v>
      </c>
      <c r="F29" s="173" t="str">
        <f>IF('図－1データ'!D29&gt;'図－1データ'!C29,"○","×")</f>
        <v>○</v>
      </c>
      <c r="G29" s="27" t="s">
        <v>61</v>
      </c>
      <c r="H29" s="27"/>
      <c r="I29" s="28"/>
      <c r="M29" s="1"/>
      <c r="Q29" s="188"/>
      <c r="R29" s="196"/>
      <c r="S29" s="189"/>
      <c r="T29" s="190"/>
      <c r="U29" s="189"/>
      <c r="V29" s="2"/>
      <c r="W29" s="2"/>
    </row>
    <row r="30" spans="1:23" ht="10.5" customHeight="1" x14ac:dyDescent="0.2">
      <c r="A30" s="27">
        <v>3</v>
      </c>
      <c r="B30" s="27" t="s">
        <v>101</v>
      </c>
      <c r="C30" s="83">
        <v>6.8845665396697999</v>
      </c>
      <c r="D30" s="83">
        <v>10.868257469420501</v>
      </c>
      <c r="E30" s="83">
        <v>-3.9836909297507002</v>
      </c>
      <c r="F30" s="173" t="str">
        <f>IF('図－1データ'!D30&gt;'図－1データ'!C30,"○","×")</f>
        <v>○</v>
      </c>
      <c r="G30" s="27" t="s">
        <v>56</v>
      </c>
      <c r="H30" s="27"/>
      <c r="I30" s="28"/>
      <c r="M30" s="1"/>
      <c r="Q30" s="188"/>
      <c r="R30" s="196"/>
      <c r="S30" s="189"/>
      <c r="T30" s="190"/>
      <c r="U30" s="189"/>
      <c r="V30" s="2"/>
      <c r="W30" s="2"/>
    </row>
    <row r="31" spans="1:23" ht="10.5" customHeight="1" x14ac:dyDescent="0.2">
      <c r="A31" s="27">
        <v>4</v>
      </c>
      <c r="B31" s="27" t="s">
        <v>102</v>
      </c>
      <c r="C31" s="83">
        <v>4.406799061409</v>
      </c>
      <c r="D31" s="83">
        <v>15.9102615463859</v>
      </c>
      <c r="E31" s="83">
        <v>-11.503462484976801</v>
      </c>
      <c r="F31" s="173" t="str">
        <f>IF('図－1データ'!D31&gt;'図－1データ'!C31,"○","×")</f>
        <v>○</v>
      </c>
      <c r="G31" s="27" t="s">
        <v>65</v>
      </c>
      <c r="H31" s="27"/>
      <c r="I31" s="28"/>
      <c r="M31" s="1"/>
      <c r="Q31" s="188"/>
      <c r="R31" s="196"/>
      <c r="S31" s="189"/>
      <c r="T31" s="190"/>
      <c r="U31" s="189"/>
      <c r="V31" s="2"/>
      <c r="W31" s="2"/>
    </row>
    <row r="32" spans="1:23" ht="10.5" customHeight="1" x14ac:dyDescent="0.2">
      <c r="A32" s="27">
        <v>5</v>
      </c>
      <c r="B32" s="27" t="s">
        <v>103</v>
      </c>
      <c r="C32" s="83">
        <v>6.5034580320654003</v>
      </c>
      <c r="D32" s="83">
        <v>14.5198050927381</v>
      </c>
      <c r="E32" s="83">
        <v>-8.0163470606727003</v>
      </c>
      <c r="F32" s="173" t="str">
        <f>IF('図－1データ'!D32&gt;'図－1データ'!C32,"○","×")</f>
        <v>○</v>
      </c>
      <c r="G32" s="27" t="s">
        <v>66</v>
      </c>
      <c r="H32" s="27"/>
      <c r="I32" s="28"/>
      <c r="M32" s="1"/>
      <c r="N32" s="2"/>
      <c r="O32" s="2"/>
      <c r="P32" s="35"/>
      <c r="Q32" s="188"/>
      <c r="R32" s="196"/>
      <c r="S32" s="189"/>
      <c r="T32" s="191"/>
      <c r="U32" s="189"/>
      <c r="V32" s="2"/>
    </row>
    <row r="33" spans="1:27" ht="10.5" customHeight="1" x14ac:dyDescent="0.2">
      <c r="A33" s="27">
        <v>6</v>
      </c>
      <c r="B33" s="27" t="s">
        <v>104</v>
      </c>
      <c r="C33" s="83">
        <v>5.8719279140777001</v>
      </c>
      <c r="D33" s="83">
        <v>15.1175453206073</v>
      </c>
      <c r="E33" s="83">
        <v>-9.2456174065296004</v>
      </c>
      <c r="F33" s="173" t="str">
        <f>IF('図－1データ'!D33&gt;'図－1データ'!C33,"○","×")</f>
        <v>○</v>
      </c>
      <c r="G33" s="27" t="s">
        <v>63</v>
      </c>
      <c r="H33" s="27"/>
      <c r="I33" s="28"/>
      <c r="L33" s="2"/>
      <c r="M33" s="2"/>
      <c r="N33" s="2"/>
      <c r="O33" s="2"/>
      <c r="P33" s="35"/>
      <c r="Q33" s="188"/>
      <c r="R33" s="196"/>
      <c r="S33" s="189"/>
      <c r="T33" s="110"/>
      <c r="U33" s="189"/>
    </row>
    <row r="34" spans="1:27" ht="10.5" customHeight="1" x14ac:dyDescent="0.2">
      <c r="A34" s="27">
        <v>7</v>
      </c>
      <c r="B34" s="27" t="s">
        <v>105</v>
      </c>
      <c r="C34" s="83">
        <v>6.5966010733453002</v>
      </c>
      <c r="D34" s="83">
        <v>15.2802623732856</v>
      </c>
      <c r="E34" s="83">
        <v>-8.6836612999404004</v>
      </c>
      <c r="F34" s="173" t="str">
        <f>IF('図－1データ'!D34&gt;'図－1データ'!C34,"○","×")</f>
        <v>○</v>
      </c>
      <c r="G34" s="27" t="s">
        <v>64</v>
      </c>
      <c r="H34" s="27"/>
      <c r="I34" s="28"/>
      <c r="M34" s="27"/>
      <c r="O34" s="2"/>
      <c r="P34" s="35"/>
      <c r="Q34" s="188"/>
      <c r="R34" s="196"/>
      <c r="S34" s="189"/>
      <c r="T34" s="110"/>
      <c r="U34" s="189"/>
    </row>
    <row r="35" spans="1:27" ht="10.5" customHeight="1" x14ac:dyDescent="0.2">
      <c r="A35" s="27">
        <v>8</v>
      </c>
      <c r="B35" s="27" t="s">
        <v>106</v>
      </c>
      <c r="C35" s="83">
        <v>6.9693671999814999</v>
      </c>
      <c r="D35" s="83">
        <v>14.123966750793</v>
      </c>
      <c r="E35" s="83">
        <v>-7.1545995508114997</v>
      </c>
      <c r="F35" s="173" t="str">
        <f>IF('図－1データ'!D35&gt;'図－1データ'!C35,"○","×")</f>
        <v>○</v>
      </c>
      <c r="G35" s="27" t="s">
        <v>71</v>
      </c>
      <c r="H35" s="27"/>
      <c r="I35" s="28"/>
      <c r="M35" s="27"/>
      <c r="O35" s="2"/>
      <c r="P35" s="35"/>
      <c r="Q35" s="188"/>
      <c r="R35" s="196"/>
      <c r="S35" s="189"/>
      <c r="T35" s="110"/>
      <c r="U35" s="189"/>
    </row>
    <row r="36" spans="1:27" ht="10.5" customHeight="1" x14ac:dyDescent="0.2">
      <c r="A36" s="27">
        <v>9</v>
      </c>
      <c r="B36" s="27" t="s">
        <v>107</v>
      </c>
      <c r="C36" s="83">
        <v>4.9409496264159998</v>
      </c>
      <c r="D36" s="83">
        <v>16.871535309713199</v>
      </c>
      <c r="E36" s="83">
        <v>-11.930585683297201</v>
      </c>
      <c r="F36" s="173" t="str">
        <f>IF('図－1データ'!D36&gt;'図－1データ'!C36,"○","×")</f>
        <v>○</v>
      </c>
      <c r="G36" s="27" t="s">
        <v>72</v>
      </c>
      <c r="H36" s="27"/>
      <c r="I36" s="28"/>
      <c r="M36" s="27"/>
      <c r="O36" s="2"/>
      <c r="P36" s="35"/>
      <c r="Q36" s="188"/>
      <c r="R36" s="196"/>
      <c r="S36" s="189"/>
      <c r="T36" s="110"/>
      <c r="U36" s="189"/>
    </row>
    <row r="37" spans="1:27" ht="10.5" customHeight="1" x14ac:dyDescent="0.2">
      <c r="A37" s="27">
        <v>10</v>
      </c>
      <c r="B37" s="27" t="s">
        <v>108</v>
      </c>
      <c r="C37" s="83">
        <v>6.3633049415040004</v>
      </c>
      <c r="D37" s="83">
        <v>13.886587346302999</v>
      </c>
      <c r="E37" s="83">
        <v>-7.5232824047989997</v>
      </c>
      <c r="F37" s="173" t="str">
        <f>IF('図－1データ'!D37&gt;'図－1データ'!C37,"○","×")</f>
        <v>○</v>
      </c>
      <c r="G37" s="27" t="s">
        <v>73</v>
      </c>
      <c r="H37" s="27"/>
      <c r="I37" s="28"/>
      <c r="M37" s="27"/>
      <c r="O37" s="2"/>
      <c r="Q37" s="45"/>
      <c r="R37" s="188"/>
      <c r="S37" s="189"/>
      <c r="T37" s="110"/>
      <c r="U37" s="189"/>
    </row>
    <row r="38" spans="1:27" ht="10.5" customHeight="1" x14ac:dyDescent="0.2">
      <c r="A38" s="27">
        <v>11</v>
      </c>
      <c r="B38" s="27" t="s">
        <v>109</v>
      </c>
      <c r="C38" s="83">
        <v>7.7078363002385997</v>
      </c>
      <c r="D38" s="83">
        <v>11.622927754328</v>
      </c>
      <c r="E38" s="83">
        <v>-3.9150914540894002</v>
      </c>
      <c r="F38" s="173" t="str">
        <f>IF('図－1データ'!D38&gt;'図－1データ'!C38,"○","×")</f>
        <v>○</v>
      </c>
      <c r="G38" s="27" t="s">
        <v>74</v>
      </c>
      <c r="H38" s="27"/>
      <c r="I38" s="28"/>
      <c r="K38" s="27"/>
      <c r="L38" s="28"/>
      <c r="M38" s="27"/>
      <c r="O38" s="2"/>
      <c r="Q38" s="45"/>
      <c r="R38" s="2"/>
      <c r="S38" s="110"/>
      <c r="T38" s="110"/>
      <c r="U38" s="110"/>
    </row>
    <row r="39" spans="1:27" ht="10.5" customHeight="1" x14ac:dyDescent="0.2">
      <c r="A39" s="27">
        <v>12</v>
      </c>
      <c r="B39" s="27" t="s">
        <v>110</v>
      </c>
      <c r="C39" s="83">
        <v>6.8465565847764998</v>
      </c>
      <c r="D39" s="83">
        <v>13.3479086358668</v>
      </c>
      <c r="E39" s="83">
        <v>-6.5013520510902998</v>
      </c>
      <c r="F39" s="173" t="str">
        <f>IF('図－1データ'!D39&gt;'図－1データ'!C39,"○","×")</f>
        <v>○</v>
      </c>
      <c r="G39" s="27" t="s">
        <v>62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2">
      <c r="A40" s="27">
        <v>13</v>
      </c>
      <c r="B40" s="27" t="s">
        <v>111</v>
      </c>
      <c r="C40" s="83">
        <v>9.7056651545522001</v>
      </c>
      <c r="D40" s="83">
        <v>9.9166578753033008</v>
      </c>
      <c r="E40" s="83">
        <v>-0.21099272075110001</v>
      </c>
      <c r="F40" s="173" t="str">
        <f>IF('図－1データ'!D40&gt;'図－1データ'!C40,"○","×")</f>
        <v>○</v>
      </c>
      <c r="G40" s="27" t="s">
        <v>58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2">
      <c r="A41" s="27">
        <v>14</v>
      </c>
      <c r="B41" s="27" t="s">
        <v>112</v>
      </c>
      <c r="C41" s="83">
        <v>7.0121831785952002</v>
      </c>
      <c r="D41" s="83">
        <v>14.9253731343284</v>
      </c>
      <c r="E41" s="83">
        <v>-7.9131899557330998</v>
      </c>
      <c r="F41" s="173" t="str">
        <f>IF('図－1データ'!D41&gt;'図－1データ'!C41,"○","×")</f>
        <v>○</v>
      </c>
      <c r="G41" s="27" t="s">
        <v>75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2">
      <c r="A42" s="27">
        <v>15</v>
      </c>
      <c r="B42" s="27" t="s">
        <v>113</v>
      </c>
      <c r="C42" s="83">
        <v>3.8580246913580001</v>
      </c>
      <c r="D42" s="83">
        <v>17.554012345678998</v>
      </c>
      <c r="E42" s="83">
        <v>-13.695987654321</v>
      </c>
      <c r="F42" s="173" t="str">
        <f>IF('図－1データ'!D42&gt;'図－1データ'!C42,"○","×")</f>
        <v>○</v>
      </c>
      <c r="G42" s="27" t="s">
        <v>59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1.15" customHeight="1" x14ac:dyDescent="0.2">
      <c r="A43" s="27">
        <v>16</v>
      </c>
      <c r="B43" s="27" t="s">
        <v>114</v>
      </c>
      <c r="C43" s="83">
        <v>4.5816515763063004</v>
      </c>
      <c r="D43" s="83">
        <v>16.526671757390599</v>
      </c>
      <c r="E43" s="83">
        <v>-11.945020181084301</v>
      </c>
      <c r="F43" s="173" t="str">
        <f>IF('図－1データ'!D43&gt;'図－1データ'!C43,"○","×")</f>
        <v>○</v>
      </c>
      <c r="G43" s="27" t="s">
        <v>70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2">
      <c r="A44" s="27">
        <v>17</v>
      </c>
      <c r="B44" s="27" t="s">
        <v>115</v>
      </c>
      <c r="C44" s="83">
        <v>5.8100929614874</v>
      </c>
      <c r="D44" s="83">
        <v>21.4143426294821</v>
      </c>
      <c r="E44" s="83">
        <v>-15.604249667994701</v>
      </c>
      <c r="F44" s="173" t="str">
        <f>IF('図－1データ'!D44&gt;'図－1データ'!C44,"○","×")</f>
        <v>○</v>
      </c>
      <c r="G44" s="27" t="s">
        <v>57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1.15" customHeight="1" x14ac:dyDescent="0.2">
      <c r="A45" s="27">
        <v>18</v>
      </c>
      <c r="B45" s="27" t="s">
        <v>116</v>
      </c>
      <c r="C45" s="83">
        <v>9.6072635135134998</v>
      </c>
      <c r="D45" s="83">
        <v>13.5135135135135</v>
      </c>
      <c r="E45" s="83">
        <v>-3.90625</v>
      </c>
      <c r="F45" s="173" t="str">
        <f>IF('図－1データ'!D45&gt;'図－1データ'!C45,"○","×")</f>
        <v>○</v>
      </c>
      <c r="G45" s="27" t="s">
        <v>67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2">
      <c r="A46" s="27">
        <v>19</v>
      </c>
      <c r="B46" s="27" t="s">
        <v>117</v>
      </c>
      <c r="C46" s="83">
        <v>4.235070187961</v>
      </c>
      <c r="D46" s="83">
        <v>16.369260052343598</v>
      </c>
      <c r="E46" s="83">
        <v>-12.1341898643826</v>
      </c>
      <c r="F46" s="173" t="str">
        <f>IF('図－1データ'!D46&gt;'図－1データ'!C46,"○","×")</f>
        <v>○</v>
      </c>
      <c r="G46" s="27" t="s">
        <v>69</v>
      </c>
      <c r="M46" s="2"/>
      <c r="O46" s="2"/>
      <c r="P46" s="2"/>
      <c r="X46" s="2"/>
      <c r="Y46" s="2"/>
      <c r="Z46" s="2"/>
      <c r="AA46" s="2"/>
    </row>
    <row r="47" spans="1:27" ht="11.15" customHeight="1" x14ac:dyDescent="0.2">
      <c r="A47" s="27">
        <v>20</v>
      </c>
      <c r="B47" s="27" t="s">
        <v>118</v>
      </c>
      <c r="C47" s="83">
        <v>4.6905537459283</v>
      </c>
      <c r="D47" s="83">
        <v>21.107491856677498</v>
      </c>
      <c r="E47" s="83">
        <v>-16.4169381107492</v>
      </c>
      <c r="F47" s="173" t="str">
        <f>IF('図－1データ'!D47&gt;'図－1データ'!C47,"○","×")</f>
        <v>○</v>
      </c>
      <c r="G47" s="27" t="s">
        <v>68</v>
      </c>
      <c r="M47" s="2"/>
      <c r="O47" s="2"/>
      <c r="P47" s="2"/>
      <c r="X47" s="2"/>
      <c r="Y47" s="2"/>
      <c r="Z47" s="2"/>
      <c r="AA47" s="2"/>
    </row>
    <row r="48" spans="1:27" ht="11.15" customHeight="1" x14ac:dyDescent="0.2">
      <c r="M48" s="2"/>
      <c r="P48" s="2"/>
      <c r="X48" s="2"/>
      <c r="Y48" s="2"/>
      <c r="Z48" s="2"/>
      <c r="AA48" s="2"/>
    </row>
    <row r="49" spans="1:29" ht="11.15" customHeight="1" x14ac:dyDescent="0.2">
      <c r="M49" s="2"/>
      <c r="P49" s="2"/>
      <c r="X49" s="2"/>
      <c r="Y49" s="2"/>
      <c r="Z49" s="2"/>
      <c r="AA49" s="2"/>
    </row>
    <row r="50" spans="1:29" ht="13" x14ac:dyDescent="0.2">
      <c r="A50" s="33" t="s">
        <v>80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1.15" customHeight="1" x14ac:dyDescent="0.2">
      <c r="A51" s="26"/>
      <c r="B51" s="26"/>
      <c r="C51" s="27" t="s">
        <v>76</v>
      </c>
      <c r="E51" s="26"/>
      <c r="F51" s="26"/>
      <c r="G51" s="27" t="s">
        <v>77</v>
      </c>
      <c r="I51" s="20"/>
      <c r="J51" s="19"/>
      <c r="K51" s="27" t="s">
        <v>78</v>
      </c>
      <c r="M51" s="2"/>
      <c r="P51" s="2"/>
      <c r="X51" s="2"/>
      <c r="Y51" s="2"/>
      <c r="Z51" s="2"/>
      <c r="AA51" s="2"/>
    </row>
    <row r="52" spans="1:29" ht="11.15" customHeight="1" x14ac:dyDescent="0.2">
      <c r="A52" s="37">
        <v>1</v>
      </c>
      <c r="B52" s="84" t="s">
        <v>111</v>
      </c>
      <c r="C52" s="83">
        <v>9.7056651545522001</v>
      </c>
      <c r="E52" s="37">
        <v>1</v>
      </c>
      <c r="F52" s="84" t="s">
        <v>115</v>
      </c>
      <c r="G52" s="83">
        <v>21.4143426294821</v>
      </c>
      <c r="I52" s="37">
        <v>1</v>
      </c>
      <c r="J52" s="84" t="s">
        <v>111</v>
      </c>
      <c r="K52" s="83">
        <v>-0.21099272075110001</v>
      </c>
      <c r="M52" s="2"/>
      <c r="P52" s="2"/>
      <c r="X52" s="2"/>
      <c r="Y52" s="2"/>
      <c r="Z52" s="2"/>
      <c r="AA52" s="2"/>
    </row>
    <row r="53" spans="1:29" ht="11.15" customHeight="1" x14ac:dyDescent="0.2">
      <c r="A53" s="37">
        <v>2</v>
      </c>
      <c r="B53" s="84" t="s">
        <v>116</v>
      </c>
      <c r="C53" s="83">
        <v>9.6072635135134998</v>
      </c>
      <c r="E53" s="37">
        <v>2</v>
      </c>
      <c r="F53" s="84" t="s">
        <v>118</v>
      </c>
      <c r="G53" s="83">
        <v>21.107491856677498</v>
      </c>
      <c r="I53" s="37">
        <v>2</v>
      </c>
      <c r="J53" s="84" t="s">
        <v>116</v>
      </c>
      <c r="K53" s="83">
        <v>-3.90625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1.15" customHeight="1" x14ac:dyDescent="0.2">
      <c r="A54" s="37">
        <v>3</v>
      </c>
      <c r="B54" s="84" t="s">
        <v>109</v>
      </c>
      <c r="C54" s="83">
        <v>7.7078363002385997</v>
      </c>
      <c r="E54" s="37">
        <v>3</v>
      </c>
      <c r="F54" s="84" t="s">
        <v>113</v>
      </c>
      <c r="G54" s="83">
        <v>17.554012345678998</v>
      </c>
      <c r="I54" s="37">
        <v>3</v>
      </c>
      <c r="J54" s="84" t="s">
        <v>109</v>
      </c>
      <c r="K54" s="83">
        <v>-3.9150914540894002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1.15" customHeight="1" x14ac:dyDescent="0.2">
      <c r="A55" s="37">
        <v>4</v>
      </c>
      <c r="B55" s="84" t="s">
        <v>112</v>
      </c>
      <c r="C55" s="83">
        <v>7.0121831785952002</v>
      </c>
      <c r="E55" s="37">
        <v>4</v>
      </c>
      <c r="F55" s="84" t="s">
        <v>107</v>
      </c>
      <c r="G55" s="83">
        <v>16.871535309713199</v>
      </c>
      <c r="I55" s="37">
        <v>4</v>
      </c>
      <c r="J55" s="84" t="s">
        <v>101</v>
      </c>
      <c r="K55" s="83">
        <v>-3.9836909297507002</v>
      </c>
      <c r="L55" s="2"/>
      <c r="M55" s="2"/>
      <c r="P55" s="2"/>
      <c r="X55" s="2"/>
      <c r="Y55" s="2"/>
      <c r="Z55" s="2"/>
      <c r="AA55" s="2"/>
    </row>
    <row r="56" spans="1:29" ht="11.15" customHeight="1" thickBot="1" x14ac:dyDescent="0.25">
      <c r="A56" s="42">
        <v>5</v>
      </c>
      <c r="B56" s="85" t="s">
        <v>106</v>
      </c>
      <c r="C56" s="86">
        <v>6.9693671999814999</v>
      </c>
      <c r="E56" s="42">
        <v>5</v>
      </c>
      <c r="F56" s="85" t="s">
        <v>100</v>
      </c>
      <c r="G56" s="86">
        <v>16.812373907195699</v>
      </c>
      <c r="I56" s="37">
        <v>5</v>
      </c>
      <c r="J56" s="84" t="s">
        <v>110</v>
      </c>
      <c r="K56" s="83">
        <v>-6.5013520510902998</v>
      </c>
      <c r="L56" s="2"/>
      <c r="M56" s="2"/>
      <c r="P56" s="2"/>
      <c r="Y56" s="2"/>
      <c r="Z56" s="2"/>
      <c r="AA56" s="2"/>
      <c r="AB56" s="2"/>
      <c r="AC56" s="2"/>
    </row>
    <row r="57" spans="1:29" ht="11.15" customHeight="1" x14ac:dyDescent="0.2">
      <c r="A57" s="36">
        <v>6</v>
      </c>
      <c r="B57" s="84" t="s">
        <v>101</v>
      </c>
      <c r="C57" s="83">
        <v>6.8845665396697999</v>
      </c>
      <c r="E57" s="36">
        <v>6</v>
      </c>
      <c r="F57" s="84" t="s">
        <v>114</v>
      </c>
      <c r="G57" s="83">
        <v>16.526671757390599</v>
      </c>
      <c r="I57" s="75">
        <v>6</v>
      </c>
      <c r="J57" s="87" t="s">
        <v>99</v>
      </c>
      <c r="K57" s="88">
        <v>-6.9613644274278004</v>
      </c>
      <c r="L57" s="2"/>
      <c r="M57" s="2"/>
      <c r="P57" s="2"/>
      <c r="Y57" s="2"/>
      <c r="Z57" s="2"/>
      <c r="AA57" s="2"/>
      <c r="AB57" s="2"/>
      <c r="AC57" s="2"/>
    </row>
    <row r="58" spans="1:29" ht="11.15" customHeight="1" x14ac:dyDescent="0.2">
      <c r="A58" s="36">
        <v>7</v>
      </c>
      <c r="B58" s="84" t="s">
        <v>110</v>
      </c>
      <c r="C58" s="83">
        <v>6.8465565847764998</v>
      </c>
      <c r="E58" s="36">
        <v>7</v>
      </c>
      <c r="F58" s="84" t="s">
        <v>117</v>
      </c>
      <c r="G58" s="83">
        <v>16.369260052343598</v>
      </c>
      <c r="I58" s="36">
        <v>7</v>
      </c>
      <c r="J58" s="84" t="s">
        <v>106</v>
      </c>
      <c r="K58" s="83">
        <v>-7.1545995508114997</v>
      </c>
      <c r="L58" s="2"/>
      <c r="M58" s="2"/>
      <c r="P58" s="2"/>
      <c r="Y58" s="2"/>
      <c r="Z58" s="2"/>
      <c r="AA58" s="2"/>
      <c r="AB58" s="2"/>
      <c r="AC58" s="2"/>
    </row>
    <row r="59" spans="1:29" ht="11.15" customHeight="1" x14ac:dyDescent="0.2">
      <c r="A59" s="36">
        <v>8</v>
      </c>
      <c r="B59" s="84" t="s">
        <v>105</v>
      </c>
      <c r="C59" s="83">
        <v>6.5966010733453002</v>
      </c>
      <c r="E59" s="36">
        <v>8</v>
      </c>
      <c r="F59" s="84" t="s">
        <v>102</v>
      </c>
      <c r="G59" s="83">
        <v>15.9102615463859</v>
      </c>
      <c r="I59" s="36">
        <v>8</v>
      </c>
      <c r="J59" s="84" t="s">
        <v>108</v>
      </c>
      <c r="K59" s="83">
        <v>-7.5232824047989997</v>
      </c>
      <c r="L59" s="2"/>
      <c r="M59" s="2"/>
      <c r="P59" s="2"/>
      <c r="Y59" s="2"/>
      <c r="Z59" s="2"/>
      <c r="AA59" s="2"/>
      <c r="AB59" s="2"/>
      <c r="AC59" s="2"/>
    </row>
    <row r="60" spans="1:29" ht="11.15" customHeight="1" x14ac:dyDescent="0.2">
      <c r="A60" s="36">
        <v>9</v>
      </c>
      <c r="B60" s="84" t="s">
        <v>103</v>
      </c>
      <c r="C60" s="83">
        <v>6.5034580320654003</v>
      </c>
      <c r="E60" s="36">
        <v>9</v>
      </c>
      <c r="F60" s="84" t="s">
        <v>105</v>
      </c>
      <c r="G60" s="83">
        <v>15.2802623732856</v>
      </c>
      <c r="I60" s="36">
        <v>9</v>
      </c>
      <c r="J60" s="84" t="s">
        <v>112</v>
      </c>
      <c r="K60" s="83">
        <v>-7.9131899557330998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1.15" customHeight="1" x14ac:dyDescent="0.2">
      <c r="A61" s="36">
        <v>10</v>
      </c>
      <c r="B61" s="84" t="s">
        <v>108</v>
      </c>
      <c r="C61" s="83">
        <v>6.3633049415040004</v>
      </c>
      <c r="E61" s="36">
        <v>10</v>
      </c>
      <c r="F61" s="84" t="s">
        <v>104</v>
      </c>
      <c r="G61" s="83">
        <v>15.1175453206073</v>
      </c>
      <c r="I61" s="36">
        <v>10</v>
      </c>
      <c r="J61" s="84" t="s">
        <v>103</v>
      </c>
      <c r="K61" s="83">
        <v>-8.0163470606727003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1.15" customHeight="1" x14ac:dyDescent="0.2">
      <c r="A62" s="36">
        <v>11</v>
      </c>
      <c r="B62" s="84" t="s">
        <v>99</v>
      </c>
      <c r="C62" s="83">
        <v>6.1956143404106996</v>
      </c>
      <c r="E62" s="36">
        <v>11</v>
      </c>
      <c r="F62" s="84" t="s">
        <v>112</v>
      </c>
      <c r="G62" s="83">
        <v>14.9253731343284</v>
      </c>
      <c r="I62" s="36">
        <v>11</v>
      </c>
      <c r="J62" s="84" t="s">
        <v>105</v>
      </c>
      <c r="K62" s="83">
        <v>-8.6836612999404004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1.15" customHeight="1" x14ac:dyDescent="0.2">
      <c r="A63" s="36">
        <v>12</v>
      </c>
      <c r="B63" s="84" t="s">
        <v>100</v>
      </c>
      <c r="C63" s="83">
        <v>6.1143949315116997</v>
      </c>
      <c r="E63" s="36">
        <v>12</v>
      </c>
      <c r="F63" s="84" t="s">
        <v>103</v>
      </c>
      <c r="G63" s="83">
        <v>14.5198050927381</v>
      </c>
      <c r="I63" s="36">
        <v>12</v>
      </c>
      <c r="J63" s="84" t="s">
        <v>104</v>
      </c>
      <c r="K63" s="83">
        <v>-9.2456174065296004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1.15" customHeight="1" x14ac:dyDescent="0.2">
      <c r="A64" s="36">
        <v>13</v>
      </c>
      <c r="B64" s="84" t="s">
        <v>104</v>
      </c>
      <c r="C64" s="83">
        <v>5.8719279140777001</v>
      </c>
      <c r="E64" s="36">
        <v>13</v>
      </c>
      <c r="F64" s="84" t="s">
        <v>106</v>
      </c>
      <c r="G64" s="83">
        <v>14.123966750793</v>
      </c>
      <c r="I64" s="36">
        <v>13</v>
      </c>
      <c r="J64" s="84" t="s">
        <v>100</v>
      </c>
      <c r="K64" s="83">
        <v>-10.697978975684</v>
      </c>
      <c r="L64" s="2"/>
      <c r="M64" s="1"/>
      <c r="P64" s="2"/>
      <c r="Y64" s="2"/>
      <c r="Z64" s="2"/>
      <c r="AA64" s="2"/>
      <c r="AB64" s="2"/>
      <c r="AC64" s="2"/>
    </row>
    <row r="65" spans="1:29" ht="11.15" customHeight="1" x14ac:dyDescent="0.2">
      <c r="A65" s="36">
        <v>14</v>
      </c>
      <c r="B65" s="84" t="s">
        <v>115</v>
      </c>
      <c r="C65" s="83">
        <v>5.8100929614874</v>
      </c>
      <c r="E65" s="36">
        <v>14</v>
      </c>
      <c r="F65" s="84" t="s">
        <v>108</v>
      </c>
      <c r="G65" s="83">
        <v>13.886587346302999</v>
      </c>
      <c r="I65" s="36">
        <v>14</v>
      </c>
      <c r="J65" s="84" t="s">
        <v>102</v>
      </c>
      <c r="K65" s="83">
        <v>-11.503462484976801</v>
      </c>
      <c r="L65" s="2"/>
      <c r="M65" s="1"/>
      <c r="P65" s="2"/>
      <c r="Y65" s="2"/>
      <c r="Z65" s="2"/>
      <c r="AA65" s="2"/>
      <c r="AB65" s="2"/>
      <c r="AC65" s="2"/>
    </row>
    <row r="66" spans="1:29" ht="11.15" customHeight="1" thickBot="1" x14ac:dyDescent="0.25">
      <c r="A66" s="78">
        <v>15</v>
      </c>
      <c r="B66" s="85" t="s">
        <v>107</v>
      </c>
      <c r="C66" s="86">
        <v>4.9409496264159998</v>
      </c>
      <c r="E66" s="78">
        <v>15</v>
      </c>
      <c r="F66" s="85" t="s">
        <v>116</v>
      </c>
      <c r="G66" s="86">
        <v>13.5135135135135</v>
      </c>
      <c r="I66" s="78">
        <v>15</v>
      </c>
      <c r="J66" s="85" t="s">
        <v>107</v>
      </c>
      <c r="K66" s="86">
        <v>-11.930585683297201</v>
      </c>
      <c r="L66" s="2"/>
      <c r="M66" s="1"/>
      <c r="Y66" s="2"/>
      <c r="Z66" s="2"/>
      <c r="AA66" s="2"/>
      <c r="AB66" s="2"/>
      <c r="AC66" s="2"/>
    </row>
    <row r="67" spans="1:29" ht="11.15" customHeight="1" x14ac:dyDescent="0.2">
      <c r="A67" s="36">
        <v>1</v>
      </c>
      <c r="B67" s="84" t="s">
        <v>113</v>
      </c>
      <c r="C67" s="83">
        <v>3.8580246913580001</v>
      </c>
      <c r="E67" s="36">
        <v>1</v>
      </c>
      <c r="F67" s="84" t="s">
        <v>111</v>
      </c>
      <c r="G67" s="83">
        <v>9.9166578753033008</v>
      </c>
      <c r="I67" s="36">
        <v>1</v>
      </c>
      <c r="J67" s="84" t="s">
        <v>118</v>
      </c>
      <c r="K67" s="83">
        <v>-16.4169381107492</v>
      </c>
      <c r="L67" s="2"/>
      <c r="M67" s="19"/>
      <c r="Y67" s="2"/>
      <c r="Z67" s="2"/>
      <c r="AA67" s="2"/>
      <c r="AB67" s="2"/>
      <c r="AC67" s="2"/>
    </row>
    <row r="68" spans="1:29" ht="11.15" customHeight="1" x14ac:dyDescent="0.2">
      <c r="A68" s="36">
        <v>2</v>
      </c>
      <c r="B68" s="84" t="s">
        <v>117</v>
      </c>
      <c r="C68" s="83">
        <v>4.235070187961</v>
      </c>
      <c r="E68" s="36">
        <v>2</v>
      </c>
      <c r="F68" s="84" t="s">
        <v>101</v>
      </c>
      <c r="G68" s="83">
        <v>10.868257469420501</v>
      </c>
      <c r="I68" s="36">
        <v>2</v>
      </c>
      <c r="J68" s="84" t="s">
        <v>115</v>
      </c>
      <c r="K68" s="83">
        <v>-15.604249667994701</v>
      </c>
      <c r="L68" s="2"/>
      <c r="M68" s="19"/>
      <c r="Y68" s="2"/>
      <c r="Z68" s="2"/>
      <c r="AA68" s="2"/>
      <c r="AB68" s="2"/>
      <c r="AC68" s="2"/>
    </row>
    <row r="69" spans="1:29" ht="11.15" customHeight="1" x14ac:dyDescent="0.2">
      <c r="A69" s="36">
        <v>3</v>
      </c>
      <c r="B69" s="84" t="s">
        <v>102</v>
      </c>
      <c r="C69" s="83">
        <v>4.406799061409</v>
      </c>
      <c r="E69" s="36">
        <v>3</v>
      </c>
      <c r="F69" s="84" t="s">
        <v>109</v>
      </c>
      <c r="G69" s="83">
        <v>11.622927754328</v>
      </c>
      <c r="I69" s="36">
        <v>3</v>
      </c>
      <c r="J69" s="84" t="s">
        <v>113</v>
      </c>
      <c r="K69" s="83">
        <v>-13.695987654321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1.15" customHeight="1" x14ac:dyDescent="0.2">
      <c r="A70" s="36">
        <v>4</v>
      </c>
      <c r="B70" s="84" t="s">
        <v>114</v>
      </c>
      <c r="C70" s="83">
        <v>4.5816515763063004</v>
      </c>
      <c r="E70" s="36">
        <v>4</v>
      </c>
      <c r="F70" s="84" t="s">
        <v>99</v>
      </c>
      <c r="G70" s="83">
        <v>13.156978767838501</v>
      </c>
      <c r="I70" s="36">
        <v>4</v>
      </c>
      <c r="J70" s="84" t="s">
        <v>117</v>
      </c>
      <c r="K70" s="83">
        <v>-12.1341898643826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1.15" customHeight="1" x14ac:dyDescent="0.2">
      <c r="A71" s="36">
        <v>5</v>
      </c>
      <c r="B71" s="84" t="s">
        <v>118</v>
      </c>
      <c r="C71" s="83">
        <v>4.6905537459283</v>
      </c>
      <c r="E71" s="36">
        <v>5</v>
      </c>
      <c r="F71" s="84" t="s">
        <v>110</v>
      </c>
      <c r="G71" s="83">
        <v>13.3479086358668</v>
      </c>
      <c r="I71" s="36">
        <v>5</v>
      </c>
      <c r="J71" s="84" t="s">
        <v>114</v>
      </c>
      <c r="K71" s="83">
        <v>-11.945020181084301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1.15" customHeight="1" x14ac:dyDescent="0.2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1.15" customHeight="1" x14ac:dyDescent="0.2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1.15" customHeight="1" x14ac:dyDescent="0.2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1.15" customHeight="1" x14ac:dyDescent="0.2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1.15" customHeight="1" x14ac:dyDescent="0.2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1.15" customHeight="1" x14ac:dyDescent="0.2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1.15" customHeight="1" x14ac:dyDescent="0.2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1.15" customHeight="1" x14ac:dyDescent="0.2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1.15" customHeight="1" x14ac:dyDescent="0.2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1.15" customHeight="1" x14ac:dyDescent="0.2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1.15" customHeight="1" x14ac:dyDescent="0.2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1.15" customHeight="1" x14ac:dyDescent="0.2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1.15" customHeight="1" x14ac:dyDescent="0.2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1.15" customHeight="1" x14ac:dyDescent="0.2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1.15" customHeight="1" x14ac:dyDescent="0.2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1.15" customHeight="1" x14ac:dyDescent="0.2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1.15" customHeight="1" x14ac:dyDescent="0.2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1.15" customHeight="1" x14ac:dyDescent="0.2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1.15" customHeight="1" x14ac:dyDescent="0.2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1.15" customHeight="1" x14ac:dyDescent="0.2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1.15" customHeight="1" x14ac:dyDescent="0.2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1.15" customHeight="1" thickBot="1" x14ac:dyDescent="0.25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1.15" customHeight="1" x14ac:dyDescent="0.2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1.15" customHeight="1" x14ac:dyDescent="0.2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1.15" customHeight="1" x14ac:dyDescent="0.2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1.15" customHeight="1" x14ac:dyDescent="0.2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1.15" customHeight="1" x14ac:dyDescent="0.2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1.15" customHeight="1" x14ac:dyDescent="0.2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1.15" customHeight="1" x14ac:dyDescent="0.2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1.15" customHeight="1" x14ac:dyDescent="0.2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1.15" customHeight="1" x14ac:dyDescent="0.2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1.15" customHeight="1" x14ac:dyDescent="0.2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1.15" customHeight="1" x14ac:dyDescent="0.2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1.15" customHeight="1" x14ac:dyDescent="0.2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1.15" customHeight="1" x14ac:dyDescent="0.2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1.15" customHeight="1" x14ac:dyDescent="0.2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1.15" customHeight="1" x14ac:dyDescent="0.2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1.15" customHeight="1" x14ac:dyDescent="0.2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1.15" customHeight="1" x14ac:dyDescent="0.2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1.15" customHeight="1" x14ac:dyDescent="0.2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1.15" customHeight="1" x14ac:dyDescent="0.2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1.15" customHeight="1" x14ac:dyDescent="0.2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1.15" customHeight="1" x14ac:dyDescent="0.2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1.15" customHeight="1" x14ac:dyDescent="0.2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1.15" customHeight="1" x14ac:dyDescent="0.2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1.15" customHeight="1" x14ac:dyDescent="0.2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1.15" customHeight="1" x14ac:dyDescent="0.2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1.15" customHeight="1" x14ac:dyDescent="0.2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1.15" customHeight="1" x14ac:dyDescent="0.2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1.15" customHeight="1" x14ac:dyDescent="0.2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1.15" customHeight="1" x14ac:dyDescent="0.2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1.15" customHeight="1" x14ac:dyDescent="0.2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1.15" customHeight="1" x14ac:dyDescent="0.2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1.15" customHeight="1" x14ac:dyDescent="0.2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1.15" customHeight="1" x14ac:dyDescent="0.2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1.15" customHeight="1" x14ac:dyDescent="0.2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1.15" customHeight="1" x14ac:dyDescent="0.2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1.15" customHeight="1" x14ac:dyDescent="0.2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1.15" customHeight="1" x14ac:dyDescent="0.2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1.15" customHeight="1" x14ac:dyDescent="0.2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1.15" customHeight="1" x14ac:dyDescent="0.2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1.15" customHeight="1" x14ac:dyDescent="0.2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1.15" customHeight="1" x14ac:dyDescent="0.2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1.15" customHeight="1" x14ac:dyDescent="0.2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1.15" customHeight="1" x14ac:dyDescent="0.2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1.15" customHeight="1" x14ac:dyDescent="0.2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1.15" customHeight="1" x14ac:dyDescent="0.2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1.15" customHeight="1" x14ac:dyDescent="0.2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1.15" customHeight="1" x14ac:dyDescent="0.2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1.15" customHeight="1" x14ac:dyDescent="0.2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1.15" customHeight="1" x14ac:dyDescent="0.2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1.15" customHeight="1" x14ac:dyDescent="0.2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1.15" customHeight="1" x14ac:dyDescent="0.2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1.15" customHeight="1" x14ac:dyDescent="0.2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1.15" customHeight="1" x14ac:dyDescent="0.2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1.15" customHeight="1" x14ac:dyDescent="0.2">
      <c r="E147" s="2"/>
      <c r="F147" s="17"/>
      <c r="G147" s="2"/>
      <c r="I147" s="2"/>
      <c r="J147" s="19"/>
      <c r="K147" s="2"/>
      <c r="N147" s="2"/>
      <c r="O147" s="2"/>
    </row>
    <row r="148" spans="1:15" ht="11.15" customHeight="1" x14ac:dyDescent="0.2">
      <c r="J148" s="19"/>
    </row>
  </sheetData>
  <sortState xmlns:xlrd2="http://schemas.microsoft.com/office/spreadsheetml/2017/richdata2" ref="I67:K71">
    <sortCondition ref="K67:K71"/>
  </sortState>
  <phoneticPr fontId="1"/>
  <printOptions gridLinesSet="0"/>
  <pageMargins left="0.64" right="0.2" top="0.54" bottom="0.53" header="0.19" footer="0.22"/>
  <pageSetup paperSize="9" scale="96" orientation="portrait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鶴　優美（統計分析課）</cp:lastModifiedBy>
  <cp:lastPrinted>2025-01-10T04:21:19Z</cp:lastPrinted>
  <dcterms:created xsi:type="dcterms:W3CDTF">2000-02-13T05:20:11Z</dcterms:created>
  <dcterms:modified xsi:type="dcterms:W3CDTF">2025-02-25T06:13:32Z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