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8_{CCA44CDD-0776-4314-A1BF-3088BA652A52}" xr6:coauthVersionLast="47" xr6:coauthVersionMax="47" xr10:uidLastSave="{00000000-0000-0000-0000-000000000000}"/>
  <bookViews>
    <workbookView xWindow="-108" yWindow="-108" windowWidth="30936" windowHeight="16776" xr2:uid="{D658ED45-FE61-4E12-8F82-B9F36C8E88E0}"/>
  </bookViews>
  <sheets>
    <sheet name="１１表１" sheetId="1" r:id="rId1"/>
    <sheet name="１１表２" sheetId="2" r:id="rId2"/>
    <sheet name="１１表３" sheetId="3" r:id="rId3"/>
    <sheet name="１１表４" sheetId="4" r:id="rId4"/>
  </sheets>
  <definedNames>
    <definedName name="_xlnm.Print_Area" localSheetId="0">'１１表１'!$A$1:$P$35</definedName>
    <definedName name="_xlnm.Print_Area" localSheetId="1">'１１表２'!$A$1:$P$35</definedName>
    <definedName name="_xlnm.Print_Area" localSheetId="2">'１１表３'!$A$1:$U$35</definedName>
    <definedName name="_xlnm.Print_Area" localSheetId="3">'１１表４'!$A$1:$N$35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4" l="1"/>
  <c r="K13" i="4"/>
  <c r="L13" i="4"/>
  <c r="G14" i="4"/>
  <c r="J14" i="4"/>
  <c r="L14" i="4"/>
  <c r="M14" i="4"/>
  <c r="D15" i="4"/>
  <c r="E15" i="4"/>
  <c r="F15" i="4"/>
  <c r="G15" i="4"/>
  <c r="H15" i="4"/>
  <c r="I15" i="4"/>
  <c r="J15" i="4"/>
  <c r="K15" i="4"/>
  <c r="M15" i="4"/>
  <c r="E16" i="4"/>
  <c r="F16" i="4"/>
  <c r="G16" i="4"/>
  <c r="H16" i="4"/>
  <c r="J16" i="4"/>
  <c r="K16" i="4"/>
  <c r="L16" i="4"/>
  <c r="E17" i="4"/>
  <c r="F17" i="4"/>
  <c r="H17" i="4"/>
  <c r="I17" i="4"/>
  <c r="K17" i="4"/>
  <c r="L17" i="4"/>
  <c r="F18" i="4"/>
  <c r="G18" i="4"/>
  <c r="H18" i="4"/>
  <c r="I18" i="4"/>
  <c r="J18" i="4"/>
  <c r="K18" i="4"/>
  <c r="L18" i="4"/>
  <c r="M18" i="4"/>
  <c r="D19" i="4"/>
  <c r="E19" i="4"/>
  <c r="G19" i="4"/>
  <c r="J19" i="4"/>
  <c r="K19" i="4"/>
  <c r="D20" i="4"/>
  <c r="E20" i="4"/>
  <c r="F20" i="4"/>
  <c r="H20" i="4"/>
  <c r="K20" i="4"/>
  <c r="L20" i="4"/>
  <c r="M20" i="4"/>
  <c r="D21" i="4"/>
  <c r="E21" i="4"/>
  <c r="F21" i="4"/>
  <c r="I21" i="4"/>
  <c r="L21" i="4"/>
  <c r="M21" i="4"/>
  <c r="D22" i="4"/>
  <c r="E22" i="4"/>
  <c r="F22" i="4"/>
  <c r="H22" i="4"/>
  <c r="I22" i="4"/>
  <c r="J22" i="4"/>
  <c r="K22" i="4"/>
  <c r="M22" i="4"/>
  <c r="D23" i="4"/>
  <c r="E23" i="4"/>
  <c r="F23" i="4"/>
  <c r="G23" i="4"/>
  <c r="I23" i="4"/>
  <c r="K23" i="4"/>
  <c r="L23" i="4"/>
  <c r="M23" i="4"/>
  <c r="D24" i="4"/>
  <c r="E24" i="4"/>
  <c r="F24" i="4"/>
  <c r="G24" i="4"/>
  <c r="H24" i="4"/>
  <c r="I24" i="4"/>
  <c r="J24" i="4"/>
  <c r="L24" i="4"/>
  <c r="M24" i="4"/>
  <c r="E25" i="4"/>
  <c r="F25" i="4"/>
  <c r="G25" i="4"/>
  <c r="H25" i="4"/>
  <c r="J25" i="4"/>
  <c r="K25" i="4"/>
  <c r="D26" i="4"/>
  <c r="E26" i="4"/>
  <c r="F26" i="4"/>
  <c r="G26" i="4"/>
  <c r="H26" i="4"/>
  <c r="I26" i="4"/>
  <c r="K26" i="4"/>
  <c r="D27" i="4"/>
  <c r="E27" i="4"/>
  <c r="F27" i="4"/>
  <c r="G27" i="4"/>
  <c r="I27" i="4"/>
  <c r="J27" i="4"/>
  <c r="K27" i="4"/>
  <c r="L27" i="4"/>
  <c r="M27" i="4"/>
  <c r="E28" i="4"/>
  <c r="F28" i="4"/>
  <c r="G28" i="4"/>
  <c r="H28" i="4"/>
  <c r="I28" i="4"/>
  <c r="J28" i="4"/>
  <c r="K28" i="4"/>
  <c r="L28" i="4"/>
  <c r="M28" i="4"/>
  <c r="D29" i="4"/>
  <c r="G29" i="4"/>
  <c r="I29" i="4"/>
  <c r="J29" i="4"/>
  <c r="K29" i="4"/>
  <c r="L29" i="4"/>
  <c r="E30" i="4"/>
  <c r="F30" i="4"/>
  <c r="G30" i="4"/>
  <c r="H30" i="4"/>
  <c r="J30" i="4"/>
  <c r="K30" i="4"/>
  <c r="L30" i="4"/>
  <c r="M30" i="4"/>
  <c r="D31" i="4"/>
  <c r="E31" i="4"/>
  <c r="F31" i="4"/>
  <c r="G31" i="4"/>
  <c r="H31" i="4"/>
  <c r="I31" i="4"/>
  <c r="K31" i="4"/>
  <c r="L31" i="4"/>
  <c r="M31" i="4"/>
  <c r="D32" i="4"/>
  <c r="E32" i="4"/>
  <c r="F32" i="4"/>
  <c r="G32" i="4"/>
  <c r="H32" i="4"/>
  <c r="J32" i="4"/>
  <c r="L32" i="4"/>
  <c r="M32" i="4"/>
  <c r="U12" i="4"/>
  <c r="AJ12" i="4"/>
  <c r="AK12" i="4"/>
  <c r="M33" i="4"/>
  <c r="AS12" i="4"/>
  <c r="D34" i="4"/>
  <c r="F34" i="4"/>
  <c r="G34" i="4"/>
  <c r="I34" i="4"/>
  <c r="J34" i="4"/>
  <c r="K34" i="4"/>
  <c r="L34" i="4"/>
  <c r="M34" i="4"/>
  <c r="D35" i="4"/>
  <c r="E35" i="4"/>
  <c r="G35" i="4"/>
  <c r="H35" i="4"/>
  <c r="I35" i="4"/>
  <c r="AG12" i="4"/>
  <c r="J35" i="4"/>
  <c r="M35" i="4"/>
  <c r="H34" i="4"/>
  <c r="K32" i="4"/>
  <c r="J31" i="4"/>
  <c r="I30" i="4"/>
  <c r="H29" i="4"/>
  <c r="E29" i="4"/>
  <c r="D28" i="4"/>
  <c r="M26" i="4"/>
  <c r="M25" i="4"/>
  <c r="L25" i="4"/>
  <c r="K24" i="4"/>
  <c r="J23" i="4"/>
  <c r="L22" i="4"/>
  <c r="G22" i="4"/>
  <c r="K21" i="4"/>
  <c r="J21" i="4"/>
  <c r="H21" i="4"/>
  <c r="G21" i="4"/>
  <c r="J20" i="4"/>
  <c r="I20" i="4"/>
  <c r="I19" i="4"/>
  <c r="F19" i="4"/>
  <c r="E18" i="4"/>
  <c r="D18" i="4"/>
  <c r="M17" i="4"/>
  <c r="M16" i="4"/>
  <c r="K14" i="4"/>
  <c r="J13" i="4"/>
  <c r="O16" i="3"/>
  <c r="N17" i="3"/>
  <c r="P18" i="3"/>
  <c r="O19" i="3"/>
  <c r="S19" i="3"/>
  <c r="K20" i="3"/>
  <c r="H21" i="3"/>
  <c r="L21" i="3"/>
  <c r="D22" i="3"/>
  <c r="G22" i="3"/>
  <c r="S22" i="3"/>
  <c r="I23" i="3"/>
  <c r="L23" i="3"/>
  <c r="T23" i="3"/>
  <c r="D24" i="3"/>
  <c r="G24" i="3"/>
  <c r="H24" i="3"/>
  <c r="S24" i="3"/>
  <c r="P25" i="3"/>
  <c r="L26" i="3"/>
  <c r="BF11" i="3"/>
  <c r="O26" i="3"/>
  <c r="CM11" i="3"/>
  <c r="K27" i="3"/>
  <c r="M27" i="3"/>
  <c r="N27" i="3"/>
  <c r="P27" i="3"/>
  <c r="S27" i="3"/>
  <c r="L28" i="3"/>
  <c r="M28" i="3"/>
  <c r="O28" i="3"/>
  <c r="I29" i="3"/>
  <c r="K29" i="3"/>
  <c r="G30" i="3"/>
  <c r="K30" i="3"/>
  <c r="D31" i="3"/>
  <c r="H31" i="3"/>
  <c r="K31" i="3"/>
  <c r="S31" i="3"/>
  <c r="I32" i="3"/>
  <c r="M32" i="3"/>
  <c r="O32" i="3"/>
  <c r="T32" i="3"/>
  <c r="AI12" i="3"/>
  <c r="M33" i="3"/>
  <c r="S33" i="3"/>
  <c r="CN12" i="3"/>
  <c r="X12" i="3"/>
  <c r="F34" i="3"/>
  <c r="G34" i="3"/>
  <c r="L34" i="3"/>
  <c r="P34" i="3"/>
  <c r="CK12" i="3"/>
  <c r="D35" i="3"/>
  <c r="AB12" i="3"/>
  <c r="AH12" i="3"/>
  <c r="G35" i="3"/>
  <c r="H35" i="3"/>
  <c r="J35" i="3"/>
  <c r="K35" i="3"/>
  <c r="AT12" i="3"/>
  <c r="AZ12" i="3"/>
  <c r="N35" i="3"/>
  <c r="BI12" i="3"/>
  <c r="P35" i="3"/>
  <c r="BR12" i="3"/>
  <c r="CG12" i="3"/>
  <c r="T35" i="3"/>
  <c r="L35" i="3"/>
  <c r="M34" i="3"/>
  <c r="S30" i="3"/>
  <c r="O30" i="3"/>
  <c r="H29" i="3"/>
  <c r="T28" i="3"/>
  <c r="N28" i="3"/>
  <c r="G28" i="3"/>
  <c r="O27" i="3"/>
  <c r="T26" i="3"/>
  <c r="M26" i="3"/>
  <c r="I26" i="3"/>
  <c r="D26" i="3"/>
  <c r="S25" i="3"/>
  <c r="N25" i="3"/>
  <c r="O24" i="3"/>
  <c r="S23" i="3"/>
  <c r="K23" i="3"/>
  <c r="K21" i="3"/>
  <c r="O20" i="3"/>
  <c r="D20" i="3"/>
  <c r="T19" i="3"/>
  <c r="P19" i="3"/>
  <c r="L19" i="3"/>
  <c r="K19" i="3"/>
  <c r="H19" i="3"/>
  <c r="T18" i="3"/>
  <c r="O18" i="3"/>
  <c r="N18" i="3"/>
  <c r="AQ11" i="3"/>
  <c r="AH11" i="3"/>
  <c r="S17" i="3"/>
  <c r="P17" i="3"/>
  <c r="O17" i="3"/>
  <c r="K17" i="3"/>
  <c r="H17" i="3"/>
  <c r="L16" i="3"/>
  <c r="K16" i="3"/>
  <c r="D16" i="3"/>
  <c r="T15" i="3"/>
  <c r="S15" i="3"/>
  <c r="P15" i="3"/>
  <c r="L15" i="3"/>
  <c r="K15" i="3"/>
  <c r="I15" i="3"/>
  <c r="H15" i="3"/>
  <c r="O14" i="3"/>
  <c r="L14" i="3"/>
  <c r="I14" i="3"/>
  <c r="H14" i="3"/>
  <c r="G14" i="3"/>
  <c r="F14" i="3"/>
  <c r="BX11" i="3"/>
  <c r="BH11" i="3"/>
  <c r="O13" i="3"/>
  <c r="M13" i="3"/>
  <c r="G13" i="3"/>
  <c r="Y11" i="3"/>
  <c r="D14" i="2"/>
  <c r="F14" i="2"/>
  <c r="H14" i="2"/>
  <c r="J14" i="2"/>
  <c r="L14" i="2"/>
  <c r="E15" i="2"/>
  <c r="G15" i="2"/>
  <c r="I15" i="2"/>
  <c r="K15" i="2"/>
  <c r="D16" i="2"/>
  <c r="F16" i="2"/>
  <c r="H16" i="2"/>
  <c r="J16" i="2"/>
  <c r="L16" i="2"/>
  <c r="E17" i="2"/>
  <c r="G17" i="2"/>
  <c r="I17" i="2"/>
  <c r="K17" i="2"/>
  <c r="D18" i="2"/>
  <c r="L18" i="2"/>
  <c r="E19" i="2"/>
  <c r="G19" i="2"/>
  <c r="I19" i="2"/>
  <c r="K19" i="2"/>
  <c r="D20" i="2"/>
  <c r="H20" i="2"/>
  <c r="J20" i="2"/>
  <c r="L20" i="2"/>
  <c r="E21" i="2"/>
  <c r="G21" i="2"/>
  <c r="I21" i="2"/>
  <c r="K21" i="2"/>
  <c r="H22" i="2"/>
  <c r="I22" i="2"/>
  <c r="J22" i="2"/>
  <c r="L22" i="2"/>
  <c r="E23" i="2"/>
  <c r="G23" i="2"/>
  <c r="I23" i="2"/>
  <c r="F24" i="2"/>
  <c r="H24" i="2"/>
  <c r="E25" i="2"/>
  <c r="G25" i="2"/>
  <c r="D26" i="2"/>
  <c r="F26" i="2"/>
  <c r="L26" i="2"/>
  <c r="E27" i="2"/>
  <c r="K27" i="2"/>
  <c r="D28" i="2"/>
  <c r="AR11" i="2"/>
  <c r="BA11" i="2"/>
  <c r="I29" i="2"/>
  <c r="AW11" i="2"/>
  <c r="AJ11" i="2"/>
  <c r="AJ10" i="2" s="1"/>
  <c r="G31" i="2"/>
  <c r="S11" i="2"/>
  <c r="S10" i="2" s="1"/>
  <c r="AB11" i="2"/>
  <c r="AB12" i="2"/>
  <c r="AG12" i="2"/>
  <c r="D34" i="2"/>
  <c r="J34" i="2"/>
  <c r="K34" i="2"/>
  <c r="AM12" i="2"/>
  <c r="AV12" i="2"/>
  <c r="AO12" i="2"/>
  <c r="X11" i="2"/>
  <c r="F22" i="2"/>
  <c r="E22" i="2"/>
  <c r="D22" i="2"/>
  <c r="AF11" i="2"/>
  <c r="G20" i="2"/>
  <c r="F20" i="2"/>
  <c r="AN11" i="2"/>
  <c r="D19" i="2"/>
  <c r="J18" i="2"/>
  <c r="I18" i="2"/>
  <c r="H18" i="2"/>
  <c r="AV11" i="2"/>
  <c r="F17" i="2"/>
  <c r="D17" i="2"/>
  <c r="K16" i="2"/>
  <c r="I16" i="2"/>
  <c r="G16" i="2"/>
  <c r="E16" i="2"/>
  <c r="J15" i="2"/>
  <c r="H15" i="2"/>
  <c r="F15" i="2"/>
  <c r="D15" i="2"/>
  <c r="K14" i="2"/>
  <c r="AM11" i="2"/>
  <c r="G14" i="2"/>
  <c r="Y11" i="2"/>
  <c r="E14" i="2"/>
  <c r="AQ11" i="2"/>
  <c r="AK11" i="2"/>
  <c r="H13" i="2"/>
  <c r="AC11" i="2"/>
  <c r="U11" i="2"/>
  <c r="Y11" i="1"/>
  <c r="AG11" i="1"/>
  <c r="AO11" i="1"/>
  <c r="I13" i="1"/>
  <c r="AW11" i="1"/>
  <c r="K13" i="1"/>
  <c r="AC11" i="1"/>
  <c r="F14" i="1"/>
  <c r="G14" i="1"/>
  <c r="H14" i="1"/>
  <c r="I14" i="1"/>
  <c r="AS11" i="1"/>
  <c r="J14" i="1"/>
  <c r="K14" i="1"/>
  <c r="E15" i="1"/>
  <c r="F15" i="1"/>
  <c r="G15" i="1"/>
  <c r="H15" i="1"/>
  <c r="I15" i="1"/>
  <c r="J15" i="1"/>
  <c r="D16" i="1"/>
  <c r="M16" i="1" s="1"/>
  <c r="E16" i="1"/>
  <c r="F16" i="1"/>
  <c r="G16" i="1"/>
  <c r="H16" i="1"/>
  <c r="I16" i="1"/>
  <c r="L16" i="1"/>
  <c r="D17" i="1"/>
  <c r="G17" i="1"/>
  <c r="D18" i="1"/>
  <c r="L18" i="1"/>
  <c r="E19" i="1"/>
  <c r="K19" i="1"/>
  <c r="D20" i="1"/>
  <c r="L20" i="1"/>
  <c r="I21" i="1"/>
  <c r="K21" i="1"/>
  <c r="H22" i="1"/>
  <c r="J22" i="1"/>
  <c r="G23" i="1"/>
  <c r="I23" i="1"/>
  <c r="D24" i="1"/>
  <c r="F24" i="1"/>
  <c r="H24" i="1"/>
  <c r="J24" i="1"/>
  <c r="L24" i="1"/>
  <c r="E25" i="1"/>
  <c r="G25" i="1"/>
  <c r="I25" i="1"/>
  <c r="K25" i="1"/>
  <c r="D26" i="1"/>
  <c r="F26" i="1"/>
  <c r="H26" i="1"/>
  <c r="L26" i="1"/>
  <c r="D27" i="1"/>
  <c r="E27" i="1"/>
  <c r="F27" i="1"/>
  <c r="G27" i="1"/>
  <c r="I27" i="1"/>
  <c r="K27" i="1"/>
  <c r="L27" i="1"/>
  <c r="E28" i="1"/>
  <c r="F28" i="1"/>
  <c r="G28" i="1"/>
  <c r="H28" i="1"/>
  <c r="I28" i="1"/>
  <c r="L28" i="1"/>
  <c r="D29" i="1"/>
  <c r="E29" i="1"/>
  <c r="F29" i="1"/>
  <c r="G29" i="1"/>
  <c r="H29" i="1"/>
  <c r="K29" i="1"/>
  <c r="L29" i="1"/>
  <c r="D30" i="1"/>
  <c r="F30" i="1"/>
  <c r="H30" i="1"/>
  <c r="J30" i="1"/>
  <c r="L30" i="1"/>
  <c r="G31" i="1"/>
  <c r="H31" i="1"/>
  <c r="I31" i="1"/>
  <c r="K31" i="1"/>
  <c r="L31" i="1"/>
  <c r="D32" i="1"/>
  <c r="F32" i="1"/>
  <c r="G32" i="1"/>
  <c r="H32" i="1"/>
  <c r="J32" i="1"/>
  <c r="L32" i="1"/>
  <c r="D33" i="1"/>
  <c r="F33" i="1"/>
  <c r="AG12" i="1"/>
  <c r="J33" i="1"/>
  <c r="U12" i="1"/>
  <c r="G34" i="1"/>
  <c r="AK12" i="1"/>
  <c r="I34" i="1"/>
  <c r="AS12" i="1"/>
  <c r="D35" i="1"/>
  <c r="E35" i="1"/>
  <c r="F35" i="1"/>
  <c r="G35" i="1"/>
  <c r="I35" i="1"/>
  <c r="J35" i="1"/>
  <c r="K35" i="1"/>
  <c r="D28" i="1"/>
  <c r="U11" i="1"/>
  <c r="AK11" i="1"/>
  <c r="F18" i="1"/>
  <c r="F17" i="1"/>
  <c r="K16" i="1"/>
  <c r="J16" i="1"/>
  <c r="L15" i="1"/>
  <c r="K15" i="1"/>
  <c r="D15" i="1"/>
  <c r="L14" i="1"/>
  <c r="E14" i="1"/>
  <c r="D14" i="1"/>
  <c r="K35" i="4"/>
  <c r="AP12" i="4"/>
  <c r="Z12" i="4"/>
  <c r="R12" i="4"/>
  <c r="I32" i="4"/>
  <c r="D30" i="4"/>
  <c r="F29" i="4"/>
  <c r="H27" i="4"/>
  <c r="H23" i="4"/>
  <c r="L19" i="4"/>
  <c r="H19" i="4"/>
  <c r="I16" i="4"/>
  <c r="D14" i="4"/>
  <c r="AI12" i="4"/>
  <c r="AD12" i="4"/>
  <c r="AA12" i="4"/>
  <c r="AD11" i="4"/>
  <c r="AD10" i="4" s="1"/>
  <c r="O35" i="3"/>
  <c r="M35" i="3"/>
  <c r="T34" i="3"/>
  <c r="S34" i="3"/>
  <c r="N34" i="3"/>
  <c r="K34" i="3"/>
  <c r="I34" i="3"/>
  <c r="H34" i="3"/>
  <c r="J33" i="3"/>
  <c r="H33" i="3"/>
  <c r="D33" i="3"/>
  <c r="S32" i="3"/>
  <c r="P32" i="3"/>
  <c r="N32" i="3"/>
  <c r="K32" i="3"/>
  <c r="H32" i="3"/>
  <c r="G32" i="3"/>
  <c r="D32" i="3"/>
  <c r="L32" i="3"/>
  <c r="T31" i="3"/>
  <c r="O31" i="3"/>
  <c r="M31" i="3"/>
  <c r="L31" i="3"/>
  <c r="J31" i="3"/>
  <c r="G31" i="3"/>
  <c r="P31" i="3"/>
  <c r="I31" i="3"/>
  <c r="N30" i="3"/>
  <c r="I30" i="3"/>
  <c r="T30" i="3"/>
  <c r="M30" i="3"/>
  <c r="L30" i="3"/>
  <c r="P29" i="3"/>
  <c r="O29" i="3"/>
  <c r="M29" i="3"/>
  <c r="J29" i="3"/>
  <c r="G29" i="3"/>
  <c r="S28" i="3"/>
  <c r="P28" i="3"/>
  <c r="K28" i="3"/>
  <c r="I28" i="3"/>
  <c r="D28" i="3"/>
  <c r="F28" i="3"/>
  <c r="J27" i="3"/>
  <c r="I27" i="3"/>
  <c r="D27" i="3"/>
  <c r="P26" i="3"/>
  <c r="N26" i="3"/>
  <c r="K26" i="3"/>
  <c r="H26" i="3"/>
  <c r="G26" i="3"/>
  <c r="T25" i="3"/>
  <c r="L25" i="3"/>
  <c r="J25" i="3"/>
  <c r="I25" i="3"/>
  <c r="H25" i="3"/>
  <c r="G25" i="3"/>
  <c r="D25" i="3"/>
  <c r="O25" i="3"/>
  <c r="T24" i="3"/>
  <c r="P24" i="3"/>
  <c r="N24" i="3"/>
  <c r="M24" i="3"/>
  <c r="I24" i="3"/>
  <c r="K24" i="3"/>
  <c r="P23" i="3"/>
  <c r="O23" i="3"/>
  <c r="M23" i="3"/>
  <c r="G23" i="3"/>
  <c r="D23" i="3"/>
  <c r="H23" i="3"/>
  <c r="P22" i="3"/>
  <c r="N22" i="3"/>
  <c r="I22" i="3"/>
  <c r="H22" i="3"/>
  <c r="F22" i="3"/>
  <c r="T22" i="3"/>
  <c r="M22" i="3"/>
  <c r="L22" i="3"/>
  <c r="T21" i="3"/>
  <c r="O21" i="3"/>
  <c r="M21" i="3"/>
  <c r="G21" i="3"/>
  <c r="D21" i="3"/>
  <c r="J21" i="3"/>
  <c r="I21" i="3"/>
  <c r="T20" i="3"/>
  <c r="S20" i="3"/>
  <c r="P20" i="3"/>
  <c r="M20" i="3"/>
  <c r="I20" i="3"/>
  <c r="H20" i="3"/>
  <c r="N20" i="3"/>
  <c r="F20" i="3"/>
  <c r="M19" i="3"/>
  <c r="J19" i="3"/>
  <c r="G19" i="3"/>
  <c r="D19" i="3"/>
  <c r="S18" i="3"/>
  <c r="M18" i="3"/>
  <c r="L18" i="3"/>
  <c r="K18" i="3"/>
  <c r="F18" i="3"/>
  <c r="D18" i="3"/>
  <c r="I18" i="3"/>
  <c r="H18" i="3"/>
  <c r="T17" i="3"/>
  <c r="J17" i="3"/>
  <c r="I17" i="3"/>
  <c r="G17" i="3"/>
  <c r="M17" i="3"/>
  <c r="D17" i="3"/>
  <c r="S16" i="3"/>
  <c r="P16" i="3"/>
  <c r="J16" i="3"/>
  <c r="H16" i="3"/>
  <c r="T16" i="3"/>
  <c r="I16" i="3"/>
  <c r="O15" i="3"/>
  <c r="M15" i="3"/>
  <c r="J15" i="3"/>
  <c r="D15" i="3"/>
  <c r="T14" i="3"/>
  <c r="N14" i="3"/>
  <c r="S14" i="3"/>
  <c r="K14" i="3"/>
  <c r="BC11" i="3"/>
  <c r="J13" i="3"/>
  <c r="AN11" i="3"/>
  <c r="CM12" i="3"/>
  <c r="CL12" i="3"/>
  <c r="CJ12" i="3"/>
  <c r="CI12" i="3"/>
  <c r="CD12" i="3"/>
  <c r="CC12" i="3"/>
  <c r="BX12" i="3"/>
  <c r="BW12" i="3"/>
  <c r="BT12" i="3"/>
  <c r="BH12" i="3"/>
  <c r="BF12" i="3"/>
  <c r="BE12" i="3"/>
  <c r="BC12" i="3"/>
  <c r="AY12" i="3"/>
  <c r="AW12" i="3"/>
  <c r="AV12" i="3"/>
  <c r="AQ12" i="3"/>
  <c r="AM12" i="3"/>
  <c r="AK12" i="3"/>
  <c r="AJ12" i="3"/>
  <c r="AE12" i="3"/>
  <c r="AD12" i="3"/>
  <c r="Y12" i="3"/>
  <c r="CJ11" i="3"/>
  <c r="W12" i="2"/>
  <c r="L35" i="2"/>
  <c r="BA12" i="2"/>
  <c r="AZ12" i="2"/>
  <c r="AR12" i="2"/>
  <c r="I32" i="2"/>
  <c r="E32" i="2"/>
  <c r="F31" i="2"/>
  <c r="L31" i="2"/>
  <c r="I30" i="2"/>
  <c r="G30" i="2"/>
  <c r="E30" i="2"/>
  <c r="K30" i="2"/>
  <c r="J29" i="2"/>
  <c r="H29" i="2"/>
  <c r="F29" i="2"/>
  <c r="D29" i="2"/>
  <c r="L29" i="2"/>
  <c r="K28" i="2"/>
  <c r="I28" i="2"/>
  <c r="G28" i="2"/>
  <c r="E28" i="2"/>
  <c r="J27" i="2"/>
  <c r="H27" i="2"/>
  <c r="F27" i="2"/>
  <c r="L27" i="2"/>
  <c r="G26" i="2"/>
  <c r="H25" i="2"/>
  <c r="I24" i="2"/>
  <c r="J23" i="2"/>
  <c r="L21" i="2"/>
  <c r="K20" i="2"/>
  <c r="E20" i="2"/>
  <c r="G18" i="2"/>
  <c r="AU11" i="2"/>
  <c r="AY12" i="2"/>
  <c r="AW12" i="2"/>
  <c r="AU12" i="2"/>
  <c r="AS12" i="2"/>
  <c r="AQ12" i="2"/>
  <c r="AN12" i="2"/>
  <c r="AJ12" i="2"/>
  <c r="AE12" i="2"/>
  <c r="AA12" i="2"/>
  <c r="U12" i="2"/>
  <c r="T12" i="2"/>
  <c r="S12" i="2"/>
  <c r="AS11" i="2"/>
  <c r="AS10" i="2" s="1"/>
  <c r="AG11" i="2"/>
  <c r="T11" i="2"/>
  <c r="L35" i="1"/>
  <c r="H35" i="1"/>
  <c r="K34" i="1"/>
  <c r="E34" i="1"/>
  <c r="L33" i="1"/>
  <c r="AV12" i="1"/>
  <c r="AN12" i="1"/>
  <c r="H33" i="1"/>
  <c r="AF12" i="1"/>
  <c r="Y12" i="1"/>
  <c r="X12" i="1"/>
  <c r="E32" i="1"/>
  <c r="J31" i="1"/>
  <c r="F31" i="1"/>
  <c r="D31" i="1"/>
  <c r="J29" i="1"/>
  <c r="I29" i="1"/>
  <c r="K28" i="1"/>
  <c r="J28" i="1"/>
  <c r="J27" i="1"/>
  <c r="H27" i="1"/>
  <c r="K26" i="1"/>
  <c r="J26" i="1"/>
  <c r="I26" i="1"/>
  <c r="G26" i="1"/>
  <c r="E26" i="1"/>
  <c r="L25" i="1"/>
  <c r="J25" i="1"/>
  <c r="H25" i="1"/>
  <c r="F25" i="1"/>
  <c r="D25" i="1"/>
  <c r="G24" i="1"/>
  <c r="E24" i="1"/>
  <c r="K24" i="1"/>
  <c r="I24" i="1"/>
  <c r="L23" i="1"/>
  <c r="J23" i="1"/>
  <c r="H23" i="1"/>
  <c r="F23" i="1"/>
  <c r="D23" i="1"/>
  <c r="G22" i="1"/>
  <c r="E22" i="1"/>
  <c r="K22" i="1"/>
  <c r="I22" i="1"/>
  <c r="L21" i="1"/>
  <c r="J21" i="1"/>
  <c r="H21" i="1"/>
  <c r="F21" i="1"/>
  <c r="D21" i="1"/>
  <c r="K20" i="1"/>
  <c r="J20" i="1"/>
  <c r="I20" i="1"/>
  <c r="G20" i="1"/>
  <c r="E20" i="1"/>
  <c r="L19" i="1"/>
  <c r="J19" i="1"/>
  <c r="H19" i="1"/>
  <c r="F19" i="1"/>
  <c r="D19" i="1"/>
  <c r="K18" i="1"/>
  <c r="I18" i="1"/>
  <c r="G18" i="1"/>
  <c r="E18" i="1"/>
  <c r="L17" i="1"/>
  <c r="J17" i="1"/>
  <c r="H17" i="1"/>
  <c r="AZ11" i="1"/>
  <c r="J13" i="1"/>
  <c r="AJ11" i="1"/>
  <c r="T11" i="1"/>
  <c r="BA12" i="1"/>
  <c r="AZ12" i="1"/>
  <c r="AU12" i="1"/>
  <c r="AR12" i="1"/>
  <c r="AM12" i="1"/>
  <c r="AJ12" i="1"/>
  <c r="AC12" i="1"/>
  <c r="AB12" i="1"/>
  <c r="T12" i="1"/>
  <c r="AR11" i="1"/>
  <c r="AR10" i="1" s="1"/>
  <c r="AI11" i="1"/>
  <c r="AB11" i="1"/>
  <c r="AO12" i="4" l="1"/>
  <c r="T11" i="4"/>
  <c r="AL12" i="4"/>
  <c r="AR11" i="4"/>
  <c r="AR12" i="4"/>
  <c r="T12" i="4"/>
  <c r="D33" i="4"/>
  <c r="D12" i="4" s="1"/>
  <c r="S12" i="4"/>
  <c r="L33" i="4"/>
  <c r="AC12" i="4"/>
  <c r="AS11" i="4"/>
  <c r="AS10" i="4" s="1"/>
  <c r="AL11" i="4"/>
  <c r="AL10" i="4" s="1"/>
  <c r="J33" i="4"/>
  <c r="J12" i="4" s="1"/>
  <c r="Q12" i="4"/>
  <c r="E33" i="4"/>
  <c r="E14" i="4"/>
  <c r="M19" i="4"/>
  <c r="L35" i="4"/>
  <c r="CJ10" i="3"/>
  <c r="BF10" i="3"/>
  <c r="BC10" i="3"/>
  <c r="AQ10" i="3"/>
  <c r="H12" i="3"/>
  <c r="BX10" i="3"/>
  <c r="BS12" i="3"/>
  <c r="S35" i="3"/>
  <c r="S12" i="3" s="1"/>
  <c r="AR12" i="3"/>
  <c r="J34" i="3"/>
  <c r="J12" i="3" s="1"/>
  <c r="AU12" i="3"/>
  <c r="K33" i="3"/>
  <c r="K12" i="3" s="1"/>
  <c r="Y10" i="3"/>
  <c r="AH10" i="3"/>
  <c r="CD11" i="3"/>
  <c r="CD10" i="3" s="1"/>
  <c r="T29" i="3"/>
  <c r="L29" i="3"/>
  <c r="F29" i="3"/>
  <c r="Q14" i="3"/>
  <c r="AA12" i="3"/>
  <c r="BZ12" i="3"/>
  <c r="N31" i="3"/>
  <c r="H28" i="3"/>
  <c r="R22" i="3"/>
  <c r="J20" i="3"/>
  <c r="BW11" i="3"/>
  <c r="BW10" i="3" s="1"/>
  <c r="AP12" i="3"/>
  <c r="BQ12" i="3"/>
  <c r="CA12" i="3"/>
  <c r="AK11" i="3"/>
  <c r="AK10" i="3" s="1"/>
  <c r="P30" i="3"/>
  <c r="F13" i="3"/>
  <c r="CH12" i="3"/>
  <c r="R34" i="3"/>
  <c r="R28" i="3"/>
  <c r="J24" i="3"/>
  <c r="N21" i="3"/>
  <c r="BO11" i="3"/>
  <c r="BO10" i="3" s="1"/>
  <c r="BB12" i="3"/>
  <c r="D29" i="3"/>
  <c r="Q21" i="3"/>
  <c r="F19" i="3"/>
  <c r="AG12" i="3"/>
  <c r="AS12" i="3"/>
  <c r="CF12" i="3"/>
  <c r="AY11" i="3"/>
  <c r="AY10" i="3" s="1"/>
  <c r="I35" i="3"/>
  <c r="Q20" i="3"/>
  <c r="BU12" i="3"/>
  <c r="BR11" i="3"/>
  <c r="CG11" i="3"/>
  <c r="CG10" i="3" s="1"/>
  <c r="BD12" i="3"/>
  <c r="H30" i="3"/>
  <c r="E22" i="3"/>
  <c r="Q22" i="3"/>
  <c r="E27" i="3"/>
  <c r="E19" i="3"/>
  <c r="E17" i="3"/>
  <c r="E13" i="3"/>
  <c r="M12" i="3"/>
  <c r="AL12" i="3"/>
  <c r="CM10" i="3"/>
  <c r="R15" i="3"/>
  <c r="AS11" i="3"/>
  <c r="P14" i="3"/>
  <c r="G18" i="3"/>
  <c r="O22" i="3"/>
  <c r="O11" i="3" s="1"/>
  <c r="L24" i="3"/>
  <c r="J26" i="3"/>
  <c r="H27" i="3"/>
  <c r="E30" i="3"/>
  <c r="CB12" i="3"/>
  <c r="AB11" i="3"/>
  <c r="AB10" i="3" s="1"/>
  <c r="CL11" i="3"/>
  <c r="CL10" i="3" s="1"/>
  <c r="G33" i="3"/>
  <c r="G12" i="3" s="1"/>
  <c r="N23" i="3"/>
  <c r="AG11" i="3"/>
  <c r="AG10" i="3" s="1"/>
  <c r="BU11" i="3"/>
  <c r="BU10" i="3" s="1"/>
  <c r="R27" i="3"/>
  <c r="E32" i="3"/>
  <c r="BA12" i="3"/>
  <c r="N33" i="3"/>
  <c r="N12" i="3" s="1"/>
  <c r="J22" i="3"/>
  <c r="R24" i="3"/>
  <c r="N29" i="3"/>
  <c r="F25" i="3"/>
  <c r="E26" i="3"/>
  <c r="J30" i="3"/>
  <c r="O34" i="3"/>
  <c r="CE12" i="3"/>
  <c r="F23" i="3"/>
  <c r="J28" i="3"/>
  <c r="F31" i="3"/>
  <c r="J32" i="3"/>
  <c r="E34" i="3"/>
  <c r="F35" i="3"/>
  <c r="AW10" i="2"/>
  <c r="AG10" i="2"/>
  <c r="AR10" i="2"/>
  <c r="AN10" i="2"/>
  <c r="AB10" i="2"/>
  <c r="AA11" i="2"/>
  <c r="AA10" i="2" s="1"/>
  <c r="AZ11" i="2"/>
  <c r="AZ10" i="2" s="1"/>
  <c r="I35" i="2"/>
  <c r="G32" i="2"/>
  <c r="D32" i="2"/>
  <c r="AU10" i="2"/>
  <c r="K35" i="2"/>
  <c r="G34" i="2"/>
  <c r="F32" i="2"/>
  <c r="H30" i="2"/>
  <c r="J28" i="2"/>
  <c r="I34" i="2"/>
  <c r="K32" i="2"/>
  <c r="D31" i="2"/>
  <c r="L28" i="2"/>
  <c r="AQ10" i="2"/>
  <c r="D35" i="2"/>
  <c r="H31" i="2"/>
  <c r="F35" i="2"/>
  <c r="J31" i="2"/>
  <c r="J35" i="2"/>
  <c r="T10" i="2"/>
  <c r="U10" i="2"/>
  <c r="AV10" i="2"/>
  <c r="L13" i="2"/>
  <c r="AI11" i="2"/>
  <c r="K18" i="2"/>
  <c r="I20" i="2"/>
  <c r="G22" i="2"/>
  <c r="L23" i="2"/>
  <c r="K24" i="2"/>
  <c r="J25" i="2"/>
  <c r="I26" i="2"/>
  <c r="K29" i="2"/>
  <c r="J30" i="2"/>
  <c r="I31" i="2"/>
  <c r="H32" i="2"/>
  <c r="G33" i="2"/>
  <c r="BA10" i="2"/>
  <c r="F18" i="2"/>
  <c r="AY11" i="2"/>
  <c r="AY10" i="2" s="1"/>
  <c r="W11" i="2"/>
  <c r="W10" i="2" s="1"/>
  <c r="M16" i="2"/>
  <c r="F13" i="2"/>
  <c r="J13" i="2"/>
  <c r="I14" i="2"/>
  <c r="AC12" i="2"/>
  <c r="AC10" i="2" s="1"/>
  <c r="E18" i="2"/>
  <c r="L19" i="2"/>
  <c r="J21" i="2"/>
  <c r="H23" i="2"/>
  <c r="D24" i="2"/>
  <c r="L24" i="2"/>
  <c r="K25" i="2"/>
  <c r="J26" i="2"/>
  <c r="I27" i="2"/>
  <c r="H28" i="2"/>
  <c r="AO11" i="2"/>
  <c r="AO10" i="2" s="1"/>
  <c r="L17" i="2"/>
  <c r="J19" i="2"/>
  <c r="H21" i="2"/>
  <c r="F23" i="2"/>
  <c r="G24" i="2"/>
  <c r="F25" i="2"/>
  <c r="E26" i="2"/>
  <c r="D27" i="2"/>
  <c r="G29" i="2"/>
  <c r="F30" i="2"/>
  <c r="E31" i="2"/>
  <c r="L32" i="2"/>
  <c r="J17" i="2"/>
  <c r="H19" i="2"/>
  <c r="F21" i="2"/>
  <c r="D23" i="2"/>
  <c r="K23" i="2"/>
  <c r="J24" i="2"/>
  <c r="I25" i="2"/>
  <c r="H26" i="2"/>
  <c r="G27" i="2"/>
  <c r="F28" i="2"/>
  <c r="AK12" i="2"/>
  <c r="AK10" i="2" s="1"/>
  <c r="H17" i="2"/>
  <c r="F19" i="2"/>
  <c r="D21" i="2"/>
  <c r="K22" i="2"/>
  <c r="E24" i="2"/>
  <c r="D25" i="2"/>
  <c r="L25" i="2"/>
  <c r="K26" i="2"/>
  <c r="E29" i="2"/>
  <c r="D30" i="2"/>
  <c r="L30" i="2"/>
  <c r="K31" i="2"/>
  <c r="J32" i="2"/>
  <c r="I33" i="2"/>
  <c r="AC10" i="1"/>
  <c r="M26" i="1"/>
  <c r="AB10" i="1"/>
  <c r="N35" i="1"/>
  <c r="O26" i="1"/>
  <c r="O24" i="1"/>
  <c r="O24" i="2" s="1"/>
  <c r="M24" i="1"/>
  <c r="M24" i="2" s="1"/>
  <c r="O16" i="1"/>
  <c r="O16" i="2" s="1"/>
  <c r="AK10" i="1"/>
  <c r="U10" i="1"/>
  <c r="M17" i="1"/>
  <c r="AQ11" i="1"/>
  <c r="AE12" i="1"/>
  <c r="AZ10" i="1"/>
  <c r="M31" i="1"/>
  <c r="M32" i="1"/>
  <c r="E17" i="1"/>
  <c r="T10" i="1"/>
  <c r="K17" i="1"/>
  <c r="J18" i="1"/>
  <c r="J11" i="1" s="1"/>
  <c r="I19" i="1"/>
  <c r="H20" i="1"/>
  <c r="N20" i="1" s="1"/>
  <c r="N20" i="2" s="1"/>
  <c r="G21" i="1"/>
  <c r="F22" i="1"/>
  <c r="O22" i="1" s="1"/>
  <c r="O22" i="2" s="1"/>
  <c r="E23" i="1"/>
  <c r="AY11" i="1"/>
  <c r="S11" i="1"/>
  <c r="AJ10" i="1"/>
  <c r="O19" i="1"/>
  <c r="AA11" i="1"/>
  <c r="W12" i="1"/>
  <c r="O29" i="1"/>
  <c r="O29" i="2" s="1"/>
  <c r="I17" i="1"/>
  <c r="H18" i="1"/>
  <c r="N18" i="1" s="1"/>
  <c r="G19" i="1"/>
  <c r="F20" i="1"/>
  <c r="O20" i="1" s="1"/>
  <c r="E21" i="1"/>
  <c r="D22" i="1"/>
  <c r="L22" i="1"/>
  <c r="K23" i="1"/>
  <c r="AS10" i="1"/>
  <c r="M25" i="1"/>
  <c r="O27" i="1"/>
  <c r="L13" i="1"/>
  <c r="BB11" i="1"/>
  <c r="O18" i="1"/>
  <c r="M23" i="1"/>
  <c r="M15" i="1"/>
  <c r="M15" i="2" s="1"/>
  <c r="M18" i="1"/>
  <c r="M18" i="2" s="1"/>
  <c r="O21" i="1"/>
  <c r="O21" i="2" s="1"/>
  <c r="M29" i="1"/>
  <c r="M29" i="2" s="1"/>
  <c r="F13" i="1"/>
  <c r="AD11" i="1"/>
  <c r="O28" i="1"/>
  <c r="M21" i="1"/>
  <c r="AH12" i="1"/>
  <c r="G33" i="1"/>
  <c r="N28" i="1"/>
  <c r="N28" i="2" s="1"/>
  <c r="O31" i="1"/>
  <c r="O31" i="2" s="1"/>
  <c r="AV11" i="1"/>
  <c r="AV10" i="1" s="1"/>
  <c r="AQ12" i="1"/>
  <c r="AQ10" i="1" s="1"/>
  <c r="K13" i="3"/>
  <c r="N13" i="3"/>
  <c r="M20" i="1"/>
  <c r="M20" i="2" s="1"/>
  <c r="T33" i="3"/>
  <c r="T12" i="3" s="1"/>
  <c r="BV12" i="3"/>
  <c r="AT11" i="1"/>
  <c r="N15" i="1"/>
  <c r="N15" i="2" s="1"/>
  <c r="N23" i="1"/>
  <c r="AN11" i="1"/>
  <c r="AN10" i="1" s="1"/>
  <c r="AG10" i="1"/>
  <c r="E13" i="2"/>
  <c r="G13" i="2"/>
  <c r="I13" i="2"/>
  <c r="K13" i="2"/>
  <c r="AW10" i="1"/>
  <c r="Q33" i="3"/>
  <c r="G13" i="1"/>
  <c r="AH11" i="1"/>
  <c r="N26" i="1"/>
  <c r="E31" i="1"/>
  <c r="N31" i="1" s="1"/>
  <c r="N31" i="2" s="1"/>
  <c r="AF11" i="1"/>
  <c r="AF10" i="1" s="1"/>
  <c r="Y10" i="1"/>
  <c r="AI12" i="1"/>
  <c r="AI10" i="1" s="1"/>
  <c r="N25" i="1"/>
  <c r="Z11" i="1"/>
  <c r="E13" i="1"/>
  <c r="N21" i="1"/>
  <c r="N21" i="2" s="1"/>
  <c r="N29" i="1"/>
  <c r="K30" i="1"/>
  <c r="AU11" i="1"/>
  <c r="AU10" i="1" s="1"/>
  <c r="X11" i="1"/>
  <c r="X10" i="1" s="1"/>
  <c r="O15" i="1"/>
  <c r="O23" i="1"/>
  <c r="O23" i="2" s="1"/>
  <c r="M28" i="1"/>
  <c r="BA11" i="1"/>
  <c r="BA10" i="1" s="1"/>
  <c r="O14" i="1"/>
  <c r="O14" i="2" s="1"/>
  <c r="N16" i="1"/>
  <c r="N16" i="2" s="1"/>
  <c r="M19" i="1"/>
  <c r="M19" i="2" s="1"/>
  <c r="N24" i="1"/>
  <c r="N24" i="2" s="1"/>
  <c r="M27" i="1"/>
  <c r="I30" i="1"/>
  <c r="O30" i="1" s="1"/>
  <c r="O30" i="2" s="1"/>
  <c r="AM11" i="1"/>
  <c r="AM10" i="1" s="1"/>
  <c r="AW12" i="1"/>
  <c r="AA12" i="1"/>
  <c r="N17" i="1"/>
  <c r="N17" i="2" s="1"/>
  <c r="M14" i="1"/>
  <c r="M14" i="2" s="1"/>
  <c r="O17" i="1"/>
  <c r="N19" i="1"/>
  <c r="N19" i="2" s="1"/>
  <c r="M22" i="1"/>
  <c r="M22" i="2" s="1"/>
  <c r="O25" i="1"/>
  <c r="N27" i="1"/>
  <c r="N27" i="2" s="1"/>
  <c r="G30" i="1"/>
  <c r="M30" i="1" s="1"/>
  <c r="AE11" i="1"/>
  <c r="AE10" i="1" s="1"/>
  <c r="K32" i="1"/>
  <c r="N32" i="1" s="1"/>
  <c r="N32" i="2" s="1"/>
  <c r="AO12" i="1"/>
  <c r="AO10" i="1" s="1"/>
  <c r="K33" i="1"/>
  <c r="K12" i="1" s="1"/>
  <c r="AX12" i="1"/>
  <c r="O35" i="1"/>
  <c r="J33" i="2"/>
  <c r="N14" i="1"/>
  <c r="N14" i="2" s="1"/>
  <c r="N22" i="1"/>
  <c r="N22" i="2" s="1"/>
  <c r="E30" i="1"/>
  <c r="N30" i="1" s="1"/>
  <c r="N30" i="2" s="1"/>
  <c r="W11" i="1"/>
  <c r="W10" i="1" s="1"/>
  <c r="I32" i="1"/>
  <c r="O32" i="1" s="1"/>
  <c r="S12" i="1"/>
  <c r="S10" i="1" s="1"/>
  <c r="AY12" i="1"/>
  <c r="L34" i="1"/>
  <c r="L12" i="1" s="1"/>
  <c r="M35" i="1"/>
  <c r="AE11" i="2"/>
  <c r="AE10" i="2" s="1"/>
  <c r="AM10" i="2"/>
  <c r="J14" i="3"/>
  <c r="R14" i="3"/>
  <c r="AP11" i="3"/>
  <c r="AP10" i="3" s="1"/>
  <c r="L15" i="2"/>
  <c r="Y12" i="2"/>
  <c r="Y10" i="2" s="1"/>
  <c r="AV11" i="3"/>
  <c r="AV10" i="3" s="1"/>
  <c r="M16" i="3"/>
  <c r="AZ11" i="3"/>
  <c r="AZ10" i="3" s="1"/>
  <c r="I19" i="3"/>
  <c r="Q19" i="3"/>
  <c r="L33" i="3"/>
  <c r="L12" i="3" s="1"/>
  <c r="AX12" i="3"/>
  <c r="P33" i="3"/>
  <c r="P12" i="3" s="1"/>
  <c r="BJ12" i="3"/>
  <c r="AI12" i="2"/>
  <c r="BG11" i="3"/>
  <c r="AM11" i="3"/>
  <c r="AM10" i="3" s="1"/>
  <c r="Q16" i="3"/>
  <c r="S21" i="3"/>
  <c r="BQ11" i="3"/>
  <c r="BQ10" i="3" s="1"/>
  <c r="AE11" i="3"/>
  <c r="AE10" i="3" s="1"/>
  <c r="J18" i="3"/>
  <c r="L34" i="2"/>
  <c r="G35" i="2"/>
  <c r="G12" i="2" s="1"/>
  <c r="AF12" i="2"/>
  <c r="AF10" i="2" s="1"/>
  <c r="CE11" i="3"/>
  <c r="CC11" i="3"/>
  <c r="CC10" i="3" s="1"/>
  <c r="E35" i="2"/>
  <c r="E34" i="2"/>
  <c r="X12" i="2"/>
  <c r="X10" i="2" s="1"/>
  <c r="L20" i="3"/>
  <c r="H34" i="2"/>
  <c r="BH10" i="3"/>
  <c r="S13" i="3"/>
  <c r="CA11" i="3"/>
  <c r="AT11" i="3"/>
  <c r="AT10" i="3" s="1"/>
  <c r="K22" i="3"/>
  <c r="E28" i="3"/>
  <c r="F32" i="3"/>
  <c r="AN12" i="3"/>
  <c r="AN10" i="3" s="1"/>
  <c r="F34" i="2"/>
  <c r="H35" i="2"/>
  <c r="AW11" i="3"/>
  <c r="AW10" i="3" s="1"/>
  <c r="D14" i="3"/>
  <c r="X11" i="3"/>
  <c r="X10" i="3" s="1"/>
  <c r="P13" i="3"/>
  <c r="BT11" i="3"/>
  <c r="BT10" i="3" s="1"/>
  <c r="CK11" i="3"/>
  <c r="CK10" i="3" s="1"/>
  <c r="CI11" i="3"/>
  <c r="CI10" i="3" s="1"/>
  <c r="J23" i="3"/>
  <c r="AJ11" i="3"/>
  <c r="AJ10" i="3" s="1"/>
  <c r="BI11" i="3"/>
  <c r="BI10" i="3" s="1"/>
  <c r="F15" i="3"/>
  <c r="AD11" i="3"/>
  <c r="AD10" i="3" s="1"/>
  <c r="R16" i="3"/>
  <c r="F16" i="3"/>
  <c r="Q17" i="3"/>
  <c r="BR10" i="3"/>
  <c r="CF11" i="3"/>
  <c r="E21" i="3"/>
  <c r="AA11" i="3"/>
  <c r="AA10" i="3" s="1"/>
  <c r="BE11" i="3"/>
  <c r="BE10" i="3" s="1"/>
  <c r="H13" i="3"/>
  <c r="G16" i="3"/>
  <c r="BB11" i="3"/>
  <c r="BZ11" i="3"/>
  <c r="M14" i="3"/>
  <c r="L17" i="3"/>
  <c r="P21" i="3"/>
  <c r="CH11" i="3"/>
  <c r="G27" i="3"/>
  <c r="E14" i="3"/>
  <c r="N16" i="3"/>
  <c r="N19" i="3"/>
  <c r="G20" i="3"/>
  <c r="E25" i="3"/>
  <c r="Q15" i="3"/>
  <c r="E24" i="3"/>
  <c r="E15" i="3"/>
  <c r="N15" i="3"/>
  <c r="E16" i="3"/>
  <c r="CB11" i="3"/>
  <c r="CB10" i="3" s="1"/>
  <c r="F17" i="3"/>
  <c r="E18" i="3"/>
  <c r="CN11" i="3"/>
  <c r="CN10" i="3" s="1"/>
  <c r="E23" i="3"/>
  <c r="F24" i="3"/>
  <c r="E13" i="4"/>
  <c r="V11" i="4"/>
  <c r="I13" i="4"/>
  <c r="R17" i="3"/>
  <c r="Q24" i="3"/>
  <c r="Q35" i="3"/>
  <c r="E35" i="3"/>
  <c r="U11" i="4"/>
  <c r="U10" i="4" s="1"/>
  <c r="AA11" i="4"/>
  <c r="AA10" i="4" s="1"/>
  <c r="K25" i="3"/>
  <c r="Q32" i="3"/>
  <c r="BY12" i="3"/>
  <c r="V12" i="4"/>
  <c r="E34" i="4"/>
  <c r="E20" i="3"/>
  <c r="F21" i="3"/>
  <c r="E29" i="3"/>
  <c r="E31" i="3"/>
  <c r="R35" i="3"/>
  <c r="F13" i="4"/>
  <c r="Y11" i="4"/>
  <c r="AC11" i="4"/>
  <c r="H14" i="4"/>
  <c r="Q11" i="4"/>
  <c r="Q10" i="4" s="1"/>
  <c r="D16" i="4"/>
  <c r="R29" i="3"/>
  <c r="AJ11" i="4"/>
  <c r="AJ10" i="4" s="1"/>
  <c r="K11" i="4"/>
  <c r="AO11" i="4"/>
  <c r="AO10" i="4" s="1"/>
  <c r="R11" i="4"/>
  <c r="R10" i="4" s="1"/>
  <c r="AT12" i="4"/>
  <c r="S26" i="3"/>
  <c r="L27" i="3"/>
  <c r="F30" i="3"/>
  <c r="Q30" i="3"/>
  <c r="G13" i="4"/>
  <c r="X12" i="4"/>
  <c r="AE11" i="4"/>
  <c r="H13" i="4"/>
  <c r="H11" i="4" s="1"/>
  <c r="J17" i="4"/>
  <c r="AI11" i="4"/>
  <c r="AI10" i="4" s="1"/>
  <c r="J26" i="4"/>
  <c r="L12" i="4"/>
  <c r="M25" i="3"/>
  <c r="R26" i="3"/>
  <c r="F26" i="3"/>
  <c r="F27" i="3"/>
  <c r="T27" i="3"/>
  <c r="S29" i="3"/>
  <c r="D30" i="3"/>
  <c r="BY11" i="3"/>
  <c r="I25" i="4"/>
  <c r="M12" i="4"/>
  <c r="R30" i="3"/>
  <c r="AG11" i="4"/>
  <c r="AG10" i="4" s="1"/>
  <c r="AN11" i="4"/>
  <c r="I14" i="4"/>
  <c r="AF11" i="4"/>
  <c r="AM12" i="4"/>
  <c r="AM11" i="4"/>
  <c r="AM10" i="4" s="1"/>
  <c r="F14" i="4"/>
  <c r="W11" i="4"/>
  <c r="X11" i="4"/>
  <c r="Z11" i="4"/>
  <c r="Z10" i="4" s="1"/>
  <c r="G17" i="4"/>
  <c r="L26" i="4"/>
  <c r="M29" i="4"/>
  <c r="H33" i="4"/>
  <c r="H12" i="4" s="1"/>
  <c r="AE12" i="4"/>
  <c r="AF12" i="4"/>
  <c r="AP11" i="4"/>
  <c r="AP10" i="4" s="1"/>
  <c r="D17" i="4"/>
  <c r="G20" i="4"/>
  <c r="D25" i="4"/>
  <c r="W12" i="4"/>
  <c r="F35" i="4"/>
  <c r="E12" i="4" l="1"/>
  <c r="AR10" i="4"/>
  <c r="T10" i="4"/>
  <c r="E11" i="4"/>
  <c r="F11" i="4"/>
  <c r="V10" i="4"/>
  <c r="AQ12" i="4"/>
  <c r="J11" i="4"/>
  <c r="J10" i="4" s="1"/>
  <c r="D11" i="4"/>
  <c r="D10" i="4" s="1"/>
  <c r="X10" i="4"/>
  <c r="W10" i="4"/>
  <c r="AE10" i="4"/>
  <c r="AC10" i="4"/>
  <c r="CF10" i="3"/>
  <c r="CA10" i="3"/>
  <c r="BB10" i="3"/>
  <c r="CE10" i="3"/>
  <c r="BZ10" i="3"/>
  <c r="AS10" i="3"/>
  <c r="D34" i="3"/>
  <c r="D12" i="3" s="1"/>
  <c r="Z12" i="3"/>
  <c r="R23" i="3"/>
  <c r="Q26" i="3"/>
  <c r="R31" i="3"/>
  <c r="CH10" i="3"/>
  <c r="R21" i="3"/>
  <c r="R25" i="3"/>
  <c r="M11" i="3"/>
  <c r="M10" i="3" s="1"/>
  <c r="BY10" i="3"/>
  <c r="R18" i="3"/>
  <c r="R19" i="3"/>
  <c r="AF12" i="3"/>
  <c r="F33" i="3"/>
  <c r="F12" i="3" s="1"/>
  <c r="Q29" i="3"/>
  <c r="Q18" i="3"/>
  <c r="Q23" i="3"/>
  <c r="H11" i="3"/>
  <c r="H10" i="3" s="1"/>
  <c r="E11" i="3"/>
  <c r="AL11" i="3"/>
  <c r="AL10" i="3" s="1"/>
  <c r="J11" i="3"/>
  <c r="J10" i="3" s="1"/>
  <c r="K11" i="2"/>
  <c r="J11" i="2"/>
  <c r="I12" i="2"/>
  <c r="F11" i="2"/>
  <c r="O35" i="2"/>
  <c r="M28" i="2"/>
  <c r="N23" i="2"/>
  <c r="M30" i="2"/>
  <c r="H11" i="2"/>
  <c r="N26" i="2"/>
  <c r="M32" i="2"/>
  <c r="M23" i="2"/>
  <c r="M31" i="2"/>
  <c r="O18" i="2"/>
  <c r="O26" i="2"/>
  <c r="M21" i="2"/>
  <c r="O17" i="2"/>
  <c r="O20" i="2"/>
  <c r="N35" i="2"/>
  <c r="AX12" i="2"/>
  <c r="K33" i="2"/>
  <c r="K12" i="2" s="1"/>
  <c r="K10" i="2" s="1"/>
  <c r="E11" i="2"/>
  <c r="N29" i="2"/>
  <c r="AP11" i="2"/>
  <c r="O28" i="2"/>
  <c r="AX11" i="2"/>
  <c r="L11" i="2"/>
  <c r="O25" i="2"/>
  <c r="I11" i="2"/>
  <c r="I10" i="2" s="1"/>
  <c r="O19" i="2"/>
  <c r="BB11" i="2"/>
  <c r="G11" i="2"/>
  <c r="G10" i="2" s="1"/>
  <c r="AI10" i="2"/>
  <c r="AL11" i="2"/>
  <c r="AP12" i="2"/>
  <c r="O32" i="2"/>
  <c r="M27" i="2"/>
  <c r="AH11" i="2"/>
  <c r="O27" i="2"/>
  <c r="M17" i="2"/>
  <c r="AT11" i="2"/>
  <c r="AD11" i="2"/>
  <c r="N25" i="2"/>
  <c r="Z11" i="2"/>
  <c r="M25" i="2"/>
  <c r="N18" i="2"/>
  <c r="M26" i="2"/>
  <c r="V11" i="2"/>
  <c r="D13" i="2"/>
  <c r="D11" i="2" s="1"/>
  <c r="AA10" i="1"/>
  <c r="AH10" i="1"/>
  <c r="K11" i="1"/>
  <c r="K10" i="1" s="1"/>
  <c r="AX11" i="1"/>
  <c r="L11" i="1"/>
  <c r="L10" i="1" s="1"/>
  <c r="AY10" i="1"/>
  <c r="Z11" i="3"/>
  <c r="D13" i="3"/>
  <c r="D11" i="3" s="1"/>
  <c r="F34" i="1"/>
  <c r="AD12" i="1"/>
  <c r="AD10" i="1" s="1"/>
  <c r="BB12" i="1"/>
  <c r="O15" i="2"/>
  <c r="L15" i="4"/>
  <c r="L11" i="4" s="1"/>
  <c r="L10" i="4" s="1"/>
  <c r="AQ11" i="4"/>
  <c r="AQ10" i="4" s="1"/>
  <c r="AX10" i="1"/>
  <c r="O13" i="1"/>
  <c r="F11" i="1"/>
  <c r="AH12" i="4"/>
  <c r="I33" i="4"/>
  <c r="I12" i="4" s="1"/>
  <c r="O33" i="3"/>
  <c r="O12" i="3" s="1"/>
  <c r="O10" i="3" s="1"/>
  <c r="BG12" i="3"/>
  <c r="M13" i="4"/>
  <c r="M11" i="4" s="1"/>
  <c r="M10" i="4" s="1"/>
  <c r="AT11" i="4"/>
  <c r="AT10" i="4" s="1"/>
  <c r="I11" i="4"/>
  <c r="L33" i="2"/>
  <c r="L12" i="2" s="1"/>
  <c r="BB12" i="2"/>
  <c r="F11" i="3"/>
  <c r="T13" i="3"/>
  <c r="T11" i="3" s="1"/>
  <c r="T10" i="3" s="1"/>
  <c r="BV11" i="3"/>
  <c r="BV10" i="3" s="1"/>
  <c r="I33" i="3"/>
  <c r="I12" i="3" s="1"/>
  <c r="AO12" i="3"/>
  <c r="BS11" i="3"/>
  <c r="BS10" i="3" s="1"/>
  <c r="R20" i="3"/>
  <c r="H34" i="1"/>
  <c r="AL12" i="1"/>
  <c r="G11" i="1"/>
  <c r="N11" i="3"/>
  <c r="N10" i="3" s="1"/>
  <c r="Z12" i="1"/>
  <c r="E33" i="1"/>
  <c r="H13" i="1"/>
  <c r="H11" i="1" s="1"/>
  <c r="AL11" i="1"/>
  <c r="Z12" i="2"/>
  <c r="E33" i="2"/>
  <c r="E12" i="2" s="1"/>
  <c r="Z10" i="2"/>
  <c r="F33" i="2"/>
  <c r="F12" i="2" s="1"/>
  <c r="F10" i="2" s="1"/>
  <c r="AD12" i="2"/>
  <c r="I13" i="3"/>
  <c r="I11" i="3" s="1"/>
  <c r="AO11" i="3"/>
  <c r="Y12" i="4"/>
  <c r="Y10" i="4" s="1"/>
  <c r="F33" i="4"/>
  <c r="F12" i="4" s="1"/>
  <c r="AF10" i="4"/>
  <c r="AH11" i="4"/>
  <c r="P11" i="3"/>
  <c r="P10" i="3" s="1"/>
  <c r="S11" i="3"/>
  <c r="S10" i="3" s="1"/>
  <c r="AC11" i="3"/>
  <c r="AT12" i="2"/>
  <c r="AT10" i="2" s="1"/>
  <c r="D13" i="1"/>
  <c r="V11" i="1"/>
  <c r="BD11" i="3"/>
  <c r="BD10" i="3" s="1"/>
  <c r="G12" i="1"/>
  <c r="M33" i="1"/>
  <c r="I11" i="1"/>
  <c r="BK12" i="3"/>
  <c r="V12" i="2"/>
  <c r="D33" i="2"/>
  <c r="D12" i="2" s="1"/>
  <c r="G33" i="4"/>
  <c r="G12" i="4" s="1"/>
  <c r="AB12" i="4"/>
  <c r="E33" i="3"/>
  <c r="E12" i="3" s="1"/>
  <c r="E10" i="3" s="1"/>
  <c r="AC12" i="3"/>
  <c r="D34" i="1"/>
  <c r="V12" i="1"/>
  <c r="AB11" i="4"/>
  <c r="BN12" i="3"/>
  <c r="BN11" i="3"/>
  <c r="BJ11" i="3"/>
  <c r="BJ10" i="3" s="1"/>
  <c r="R32" i="3"/>
  <c r="BL11" i="3"/>
  <c r="BL10" i="3" s="1"/>
  <c r="BG10" i="3"/>
  <c r="L13" i="3"/>
  <c r="L11" i="3" s="1"/>
  <c r="L10" i="3" s="1"/>
  <c r="AX11" i="3"/>
  <c r="AX10" i="3" s="1"/>
  <c r="AP12" i="1"/>
  <c r="I33" i="1"/>
  <c r="J12" i="2"/>
  <c r="AK11" i="4"/>
  <c r="AK10" i="4" s="1"/>
  <c r="AU11" i="3"/>
  <c r="AU10" i="3" s="1"/>
  <c r="BB10" i="1"/>
  <c r="Z10" i="1"/>
  <c r="H10" i="4"/>
  <c r="K33" i="4"/>
  <c r="K12" i="4" s="1"/>
  <c r="K10" i="4" s="1"/>
  <c r="AN12" i="4"/>
  <c r="AN10" i="4" s="1"/>
  <c r="G11" i="4"/>
  <c r="Q31" i="3"/>
  <c r="E10" i="4"/>
  <c r="Q25" i="3"/>
  <c r="Q27" i="3"/>
  <c r="G15" i="3"/>
  <c r="G11" i="3" s="1"/>
  <c r="G10" i="3" s="1"/>
  <c r="AI11" i="3"/>
  <c r="AI10" i="3" s="1"/>
  <c r="BK11" i="3"/>
  <c r="AR11" i="3"/>
  <c r="AR10" i="3" s="1"/>
  <c r="AP11" i="1"/>
  <c r="K11" i="3"/>
  <c r="K10" i="3" s="1"/>
  <c r="J34" i="1"/>
  <c r="J12" i="1" s="1"/>
  <c r="J10" i="1" s="1"/>
  <c r="AT12" i="1"/>
  <c r="AH12" i="2"/>
  <c r="H10" i="2"/>
  <c r="S11" i="4"/>
  <c r="S10" i="4" s="1"/>
  <c r="BA11" i="3"/>
  <c r="BA10" i="3" s="1"/>
  <c r="AF11" i="3"/>
  <c r="Q28" i="3"/>
  <c r="J10" i="2"/>
  <c r="H33" i="2"/>
  <c r="H12" i="2" s="1"/>
  <c r="AL12" i="2"/>
  <c r="M35" i="2"/>
  <c r="E11" i="1"/>
  <c r="AT10" i="1"/>
  <c r="F10" i="4" l="1"/>
  <c r="I10" i="4"/>
  <c r="G10" i="4"/>
  <c r="AO10" i="3"/>
  <c r="D10" i="3"/>
  <c r="Z10" i="3"/>
  <c r="AF10" i="3"/>
  <c r="I10" i="3"/>
  <c r="F10" i="3"/>
  <c r="AP10" i="2"/>
  <c r="V10" i="2"/>
  <c r="D10" i="2"/>
  <c r="BB10" i="2"/>
  <c r="AH10" i="2"/>
  <c r="AX10" i="2"/>
  <c r="E10" i="2"/>
  <c r="AD10" i="2"/>
  <c r="AL10" i="2"/>
  <c r="L10" i="2"/>
  <c r="AL10" i="1"/>
  <c r="R13" i="3"/>
  <c r="R11" i="3" s="1"/>
  <c r="BP11" i="3"/>
  <c r="AC10" i="3"/>
  <c r="E12" i="1"/>
  <c r="E10" i="1" s="1"/>
  <c r="N33" i="1"/>
  <c r="O11" i="1"/>
  <c r="O13" i="2"/>
  <c r="O11" i="2" s="1"/>
  <c r="Q34" i="3"/>
  <c r="Q12" i="3" s="1"/>
  <c r="BM12" i="3"/>
  <c r="O34" i="1"/>
  <c r="O34" i="2" s="1"/>
  <c r="F12" i="1"/>
  <c r="F10" i="1" s="1"/>
  <c r="M33" i="2"/>
  <c r="BK10" i="3"/>
  <c r="AH10" i="4"/>
  <c r="G10" i="1"/>
  <c r="BN10" i="3"/>
  <c r="M13" i="1"/>
  <c r="D11" i="1"/>
  <c r="H10" i="1"/>
  <c r="Q13" i="3"/>
  <c r="Q11" i="3" s="1"/>
  <c r="BM11" i="3"/>
  <c r="R33" i="3"/>
  <c r="R12" i="3" s="1"/>
  <c r="BP12" i="3"/>
  <c r="AB10" i="4"/>
  <c r="M34" i="1"/>
  <c r="M34" i="2" s="1"/>
  <c r="D12" i="1"/>
  <c r="N13" i="1"/>
  <c r="AP10" i="1"/>
  <c r="I12" i="1"/>
  <c r="I10" i="1" s="1"/>
  <c r="O33" i="1"/>
  <c r="V10" i="1"/>
  <c r="N34" i="1"/>
  <c r="N34" i="2" s="1"/>
  <c r="H12" i="1"/>
  <c r="Q10" i="3" l="1"/>
  <c r="BM10" i="3"/>
  <c r="N33" i="2"/>
  <c r="N12" i="2" s="1"/>
  <c r="N12" i="1"/>
  <c r="M12" i="2"/>
  <c r="D10" i="1"/>
  <c r="BP10" i="3"/>
  <c r="N13" i="2"/>
  <c r="N11" i="2" s="1"/>
  <c r="N11" i="1"/>
  <c r="N10" i="1" s="1"/>
  <c r="M12" i="1"/>
  <c r="M13" i="2"/>
  <c r="M11" i="2" s="1"/>
  <c r="M11" i="1"/>
  <c r="R10" i="3"/>
  <c r="O33" i="2"/>
  <c r="O12" i="2" s="1"/>
  <c r="O10" i="2" s="1"/>
  <c r="O12" i="1"/>
  <c r="O10" i="1" s="1"/>
  <c r="N10" i="2" l="1"/>
  <c r="M10" i="1"/>
  <c r="M10" i="2"/>
</calcChain>
</file>

<file path=xl/sharedStrings.xml><?xml version="1.0" encoding="utf-8"?>
<sst xmlns="http://schemas.openxmlformats.org/spreadsheetml/2006/main" count="1198" uniqueCount="179">
  <si>
    <t>第１１表　保険給付状況（その１）－Ｃ表＋Ｆ表</t>
  </si>
  <si>
    <t>一般＋退職分</t>
    <rPh sb="0" eb="2">
      <t>イッパン</t>
    </rPh>
    <phoneticPr fontId="3"/>
  </si>
  <si>
    <t>療　　　　養　　　　の　　　　給　　　　付　　　　等</t>
    <phoneticPr fontId="3"/>
  </si>
  <si>
    <t>療　 　　　養　 　　　の　 　　　給　 　　　付　 　　　等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</si>
  <si>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6"/>
  </si>
  <si>
    <t>診　　　　　　　　　　療　　　　　　　　　　費</t>
    <phoneticPr fontId="3"/>
  </si>
  <si>
    <t>診　　　　　　　　　　　　療　　　　　　　　　　　　費</t>
  </si>
  <si>
    <t>保険者番号</t>
  </si>
  <si>
    <t>保険者名</t>
  </si>
  <si>
    <t>入                院</t>
  </si>
  <si>
    <t>入       院       外</t>
  </si>
  <si>
    <t>歯               科</t>
  </si>
  <si>
    <t>小              計</t>
  </si>
  <si>
    <t>入　　　　　　　　　　院</t>
    <phoneticPr fontId="9"/>
  </si>
  <si>
    <t>入　　　　　院　　　　　外</t>
    <phoneticPr fontId="9"/>
  </si>
  <si>
    <t>歯　　　　　　　　　　科</t>
    <phoneticPr fontId="9"/>
  </si>
  <si>
    <t>件　数</t>
  </si>
  <si>
    <t>日　数</t>
  </si>
  <si>
    <t>費　用　額</t>
  </si>
  <si>
    <t>（件）</t>
  </si>
  <si>
    <t>（日）</t>
  </si>
  <si>
    <t>（円）</t>
  </si>
  <si>
    <t>件数</t>
    <rPh sb="0" eb="2">
      <t>ケンスウ</t>
    </rPh>
    <phoneticPr fontId="6"/>
  </si>
  <si>
    <t>日数</t>
    <rPh sb="0" eb="2">
      <t>ニッスウ</t>
    </rPh>
    <phoneticPr fontId="6"/>
  </si>
  <si>
    <t>費用額</t>
    <rPh sb="0" eb="2">
      <t>ヒヨウ</t>
    </rPh>
    <rPh sb="2" eb="3">
      <t>ガク</t>
    </rPh>
    <phoneticPr fontId="6"/>
  </si>
  <si>
    <t>令和３年度</t>
    <rPh sb="0" eb="2">
      <t>レイワ</t>
    </rPh>
    <phoneticPr fontId="3"/>
  </si>
  <si>
    <t>県   計</t>
  </si>
  <si>
    <t>一般</t>
    <rPh sb="0" eb="2">
      <t>イッパン</t>
    </rPh>
    <phoneticPr fontId="9"/>
  </si>
  <si>
    <t>退職　　（本）</t>
    <rPh sb="0" eb="2">
      <t>タイショク</t>
    </rPh>
    <rPh sb="5" eb="6">
      <t>ホンニン</t>
    </rPh>
    <phoneticPr fontId="9"/>
  </si>
  <si>
    <t>退職　　（家）</t>
    <rPh sb="0" eb="2">
      <t>タイショク</t>
    </rPh>
    <rPh sb="5" eb="6">
      <t>イエ</t>
    </rPh>
    <phoneticPr fontId="9"/>
  </si>
  <si>
    <t>計</t>
    <rPh sb="0" eb="1">
      <t>ケイ</t>
    </rPh>
    <phoneticPr fontId="9"/>
  </si>
  <si>
    <t>退職　　　（本）</t>
    <rPh sb="0" eb="2">
      <t>タイショク</t>
    </rPh>
    <rPh sb="6" eb="7">
      <t>ホンニン</t>
    </rPh>
    <phoneticPr fontId="9"/>
  </si>
  <si>
    <t>退職　　　（家）</t>
    <rPh sb="0" eb="2">
      <t>タイショク</t>
    </rPh>
    <rPh sb="6" eb="7">
      <t>イエ</t>
    </rPh>
    <phoneticPr fontId="9"/>
  </si>
  <si>
    <t>退職　　　　　（本）</t>
    <rPh sb="0" eb="2">
      <t>タイショク</t>
    </rPh>
    <rPh sb="8" eb="9">
      <t>ホンニン</t>
    </rPh>
    <phoneticPr fontId="9"/>
  </si>
  <si>
    <t>退職　　　　　（家）</t>
    <rPh sb="0" eb="2">
      <t>タイショク</t>
    </rPh>
    <rPh sb="8" eb="9">
      <t>イエ</t>
    </rPh>
    <phoneticPr fontId="9"/>
  </si>
  <si>
    <t>退職（本）</t>
    <rPh sb="0" eb="2">
      <t>タイショク</t>
    </rPh>
    <rPh sb="3" eb="4">
      <t>ホンニン</t>
    </rPh>
    <phoneticPr fontId="9"/>
  </si>
  <si>
    <t>退職（家）</t>
    <rPh sb="0" eb="2">
      <t>タイショク</t>
    </rPh>
    <rPh sb="3" eb="4">
      <t>イエ</t>
    </rPh>
    <phoneticPr fontId="9"/>
  </si>
  <si>
    <t>令和４年度</t>
    <rPh sb="0" eb="2">
      <t>レイワ</t>
    </rPh>
    <phoneticPr fontId="3"/>
  </si>
  <si>
    <t>12表より</t>
    <rPh sb="2" eb="3">
      <t>ヒョウ</t>
    </rPh>
    <phoneticPr fontId="3"/>
  </si>
  <si>
    <t>13表より</t>
    <rPh sb="2" eb="3">
      <t>ヒョウ</t>
    </rPh>
    <phoneticPr fontId="3"/>
  </si>
  <si>
    <t>令和５年度</t>
    <rPh sb="0" eb="2">
      <t>レイワ</t>
    </rPh>
    <phoneticPr fontId="3"/>
  </si>
  <si>
    <t>県   計</t>
    <phoneticPr fontId="3"/>
  </si>
  <si>
    <t xml:space="preserve">  市　　町 </t>
  </si>
  <si>
    <t>計</t>
  </si>
  <si>
    <t>国保組合</t>
  </si>
  <si>
    <t>佐 賀 市</t>
  </si>
  <si>
    <t>佐</t>
    <rPh sb="0" eb="1">
      <t>タスク</t>
    </rPh>
    <phoneticPr fontId="2"/>
  </si>
  <si>
    <t>唐 津 市</t>
  </si>
  <si>
    <t>唐</t>
    <rPh sb="0" eb="1">
      <t>カラ</t>
    </rPh>
    <phoneticPr fontId="2"/>
  </si>
  <si>
    <t>鳥 栖 市</t>
  </si>
  <si>
    <t>鳥</t>
    <rPh sb="0" eb="1">
      <t>トリ</t>
    </rPh>
    <phoneticPr fontId="2"/>
  </si>
  <si>
    <t>多 久 市</t>
  </si>
  <si>
    <t>多</t>
    <rPh sb="0" eb="1">
      <t>タ</t>
    </rPh>
    <phoneticPr fontId="2"/>
  </si>
  <si>
    <t>伊万里市</t>
  </si>
  <si>
    <t>伊</t>
    <rPh sb="0" eb="1">
      <t>イ</t>
    </rPh>
    <phoneticPr fontId="2"/>
  </si>
  <si>
    <t>武 雄 市</t>
  </si>
  <si>
    <t>武</t>
    <rPh sb="0" eb="1">
      <t>タケ</t>
    </rPh>
    <phoneticPr fontId="2"/>
  </si>
  <si>
    <t>鹿 島 市</t>
  </si>
  <si>
    <t>鹿</t>
    <rPh sb="0" eb="1">
      <t>シカ</t>
    </rPh>
    <phoneticPr fontId="2"/>
  </si>
  <si>
    <t>小 城 市</t>
  </si>
  <si>
    <t>小</t>
    <rPh sb="0" eb="1">
      <t>コ</t>
    </rPh>
    <phoneticPr fontId="2"/>
  </si>
  <si>
    <t>嬉 野 市</t>
  </si>
  <si>
    <t>嬉</t>
    <rPh sb="0" eb="1">
      <t>ウレ</t>
    </rPh>
    <phoneticPr fontId="2"/>
  </si>
  <si>
    <t>神 埼 市</t>
  </si>
  <si>
    <t>神</t>
    <rPh sb="0" eb="1">
      <t>カミ</t>
    </rPh>
    <phoneticPr fontId="2"/>
  </si>
  <si>
    <t>吉野ヶ里町</t>
  </si>
  <si>
    <t>吉</t>
    <rPh sb="0" eb="1">
      <t>ヨシ</t>
    </rPh>
    <phoneticPr fontId="2"/>
  </si>
  <si>
    <t>基 山 町</t>
  </si>
  <si>
    <t>基</t>
    <rPh sb="0" eb="1">
      <t>キ</t>
    </rPh>
    <phoneticPr fontId="2"/>
  </si>
  <si>
    <t>上 峰 町</t>
  </si>
  <si>
    <t>上</t>
    <rPh sb="0" eb="1">
      <t>ウエ</t>
    </rPh>
    <phoneticPr fontId="2"/>
  </si>
  <si>
    <t>みやき町</t>
  </si>
  <si>
    <t>み</t>
  </si>
  <si>
    <t>玄 海 町</t>
  </si>
  <si>
    <t>玄</t>
    <rPh sb="0" eb="1">
      <t>ゲン</t>
    </rPh>
    <phoneticPr fontId="2"/>
  </si>
  <si>
    <t>有 田 町</t>
  </si>
  <si>
    <t>有</t>
    <rPh sb="0" eb="1">
      <t>アリ</t>
    </rPh>
    <phoneticPr fontId="2"/>
  </si>
  <si>
    <t>大 町 町</t>
  </si>
  <si>
    <t>大</t>
    <rPh sb="0" eb="1">
      <t>オオ</t>
    </rPh>
    <phoneticPr fontId="2"/>
  </si>
  <si>
    <t>江 北 町</t>
  </si>
  <si>
    <t>江</t>
    <rPh sb="0" eb="1">
      <t>エ</t>
    </rPh>
    <phoneticPr fontId="2"/>
  </si>
  <si>
    <t>白 石 町</t>
  </si>
  <si>
    <t>白</t>
    <rPh sb="0" eb="1">
      <t>シロ</t>
    </rPh>
    <phoneticPr fontId="2"/>
  </si>
  <si>
    <t>太 良 町</t>
  </si>
  <si>
    <t>太</t>
    <rPh sb="0" eb="1">
      <t>フト</t>
    </rPh>
    <phoneticPr fontId="2"/>
  </si>
  <si>
    <t>医師国保</t>
  </si>
  <si>
    <t>医</t>
    <rPh sb="0" eb="1">
      <t>イ</t>
    </rPh>
    <phoneticPr fontId="2"/>
  </si>
  <si>
    <t>歯科医師</t>
  </si>
  <si>
    <t>歯</t>
    <rPh sb="0" eb="1">
      <t>ハ</t>
    </rPh>
    <phoneticPr fontId="2"/>
  </si>
  <si>
    <t>建設国保</t>
  </si>
  <si>
    <t>建</t>
    <rPh sb="0" eb="1">
      <t>ケン</t>
    </rPh>
    <phoneticPr fontId="2"/>
  </si>
  <si>
    <t>第１１表　保険給付状況（その２）－Ｃ表＋Ｆ表</t>
  </si>
  <si>
    <t>療 　  　　養　   　　の　　   　給　   　　付   　　　等</t>
  </si>
  <si>
    <t>療　　  　　養  　　　　の  　　　　給 　　　 　付  　　　　等</t>
  </si>
  <si>
    <t>調              剤</t>
  </si>
  <si>
    <t>食　事　療　養　・　生　活　療　養</t>
    <rPh sb="10" eb="11">
      <t>ショウ</t>
    </rPh>
    <rPh sb="12" eb="13">
      <t>カツ</t>
    </rPh>
    <rPh sb="14" eb="15">
      <t>リョウ</t>
    </rPh>
    <rPh sb="16" eb="17">
      <t>オサム</t>
    </rPh>
    <phoneticPr fontId="3"/>
  </si>
  <si>
    <t>訪　　　問　　　看　　　護</t>
  </si>
  <si>
    <t>合   　　　　　　　計</t>
  </si>
  <si>
    <t>調　　　　　　　　　　剤</t>
    <phoneticPr fontId="9"/>
  </si>
  <si>
    <t>食　　　　事　　　　療　　　　養　　　・　　　生　　　　活　　　　療　　　　養</t>
    <rPh sb="23" eb="24">
      <t>ショウ</t>
    </rPh>
    <rPh sb="28" eb="29">
      <t>カツ</t>
    </rPh>
    <phoneticPr fontId="9"/>
  </si>
  <si>
    <t>訪問看護</t>
    <phoneticPr fontId="9"/>
  </si>
  <si>
    <t>枚　数</t>
  </si>
  <si>
    <t>回　数</t>
    <rPh sb="0" eb="1">
      <t>カイ</t>
    </rPh>
    <phoneticPr fontId="3"/>
  </si>
  <si>
    <t>件数（件）</t>
  </si>
  <si>
    <t>日数（日）</t>
  </si>
  <si>
    <t>（枚）</t>
  </si>
  <si>
    <t>（回）</t>
    <rPh sb="1" eb="2">
      <t>カイ</t>
    </rPh>
    <phoneticPr fontId="3"/>
  </si>
  <si>
    <t>(食事を除く)</t>
  </si>
  <si>
    <t>(調剤・食事を除く)</t>
  </si>
  <si>
    <t>枚数</t>
    <rPh sb="0" eb="2">
      <t>マイスウ</t>
    </rPh>
    <phoneticPr fontId="6"/>
  </si>
  <si>
    <t>回数</t>
    <rPh sb="0" eb="2">
      <t>カイスウ</t>
    </rPh>
    <phoneticPr fontId="6"/>
  </si>
  <si>
    <t>（枚）</t>
    <rPh sb="1" eb="2">
      <t>マイ</t>
    </rPh>
    <phoneticPr fontId="5"/>
  </si>
  <si>
    <t>退職　　　　　（本）</t>
    <rPh sb="0" eb="2">
      <t>タイショク</t>
    </rPh>
    <rPh sb="8" eb="9">
      <t>ホン</t>
    </rPh>
    <phoneticPr fontId="9"/>
  </si>
  <si>
    <t>退職（本）</t>
    <rPh sb="0" eb="2">
      <t>タイショク</t>
    </rPh>
    <rPh sb="3" eb="4">
      <t>ホン</t>
    </rPh>
    <phoneticPr fontId="9"/>
  </si>
  <si>
    <t>退職　　（本）</t>
    <rPh sb="0" eb="2">
      <t>タイショク</t>
    </rPh>
    <rPh sb="5" eb="6">
      <t>ホン</t>
    </rPh>
    <phoneticPr fontId="9"/>
  </si>
  <si>
    <t>市町村計</t>
    <rPh sb="0" eb="3">
      <t>シチョウソン</t>
    </rPh>
    <rPh sb="3" eb="4">
      <t>ケイ</t>
    </rPh>
    <phoneticPr fontId="5"/>
  </si>
  <si>
    <t>組合計</t>
    <rPh sb="0" eb="2">
      <t>クミアイ</t>
    </rPh>
    <rPh sb="2" eb="3">
      <t>ケイ</t>
    </rPh>
    <phoneticPr fontId="5"/>
  </si>
  <si>
    <t>第１１表　保険給付状況（その３）－Ｃ表＋Ｆ表</t>
  </si>
  <si>
    <t>一般＋退職分</t>
  </si>
  <si>
    <t>療　　　　　養　　　　　費　　　　　等</t>
    <phoneticPr fontId="3"/>
  </si>
  <si>
    <t>療　　　　養　　　　費　　　　等</t>
    <phoneticPr fontId="3"/>
  </si>
  <si>
    <t>保険者名</t>
    <rPh sb="0" eb="3">
      <t>ホケンシャ</t>
    </rPh>
    <rPh sb="3" eb="4">
      <t>メイ</t>
    </rPh>
    <phoneticPr fontId="6"/>
  </si>
  <si>
    <t>療養費等</t>
  </si>
  <si>
    <t>療　　　　　　養　　　　　　費　　　　　　等</t>
    <phoneticPr fontId="3"/>
  </si>
  <si>
    <t>療　　　　　養　　　　　諸　　　　　費　　　　　合　　　　　計</t>
    <phoneticPr fontId="3"/>
  </si>
  <si>
    <t>療　　　　　養　　　　　諸　　　　　費　　　　　合　　　　　計</t>
    <rPh sb="0" eb="1">
      <t>リョウ</t>
    </rPh>
    <rPh sb="6" eb="7">
      <t>マモル</t>
    </rPh>
    <rPh sb="12" eb="13">
      <t>ショ</t>
    </rPh>
    <rPh sb="18" eb="19">
      <t>ヒ</t>
    </rPh>
    <rPh sb="24" eb="25">
      <t>ゴウ</t>
    </rPh>
    <rPh sb="30" eb="31">
      <t>ケイ</t>
    </rPh>
    <phoneticPr fontId="3"/>
  </si>
  <si>
    <t>食事療養
生活療養
（差額分）</t>
    <rPh sb="5" eb="7">
      <t>セイカツ</t>
    </rPh>
    <rPh sb="7" eb="9">
      <t>リョウヨウ</t>
    </rPh>
    <phoneticPr fontId="6"/>
  </si>
  <si>
    <t>療　　　　　養　　　　　費</t>
    <phoneticPr fontId="3"/>
  </si>
  <si>
    <t>療　　　　　　養　　　　　　費</t>
    <rPh sb="0" eb="1">
      <t>リョウ</t>
    </rPh>
    <rPh sb="7" eb="8">
      <t>オサム</t>
    </rPh>
    <rPh sb="14" eb="15">
      <t>ヒ</t>
    </rPh>
    <phoneticPr fontId="3"/>
  </si>
  <si>
    <t>移　送　費</t>
  </si>
  <si>
    <t>食事療養</t>
  </si>
  <si>
    <t>療養費</t>
  </si>
  <si>
    <t>療　　　　　　　　　　養　　　　　　　　　　費</t>
    <phoneticPr fontId="3"/>
  </si>
  <si>
    <t>移　　　　　　送　　　　　　費</t>
    <phoneticPr fontId="3"/>
  </si>
  <si>
    <t>費用額</t>
  </si>
  <si>
    <t>保険者負担分</t>
    <rPh sb="0" eb="3">
      <t>ホケンシャ</t>
    </rPh>
    <rPh sb="3" eb="6">
      <t>フタンブン</t>
    </rPh>
    <phoneticPr fontId="6"/>
  </si>
  <si>
    <t>一部負担金</t>
  </si>
  <si>
    <t>薬事一部負担金</t>
    <rPh sb="0" eb="2">
      <t>ヤクジ</t>
    </rPh>
    <rPh sb="2" eb="4">
      <t>イチブ</t>
    </rPh>
    <rPh sb="4" eb="7">
      <t>フタンキン</t>
    </rPh>
    <phoneticPr fontId="6"/>
  </si>
  <si>
    <t>他法負担分</t>
    <rPh sb="0" eb="1">
      <t>ホカ</t>
    </rPh>
    <rPh sb="1" eb="2">
      <t>ホウ</t>
    </rPh>
    <rPh sb="2" eb="5">
      <t>フタンブン</t>
    </rPh>
    <phoneticPr fontId="3"/>
  </si>
  <si>
    <t>診　　療　　費</t>
    <phoneticPr fontId="3"/>
  </si>
  <si>
    <t>補　　装　　具</t>
    <rPh sb="0" eb="1">
      <t>ホ</t>
    </rPh>
    <rPh sb="3" eb="4">
      <t>ソウ</t>
    </rPh>
    <rPh sb="6" eb="7">
      <t>グ</t>
    </rPh>
    <phoneticPr fontId="3"/>
  </si>
  <si>
    <t>柔道整復師</t>
    <rPh sb="0" eb="2">
      <t>ジュウドウ</t>
    </rPh>
    <rPh sb="2" eb="4">
      <t>セイフク</t>
    </rPh>
    <rPh sb="4" eb="5">
      <t>シ</t>
    </rPh>
    <phoneticPr fontId="3"/>
  </si>
  <si>
    <t>アンマ・マッサージ</t>
    <phoneticPr fontId="3"/>
  </si>
  <si>
    <t>ハリ・キュウ</t>
    <phoneticPr fontId="3"/>
  </si>
  <si>
    <t>そ　　の　　他</t>
  </si>
  <si>
    <t>小  計（食事を除く）</t>
  </si>
  <si>
    <t>（差額分）</t>
  </si>
  <si>
    <t>診療費</t>
  </si>
  <si>
    <t>補装具</t>
    <rPh sb="0" eb="1">
      <t>タスク</t>
    </rPh>
    <rPh sb="1" eb="3">
      <t>ソウグ</t>
    </rPh>
    <phoneticPr fontId="3"/>
  </si>
  <si>
    <t>その他</t>
  </si>
  <si>
    <t>小計（食事を除く）</t>
  </si>
  <si>
    <t>件数</t>
    <phoneticPr fontId="6"/>
  </si>
  <si>
    <t>件数</t>
    <rPh sb="1" eb="2">
      <t>スウ</t>
    </rPh>
    <phoneticPr fontId="6"/>
  </si>
  <si>
    <t>件数</t>
  </si>
  <si>
    <t>一般</t>
    <rPh sb="0" eb="2">
      <t>イッパン</t>
    </rPh>
    <phoneticPr fontId="3"/>
  </si>
  <si>
    <t>退職</t>
  </si>
  <si>
    <t>市町村計</t>
    <rPh sb="0" eb="3">
      <t>シチョウソン</t>
    </rPh>
    <rPh sb="3" eb="4">
      <t>ケイ</t>
    </rPh>
    <phoneticPr fontId="6"/>
  </si>
  <si>
    <t>組合計</t>
    <rPh sb="0" eb="2">
      <t>クミアイ</t>
    </rPh>
    <rPh sb="2" eb="3">
      <t>ケイ</t>
    </rPh>
    <phoneticPr fontId="6"/>
  </si>
  <si>
    <t>ー</t>
    <phoneticPr fontId="3"/>
  </si>
  <si>
    <t>第１１表　保険給付状況（その４）－Ｃ表＋Ｆ表</t>
    <phoneticPr fontId="3"/>
  </si>
  <si>
    <t>資料</t>
    <rPh sb="0" eb="2">
      <t>シリョウ</t>
    </rPh>
    <phoneticPr fontId="3"/>
  </si>
  <si>
    <t>療　　　養　　　諸　　　費　　　合　　　計</t>
    <phoneticPr fontId="3"/>
  </si>
  <si>
    <t>高　額　療　養　費</t>
    <phoneticPr fontId="3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</si>
  <si>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3"/>
  </si>
  <si>
    <t xml:space="preserve"> 費　用　額</t>
    <phoneticPr fontId="6"/>
  </si>
  <si>
    <t>他法負担分</t>
    <rPh sb="0" eb="1">
      <t>タ</t>
    </rPh>
    <rPh sb="1" eb="2">
      <t>ホウ</t>
    </rPh>
    <rPh sb="2" eb="5">
      <t>フタンブン</t>
    </rPh>
    <phoneticPr fontId="6"/>
  </si>
  <si>
    <t>一部負担金</t>
    <phoneticPr fontId="3"/>
  </si>
  <si>
    <t>件　　　数　
　　（件）</t>
    <rPh sb="10" eb="11">
      <t>ケン</t>
    </rPh>
    <phoneticPr fontId="9"/>
  </si>
  <si>
    <t>額　　（円）</t>
    <rPh sb="4" eb="5">
      <t>エン</t>
    </rPh>
    <phoneticPr fontId="9"/>
  </si>
  <si>
    <t>件　　　数　　　（件）</t>
    <rPh sb="9" eb="10">
      <t>ケン</t>
    </rPh>
    <phoneticPr fontId="9"/>
  </si>
  <si>
    <t>薬剤一部負担金</t>
  </si>
  <si>
    <t>高額療養費　件数</t>
    <rPh sb="0" eb="2">
      <t>コウガク</t>
    </rPh>
    <rPh sb="2" eb="5">
      <t>リョウヨウヒ</t>
    </rPh>
    <rPh sb="6" eb="8">
      <t>ケンスウ</t>
    </rPh>
    <phoneticPr fontId="9"/>
  </si>
  <si>
    <t>高額療養費　額</t>
    <rPh sb="0" eb="2">
      <t>コウガク</t>
    </rPh>
    <rPh sb="2" eb="5">
      <t>リョウヨウヒ</t>
    </rPh>
    <rPh sb="6" eb="7">
      <t>ガク</t>
    </rPh>
    <phoneticPr fontId="9"/>
  </si>
  <si>
    <t>高額介護合算療養費　件数</t>
    <rPh sb="0" eb="2">
      <t>コウガク</t>
    </rPh>
    <rPh sb="2" eb="4">
      <t>カイゴ</t>
    </rPh>
    <rPh sb="4" eb="6">
      <t>ガッサン</t>
    </rPh>
    <rPh sb="6" eb="9">
      <t>リョウヨウヒ</t>
    </rPh>
    <rPh sb="10" eb="12">
      <t>ケンスウ</t>
    </rPh>
    <phoneticPr fontId="9"/>
  </si>
  <si>
    <t>高額介護合算療養費　額</t>
    <rPh sb="0" eb="2">
      <t>コウガク</t>
    </rPh>
    <rPh sb="2" eb="4">
      <t>カイゴ</t>
    </rPh>
    <rPh sb="4" eb="6">
      <t>ガッサン</t>
    </rPh>
    <rPh sb="6" eb="9">
      <t>リョウヨウヒ</t>
    </rPh>
    <rPh sb="10" eb="11">
      <t>ガク</t>
    </rPh>
    <phoneticPr fontId="9"/>
  </si>
  <si>
    <t>退職</t>
    <rPh sb="0" eb="2">
      <t>タイショク</t>
    </rPh>
    <phoneticPr fontId="9"/>
  </si>
  <si>
    <t>17表より</t>
    <rPh sb="2" eb="3">
      <t>ヒョウ</t>
    </rPh>
    <phoneticPr fontId="3"/>
  </si>
  <si>
    <t>18表より</t>
    <rPh sb="2" eb="3">
      <t>ヒョウ</t>
    </rPh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</si>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</sst>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indexed="39"/>
      <name val="ＭＳ 明朝"/>
      <family val="1"/>
      <charset val="128"/>
    </font>
    <font>
      <sz val="10"/>
      <color indexed="33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1"/>
      <color indexed="33"/>
      <name val="ＭＳ 明朝"/>
      <family val="1"/>
      <charset val="128"/>
    </font>
    <font>
      <sz val="11"/>
      <color indexed="14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176" fontId="11" fillId="0" borderId="13" xfId="0" applyNumberFormat="1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38" fontId="11" fillId="0" borderId="9" xfId="1" applyFont="1" applyFill="1" applyBorder="1" applyAlignment="1">
      <alignment vertical="center"/>
    </xf>
    <xf numFmtId="38" fontId="11" fillId="0" borderId="9" xfId="1" applyFont="1" applyFill="1" applyBorder="1" applyAlignment="1">
      <alignment horizontal="right" vertical="center"/>
    </xf>
    <xf numFmtId="38" fontId="11" fillId="0" borderId="9" xfId="0" applyNumberFormat="1" applyFont="1" applyBorder="1" applyAlignment="1">
      <alignment vertical="center"/>
    </xf>
    <xf numFmtId="38" fontId="11" fillId="0" borderId="9" xfId="1" applyFont="1" applyFill="1" applyBorder="1" applyAlignment="1">
      <alignment vertical="center" shrinkToFit="1"/>
    </xf>
    <xf numFmtId="38" fontId="11" fillId="0" borderId="9" xfId="1" applyFont="1" applyFill="1" applyBorder="1" applyAlignment="1">
      <alignment horizontal="right" vertical="center" shrinkToFit="1"/>
    </xf>
    <xf numFmtId="38" fontId="11" fillId="0" borderId="9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/>
    </xf>
    <xf numFmtId="176" fontId="11" fillId="0" borderId="11" xfId="0" applyNumberFormat="1" applyFont="1" applyBorder="1" applyAlignment="1">
      <alignment vertical="center"/>
    </xf>
    <xf numFmtId="176" fontId="11" fillId="0" borderId="12" xfId="0" applyNumberFormat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38" fontId="11" fillId="0" borderId="10" xfId="1" applyFont="1" applyFill="1" applyBorder="1" applyAlignment="1">
      <alignment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10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76" fontId="11" fillId="0" borderId="15" xfId="0" applyNumberFormat="1" applyFont="1" applyBorder="1" applyAlignment="1">
      <alignment vertical="center"/>
    </xf>
    <xf numFmtId="176" fontId="11" fillId="0" borderId="22" xfId="0" applyNumberFormat="1" applyFont="1" applyBorder="1" applyAlignment="1">
      <alignment vertical="center"/>
    </xf>
    <xf numFmtId="176" fontId="11" fillId="0" borderId="23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38" fontId="12" fillId="0" borderId="9" xfId="1" applyFont="1" applyFill="1" applyBorder="1" applyAlignment="1" applyProtection="1">
      <alignment vertical="center"/>
      <protection locked="0"/>
    </xf>
    <xf numFmtId="38" fontId="12" fillId="0" borderId="9" xfId="1" applyFont="1" applyFill="1" applyBorder="1" applyAlignment="1" applyProtection="1">
      <alignment horizontal="right" vertical="center"/>
      <protection locked="0"/>
    </xf>
    <xf numFmtId="0" fontId="7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176" fontId="11" fillId="0" borderId="28" xfId="0" applyNumberFormat="1" applyFont="1" applyBorder="1" applyAlignment="1">
      <alignment vertical="center"/>
    </xf>
    <xf numFmtId="176" fontId="11" fillId="0" borderId="29" xfId="0" applyNumberFormat="1" applyFont="1" applyBorder="1" applyAlignment="1">
      <alignment vertical="center"/>
    </xf>
    <xf numFmtId="176" fontId="11" fillId="0" borderId="30" xfId="0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6" fontId="11" fillId="0" borderId="33" xfId="0" applyNumberFormat="1" applyFont="1" applyBorder="1" applyAlignment="1">
      <alignment vertical="center"/>
    </xf>
    <xf numFmtId="176" fontId="11" fillId="0" borderId="34" xfId="0" applyNumberFormat="1" applyFont="1" applyBorder="1" applyAlignment="1">
      <alignment vertical="center"/>
    </xf>
    <xf numFmtId="176" fontId="11" fillId="0" borderId="35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12" fillId="0" borderId="10" xfId="1" applyFont="1" applyFill="1" applyBorder="1" applyAlignment="1" applyProtection="1">
      <alignment vertical="center"/>
      <protection locked="0"/>
    </xf>
    <xf numFmtId="38" fontId="12" fillId="0" borderId="10" xfId="1" applyFont="1" applyFill="1" applyBorder="1" applyAlignment="1" applyProtection="1">
      <alignment horizontal="right" vertical="center"/>
      <protection locked="0"/>
    </xf>
    <xf numFmtId="0" fontId="7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0" fontId="4" fillId="0" borderId="42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7" fontId="4" fillId="0" borderId="25" xfId="0" applyNumberFormat="1" applyFont="1" applyBorder="1" applyAlignment="1">
      <alignment vertical="center"/>
    </xf>
    <xf numFmtId="37" fontId="4" fillId="0" borderId="13" xfId="0" applyNumberFormat="1" applyFont="1" applyBorder="1" applyAlignment="1">
      <alignment vertical="center"/>
    </xf>
    <xf numFmtId="37" fontId="4" fillId="0" borderId="24" xfId="0" applyNumberFormat="1" applyFont="1" applyBorder="1" applyAlignment="1">
      <alignment vertical="center"/>
    </xf>
    <xf numFmtId="37" fontId="4" fillId="0" borderId="15" xfId="0" applyNumberFormat="1" applyFont="1" applyBorder="1" applyAlignment="1">
      <alignment vertical="center"/>
    </xf>
    <xf numFmtId="37" fontId="4" fillId="0" borderId="0" xfId="0" applyNumberFormat="1" applyFont="1" applyAlignment="1">
      <alignment vertical="center"/>
    </xf>
    <xf numFmtId="37" fontId="4" fillId="0" borderId="9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5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176" fontId="11" fillId="0" borderId="25" xfId="0" applyNumberFormat="1" applyFont="1" applyBorder="1" applyAlignment="1">
      <alignment vertical="center"/>
    </xf>
    <xf numFmtId="176" fontId="11" fillId="0" borderId="24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38" fontId="4" fillId="0" borderId="9" xfId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vertical="center"/>
    </xf>
    <xf numFmtId="176" fontId="11" fillId="0" borderId="42" xfId="0" applyNumberFormat="1" applyFont="1" applyBorder="1" applyAlignment="1">
      <alignment vertical="center"/>
    </xf>
    <xf numFmtId="176" fontId="11" fillId="0" borderId="14" xfId="0" applyNumberFormat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vertical="center"/>
    </xf>
    <xf numFmtId="176" fontId="11" fillId="0" borderId="21" xfId="0" applyNumberFormat="1" applyFont="1" applyBorder="1" applyAlignment="1">
      <alignment vertical="center"/>
    </xf>
    <xf numFmtId="38" fontId="12" fillId="0" borderId="15" xfId="1" applyFont="1" applyFill="1" applyBorder="1" applyAlignment="1" applyProtection="1">
      <alignment horizontal="right" vertical="center"/>
      <protection locked="0"/>
    </xf>
    <xf numFmtId="176" fontId="11" fillId="0" borderId="27" xfId="0" applyNumberFormat="1" applyFont="1" applyBorder="1" applyAlignment="1">
      <alignment vertical="center"/>
    </xf>
    <xf numFmtId="176" fontId="11" fillId="0" borderId="26" xfId="0" applyNumberFormat="1" applyFont="1" applyBorder="1" applyAlignment="1">
      <alignment vertical="center"/>
    </xf>
    <xf numFmtId="176" fontId="11" fillId="0" borderId="32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44" xfId="0" quotePrefix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7" fontId="7" fillId="0" borderId="25" xfId="0" applyNumberFormat="1" applyFont="1" applyBorder="1" applyAlignment="1">
      <alignment vertical="center"/>
    </xf>
    <xf numFmtId="37" fontId="7" fillId="0" borderId="9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176" fontId="15" fillId="0" borderId="9" xfId="0" applyNumberFormat="1" applyFont="1" applyBorder="1" applyAlignment="1">
      <alignment vertical="center"/>
    </xf>
    <xf numFmtId="38" fontId="15" fillId="0" borderId="9" xfId="1" applyFont="1" applyFill="1" applyBorder="1" applyAlignment="1">
      <alignment horizontal="right" vertical="center"/>
    </xf>
    <xf numFmtId="176" fontId="15" fillId="0" borderId="19" xfId="0" applyNumberFormat="1" applyFont="1" applyBorder="1" applyAlignment="1">
      <alignment vertical="center"/>
    </xf>
    <xf numFmtId="176" fontId="15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38" fontId="15" fillId="0" borderId="10" xfId="1" applyFont="1" applyFill="1" applyBorder="1" applyAlignment="1">
      <alignment horizontal="right" vertical="center"/>
    </xf>
    <xf numFmtId="176" fontId="15" fillId="0" borderId="16" xfId="0" applyNumberFormat="1" applyFont="1" applyBorder="1" applyAlignment="1">
      <alignment vertical="center"/>
    </xf>
    <xf numFmtId="176" fontId="15" fillId="0" borderId="15" xfId="0" applyNumberFormat="1" applyFont="1" applyBorder="1" applyAlignment="1">
      <alignment vertical="center"/>
    </xf>
    <xf numFmtId="38" fontId="16" fillId="0" borderId="9" xfId="1" applyFont="1" applyFill="1" applyBorder="1" applyAlignment="1" applyProtection="1">
      <alignment horizontal="right" vertical="center"/>
      <protection locked="0"/>
    </xf>
    <xf numFmtId="38" fontId="17" fillId="0" borderId="9" xfId="1" applyFont="1" applyFill="1" applyBorder="1" applyAlignment="1">
      <alignment horizontal="right" vertical="center"/>
    </xf>
    <xf numFmtId="38" fontId="15" fillId="0" borderId="9" xfId="1" applyFont="1" applyFill="1" applyBorder="1" applyAlignment="1" applyProtection="1">
      <alignment horizontal="right" vertical="center"/>
      <protection locked="0"/>
    </xf>
    <xf numFmtId="38" fontId="16" fillId="0" borderId="15" xfId="1" applyFont="1" applyFill="1" applyBorder="1" applyAlignment="1" applyProtection="1">
      <alignment horizontal="right" vertical="center"/>
      <protection locked="0"/>
    </xf>
    <xf numFmtId="176" fontId="15" fillId="0" borderId="27" xfId="0" applyNumberFormat="1" applyFont="1" applyBorder="1" applyAlignment="1">
      <alignment vertical="center"/>
    </xf>
    <xf numFmtId="176" fontId="15" fillId="0" borderId="28" xfId="0" applyNumberFormat="1" applyFont="1" applyBorder="1" applyAlignment="1">
      <alignment vertical="center"/>
    </xf>
    <xf numFmtId="38" fontId="18" fillId="0" borderId="9" xfId="1" applyFont="1" applyFill="1" applyBorder="1" applyAlignment="1" applyProtection="1">
      <alignment horizontal="right" vertical="center"/>
      <protection locked="0"/>
    </xf>
    <xf numFmtId="176" fontId="15" fillId="0" borderId="32" xfId="0" applyNumberFormat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6" fillId="0" borderId="10" xfId="1" applyFont="1" applyFill="1" applyBorder="1" applyAlignment="1" applyProtection="1">
      <alignment horizontal="right" vertical="center"/>
      <protection locked="0"/>
    </xf>
    <xf numFmtId="38" fontId="17" fillId="0" borderId="10" xfId="1" applyFont="1" applyFill="1" applyBorder="1" applyAlignment="1">
      <alignment horizontal="right" vertical="center"/>
    </xf>
    <xf numFmtId="38" fontId="15" fillId="0" borderId="10" xfId="1" applyFont="1" applyFill="1" applyBorder="1" applyAlignment="1" applyProtection="1">
      <alignment horizontal="right" vertical="center"/>
      <protection locked="0"/>
    </xf>
    <xf numFmtId="38" fontId="18" fillId="0" borderId="10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right" vertical="center"/>
    </xf>
    <xf numFmtId="0" fontId="19" fillId="0" borderId="5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wrapText="1"/>
    </xf>
    <xf numFmtId="0" fontId="8" fillId="0" borderId="5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176" fontId="15" fillId="0" borderId="9" xfId="1" applyNumberFormat="1" applyFont="1" applyFill="1" applyBorder="1" applyAlignment="1">
      <alignment vertical="center"/>
    </xf>
    <xf numFmtId="176" fontId="15" fillId="0" borderId="13" xfId="1" applyNumberFormat="1" applyFont="1" applyFill="1" applyBorder="1" applyAlignment="1">
      <alignment vertical="center"/>
    </xf>
    <xf numFmtId="176" fontId="11" fillId="0" borderId="41" xfId="0" applyNumberFormat="1" applyFont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176" fontId="15" fillId="0" borderId="10" xfId="1" applyNumberFormat="1" applyFont="1" applyFill="1" applyBorder="1" applyAlignment="1">
      <alignment vertical="center"/>
    </xf>
    <xf numFmtId="176" fontId="15" fillId="0" borderId="11" xfId="1" applyNumberFormat="1" applyFont="1" applyFill="1" applyBorder="1" applyAlignment="1">
      <alignment vertical="center"/>
    </xf>
    <xf numFmtId="176" fontId="11" fillId="0" borderId="17" xfId="0" applyNumberFormat="1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176" fontId="16" fillId="0" borderId="9" xfId="1" applyNumberFormat="1" applyFont="1" applyFill="1" applyBorder="1" applyAlignment="1" applyProtection="1">
      <alignment vertical="center"/>
      <protection locked="0"/>
    </xf>
    <xf numFmtId="0" fontId="7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176" fontId="11" fillId="0" borderId="57" xfId="0" applyNumberFormat="1" applyFont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176" fontId="16" fillId="0" borderId="9" xfId="1" applyNumberFormat="1" applyFont="1" applyFill="1" applyBorder="1" applyAlignment="1" applyProtection="1">
      <alignment horizontal="right" vertical="center"/>
      <protection locked="0"/>
    </xf>
    <xf numFmtId="176" fontId="11" fillId="0" borderId="1" xfId="0" applyNumberFormat="1" applyFont="1" applyBorder="1" applyAlignment="1">
      <alignment vertical="center"/>
    </xf>
    <xf numFmtId="0" fontId="4" fillId="0" borderId="59" xfId="0" applyFont="1" applyBorder="1" applyAlignment="1">
      <alignment horizontal="center" vertical="center"/>
    </xf>
    <xf numFmtId="176" fontId="16" fillId="0" borderId="33" xfId="1" applyNumberFormat="1" applyFont="1" applyFill="1" applyBorder="1" applyAlignment="1" applyProtection="1">
      <alignment vertical="center"/>
      <protection locked="0"/>
    </xf>
    <xf numFmtId="176" fontId="16" fillId="0" borderId="33" xfId="1" applyNumberFormat="1" applyFont="1" applyFill="1" applyBorder="1" applyAlignment="1" applyProtection="1">
      <alignment horizontal="right" vertical="center"/>
      <protection locked="0"/>
    </xf>
    <xf numFmtId="176" fontId="15" fillId="0" borderId="33" xfId="1" applyNumberFormat="1" applyFont="1" applyFill="1" applyBorder="1" applyAlignment="1">
      <alignment vertical="center"/>
    </xf>
    <xf numFmtId="176" fontId="15" fillId="0" borderId="34" xfId="1" applyNumberFormat="1" applyFont="1" applyFill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4" fillId="0" borderId="53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83638</xdr:colOff>
      <xdr:row>0</xdr:row>
      <xdr:rowOff>63954</xdr:rowOff>
    </xdr:from>
    <xdr:to>
      <xdr:col>27</xdr:col>
      <xdr:colOff>367304</xdr:colOff>
      <xdr:row>2</xdr:row>
      <xdr:rowOff>821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5F5798-40BB-42B2-A200-BD482E4C53D4}"/>
            </a:ext>
          </a:extLst>
        </xdr:cNvPr>
        <xdr:cNvSpPr txBox="1"/>
      </xdr:nvSpPr>
      <xdr:spPr>
        <a:xfrm>
          <a:off x="22844578" y="63954"/>
          <a:ext cx="1251406" cy="493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資　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24</xdr:col>
      <xdr:colOff>1796</xdr:colOff>
      <xdr:row>2</xdr:row>
      <xdr:rowOff>1637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48A66E-FB78-478C-8166-C9623226D33C}"/>
            </a:ext>
          </a:extLst>
        </xdr:cNvPr>
        <xdr:cNvSpPr txBox="1"/>
      </xdr:nvSpPr>
      <xdr:spPr>
        <a:xfrm>
          <a:off x="21275040" y="0"/>
          <a:ext cx="1259096" cy="55789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資　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106680</xdr:colOff>
      <xdr:row>0</xdr:row>
      <xdr:rowOff>0</xdr:rowOff>
    </xdr:from>
    <xdr:to>
      <xdr:col>32</xdr:col>
      <xdr:colOff>240553</xdr:colOff>
      <xdr:row>2</xdr:row>
      <xdr:rowOff>3692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122E3C-4F07-4A59-8FD9-9FAA72FABC6D}"/>
            </a:ext>
          </a:extLst>
        </xdr:cNvPr>
        <xdr:cNvSpPr txBox="1"/>
      </xdr:nvSpPr>
      <xdr:spPr>
        <a:xfrm>
          <a:off x="22288500" y="0"/>
          <a:ext cx="1139713" cy="55995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資　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9C324-A95D-44FA-8F25-DE5E2652CF1D}">
  <sheetPr>
    <tabColor theme="4"/>
  </sheetPr>
  <dimension ref="B1:BC103"/>
  <sheetViews>
    <sheetView showGridLines="0" tabSelected="1" view="pageBreakPreview" zoomScaleNormal="60" zoomScaleSheetLayoutView="100" workbookViewId="0">
      <pane xSplit="3" ySplit="12" topLeftCell="G13" activePane="bottomRight" state="frozen"/>
      <selection activeCell="M20" sqref="M20"/>
      <selection pane="topRight" activeCell="M20" sqref="M20"/>
      <selection pane="bottomLeft" activeCell="M20" sqref="M20"/>
      <selection pane="bottomRight" activeCell="B1" sqref="B1"/>
    </sheetView>
  </sheetViews>
  <sheetFormatPr defaultColWidth="10.77734375" defaultRowHeight="17.100000000000001" customHeight="1" x14ac:dyDescent="0.15"/>
  <cols>
    <col min="1" max="1" width="1.109375" style="6" customWidth="1"/>
    <col min="2" max="2" width="12.6640625" style="6" customWidth="1"/>
    <col min="3" max="3" width="10.6640625" style="6" customWidth="1"/>
    <col min="4" max="4" width="14.44140625" style="6" customWidth="1"/>
    <col min="5" max="5" width="14.6640625" style="6" customWidth="1"/>
    <col min="6" max="6" width="23.21875" style="6" customWidth="1"/>
    <col min="7" max="7" width="14.6640625" style="6" customWidth="1"/>
    <col min="8" max="8" width="14.21875" style="6" customWidth="1"/>
    <col min="9" max="9" width="23" style="6" customWidth="1"/>
    <col min="10" max="10" width="17.109375" style="6" customWidth="1"/>
    <col min="11" max="11" width="17.21875" style="6" customWidth="1"/>
    <col min="12" max="12" width="26.77734375" style="6" customWidth="1"/>
    <col min="13" max="13" width="17.21875" style="6" customWidth="1"/>
    <col min="14" max="14" width="17.44140625" style="6" customWidth="1"/>
    <col min="15" max="15" width="27" style="6" customWidth="1"/>
    <col min="16" max="16" width="5.6640625" style="94" customWidth="1"/>
    <col min="17" max="17" width="3.44140625" style="6" customWidth="1"/>
    <col min="18" max="18" width="9.6640625" style="6" customWidth="1"/>
    <col min="19" max="19" width="7.109375" style="6" customWidth="1"/>
    <col min="20" max="21" width="6.6640625" style="6" customWidth="1"/>
    <col min="22" max="22" width="7.109375" style="6" customWidth="1"/>
    <col min="23" max="23" width="9.109375" style="6" customWidth="1"/>
    <col min="24" max="25" width="7.6640625" style="6" customWidth="1"/>
    <col min="26" max="26" width="9.6640625" style="6" customWidth="1"/>
    <col min="27" max="27" width="14.109375" style="6" customWidth="1"/>
    <col min="28" max="28" width="12.88671875" style="6" customWidth="1"/>
    <col min="29" max="29" width="12.6640625" style="6" customWidth="1"/>
    <col min="30" max="30" width="13.6640625" style="6" customWidth="1"/>
    <col min="31" max="31" width="9.109375" style="6" customWidth="1"/>
    <col min="32" max="33" width="8.109375" style="6" customWidth="1"/>
    <col min="34" max="34" width="9.109375" style="6" customWidth="1"/>
    <col min="35" max="35" width="9.6640625" style="6" customWidth="1"/>
    <col min="36" max="37" width="9.109375" style="6" customWidth="1"/>
    <col min="38" max="38" width="10.77734375" style="6" customWidth="1"/>
    <col min="39" max="39" width="14.109375" style="6" customWidth="1"/>
    <col min="40" max="40" width="13.21875" style="6" customWidth="1"/>
    <col min="41" max="41" width="12.6640625" style="6" customWidth="1"/>
    <col min="42" max="42" width="13.6640625" style="6" customWidth="1"/>
    <col min="43" max="43" width="9.6640625" style="6" customWidth="1"/>
    <col min="44" max="44" width="8.44140625" style="6" customWidth="1"/>
    <col min="45" max="45" width="8.6640625" style="6" customWidth="1"/>
    <col min="46" max="50" width="9.6640625" style="6" customWidth="1"/>
    <col min="51" max="51" width="13.88671875" style="6" customWidth="1"/>
    <col min="52" max="52" width="13.77734375" style="6" customWidth="1"/>
    <col min="53" max="53" width="11.6640625" style="6" customWidth="1"/>
    <col min="54" max="54" width="14.6640625" style="6" customWidth="1"/>
    <col min="55" max="55" width="4" style="6" bestFit="1" customWidth="1"/>
    <col min="56" max="58" width="10.77734375" style="6" customWidth="1"/>
    <col min="59" max="59" width="12.77734375" style="6" customWidth="1"/>
    <col min="60" max="61" width="10.77734375" style="6" customWidth="1"/>
    <col min="62" max="62" width="12.77734375" style="6" customWidth="1"/>
    <col min="63" max="67" width="10.77734375" style="6" customWidth="1"/>
    <col min="68" max="68" width="12.77734375" style="6" customWidth="1"/>
    <col min="69" max="244" width="10.77734375" style="6" customWidth="1"/>
    <col min="245" max="256" width="10.77734375" style="6"/>
    <col min="257" max="257" width="1.109375" style="6" customWidth="1"/>
    <col min="258" max="258" width="12.6640625" style="6" customWidth="1"/>
    <col min="259" max="259" width="10.6640625" style="6" customWidth="1"/>
    <col min="260" max="260" width="14.44140625" style="6" customWidth="1"/>
    <col min="261" max="261" width="14.6640625" style="6" customWidth="1"/>
    <col min="262" max="262" width="23.21875" style="6" customWidth="1"/>
    <col min="263" max="263" width="14.6640625" style="6" customWidth="1"/>
    <col min="264" max="264" width="14.21875" style="6" customWidth="1"/>
    <col min="265" max="265" width="23" style="6" customWidth="1"/>
    <col min="266" max="266" width="17.109375" style="6" customWidth="1"/>
    <col min="267" max="267" width="17.21875" style="6" customWidth="1"/>
    <col min="268" max="268" width="26.77734375" style="6" customWidth="1"/>
    <col min="269" max="269" width="17.21875" style="6" customWidth="1"/>
    <col min="270" max="270" width="17.44140625" style="6" customWidth="1"/>
    <col min="271" max="271" width="27" style="6" customWidth="1"/>
    <col min="272" max="272" width="5.6640625" style="6" customWidth="1"/>
    <col min="273" max="273" width="3.44140625" style="6" customWidth="1"/>
    <col min="274" max="274" width="9.6640625" style="6" customWidth="1"/>
    <col min="275" max="275" width="7.109375" style="6" customWidth="1"/>
    <col min="276" max="277" width="6.6640625" style="6" customWidth="1"/>
    <col min="278" max="278" width="7.109375" style="6" customWidth="1"/>
    <col min="279" max="279" width="9.109375" style="6" customWidth="1"/>
    <col min="280" max="281" width="7.6640625" style="6" customWidth="1"/>
    <col min="282" max="282" width="9.6640625" style="6" customWidth="1"/>
    <col min="283" max="283" width="14.109375" style="6" customWidth="1"/>
    <col min="284" max="284" width="12.88671875" style="6" customWidth="1"/>
    <col min="285" max="285" width="12.6640625" style="6" customWidth="1"/>
    <col min="286" max="286" width="13.6640625" style="6" customWidth="1"/>
    <col min="287" max="287" width="9.109375" style="6" customWidth="1"/>
    <col min="288" max="289" width="8.109375" style="6" customWidth="1"/>
    <col min="290" max="290" width="9.109375" style="6" customWidth="1"/>
    <col min="291" max="291" width="9.6640625" style="6" customWidth="1"/>
    <col min="292" max="293" width="9.109375" style="6" customWidth="1"/>
    <col min="294" max="294" width="10.77734375" style="6"/>
    <col min="295" max="295" width="14.109375" style="6" customWidth="1"/>
    <col min="296" max="296" width="13.21875" style="6" customWidth="1"/>
    <col min="297" max="297" width="12.6640625" style="6" customWidth="1"/>
    <col min="298" max="298" width="13.6640625" style="6" customWidth="1"/>
    <col min="299" max="299" width="9.6640625" style="6" customWidth="1"/>
    <col min="300" max="300" width="8.44140625" style="6" customWidth="1"/>
    <col min="301" max="301" width="8.6640625" style="6" customWidth="1"/>
    <col min="302" max="306" width="9.6640625" style="6" customWidth="1"/>
    <col min="307" max="307" width="13.88671875" style="6" customWidth="1"/>
    <col min="308" max="308" width="13.77734375" style="6" customWidth="1"/>
    <col min="309" max="309" width="11.6640625" style="6" customWidth="1"/>
    <col min="310" max="310" width="14.6640625" style="6" customWidth="1"/>
    <col min="311" max="311" width="4" style="6" bestFit="1" customWidth="1"/>
    <col min="312" max="314" width="10.77734375" style="6"/>
    <col min="315" max="315" width="12.77734375" style="6" customWidth="1"/>
    <col min="316" max="317" width="10.77734375" style="6"/>
    <col min="318" max="318" width="12.77734375" style="6" customWidth="1"/>
    <col min="319" max="323" width="10.77734375" style="6"/>
    <col min="324" max="324" width="12.77734375" style="6" customWidth="1"/>
    <col min="325" max="512" width="10.77734375" style="6"/>
    <col min="513" max="513" width="1.109375" style="6" customWidth="1"/>
    <col min="514" max="514" width="12.6640625" style="6" customWidth="1"/>
    <col min="515" max="515" width="10.6640625" style="6" customWidth="1"/>
    <col min="516" max="516" width="14.44140625" style="6" customWidth="1"/>
    <col min="517" max="517" width="14.6640625" style="6" customWidth="1"/>
    <col min="518" max="518" width="23.21875" style="6" customWidth="1"/>
    <col min="519" max="519" width="14.6640625" style="6" customWidth="1"/>
    <col min="520" max="520" width="14.21875" style="6" customWidth="1"/>
    <col min="521" max="521" width="23" style="6" customWidth="1"/>
    <col min="522" max="522" width="17.109375" style="6" customWidth="1"/>
    <col min="523" max="523" width="17.21875" style="6" customWidth="1"/>
    <col min="524" max="524" width="26.77734375" style="6" customWidth="1"/>
    <col min="525" max="525" width="17.21875" style="6" customWidth="1"/>
    <col min="526" max="526" width="17.44140625" style="6" customWidth="1"/>
    <col min="527" max="527" width="27" style="6" customWidth="1"/>
    <col min="528" max="528" width="5.6640625" style="6" customWidth="1"/>
    <col min="529" max="529" width="3.44140625" style="6" customWidth="1"/>
    <col min="530" max="530" width="9.6640625" style="6" customWidth="1"/>
    <col min="531" max="531" width="7.109375" style="6" customWidth="1"/>
    <col min="532" max="533" width="6.6640625" style="6" customWidth="1"/>
    <col min="534" max="534" width="7.109375" style="6" customWidth="1"/>
    <col min="535" max="535" width="9.109375" style="6" customWidth="1"/>
    <col min="536" max="537" width="7.6640625" style="6" customWidth="1"/>
    <col min="538" max="538" width="9.6640625" style="6" customWidth="1"/>
    <col min="539" max="539" width="14.109375" style="6" customWidth="1"/>
    <col min="540" max="540" width="12.88671875" style="6" customWidth="1"/>
    <col min="541" max="541" width="12.6640625" style="6" customWidth="1"/>
    <col min="542" max="542" width="13.6640625" style="6" customWidth="1"/>
    <col min="543" max="543" width="9.109375" style="6" customWidth="1"/>
    <col min="544" max="545" width="8.109375" style="6" customWidth="1"/>
    <col min="546" max="546" width="9.109375" style="6" customWidth="1"/>
    <col min="547" max="547" width="9.6640625" style="6" customWidth="1"/>
    <col min="548" max="549" width="9.109375" style="6" customWidth="1"/>
    <col min="550" max="550" width="10.77734375" style="6"/>
    <col min="551" max="551" width="14.109375" style="6" customWidth="1"/>
    <col min="552" max="552" width="13.21875" style="6" customWidth="1"/>
    <col min="553" max="553" width="12.6640625" style="6" customWidth="1"/>
    <col min="554" max="554" width="13.6640625" style="6" customWidth="1"/>
    <col min="555" max="555" width="9.6640625" style="6" customWidth="1"/>
    <col min="556" max="556" width="8.44140625" style="6" customWidth="1"/>
    <col min="557" max="557" width="8.6640625" style="6" customWidth="1"/>
    <col min="558" max="562" width="9.6640625" style="6" customWidth="1"/>
    <col min="563" max="563" width="13.88671875" style="6" customWidth="1"/>
    <col min="564" max="564" width="13.77734375" style="6" customWidth="1"/>
    <col min="565" max="565" width="11.6640625" style="6" customWidth="1"/>
    <col min="566" max="566" width="14.6640625" style="6" customWidth="1"/>
    <col min="567" max="567" width="4" style="6" bestFit="1" customWidth="1"/>
    <col min="568" max="570" width="10.77734375" style="6"/>
    <col min="571" max="571" width="12.77734375" style="6" customWidth="1"/>
    <col min="572" max="573" width="10.77734375" style="6"/>
    <col min="574" max="574" width="12.77734375" style="6" customWidth="1"/>
    <col min="575" max="579" width="10.77734375" style="6"/>
    <col min="580" max="580" width="12.77734375" style="6" customWidth="1"/>
    <col min="581" max="768" width="10.77734375" style="6"/>
    <col min="769" max="769" width="1.109375" style="6" customWidth="1"/>
    <col min="770" max="770" width="12.6640625" style="6" customWidth="1"/>
    <col min="771" max="771" width="10.6640625" style="6" customWidth="1"/>
    <col min="772" max="772" width="14.44140625" style="6" customWidth="1"/>
    <col min="773" max="773" width="14.6640625" style="6" customWidth="1"/>
    <col min="774" max="774" width="23.21875" style="6" customWidth="1"/>
    <col min="775" max="775" width="14.6640625" style="6" customWidth="1"/>
    <col min="776" max="776" width="14.21875" style="6" customWidth="1"/>
    <col min="777" max="777" width="23" style="6" customWidth="1"/>
    <col min="778" max="778" width="17.109375" style="6" customWidth="1"/>
    <col min="779" max="779" width="17.21875" style="6" customWidth="1"/>
    <col min="780" max="780" width="26.77734375" style="6" customWidth="1"/>
    <col min="781" max="781" width="17.21875" style="6" customWidth="1"/>
    <col min="782" max="782" width="17.44140625" style="6" customWidth="1"/>
    <col min="783" max="783" width="27" style="6" customWidth="1"/>
    <col min="784" max="784" width="5.6640625" style="6" customWidth="1"/>
    <col min="785" max="785" width="3.44140625" style="6" customWidth="1"/>
    <col min="786" max="786" width="9.6640625" style="6" customWidth="1"/>
    <col min="787" max="787" width="7.109375" style="6" customWidth="1"/>
    <col min="788" max="789" width="6.6640625" style="6" customWidth="1"/>
    <col min="790" max="790" width="7.109375" style="6" customWidth="1"/>
    <col min="791" max="791" width="9.109375" style="6" customWidth="1"/>
    <col min="792" max="793" width="7.6640625" style="6" customWidth="1"/>
    <col min="794" max="794" width="9.6640625" style="6" customWidth="1"/>
    <col min="795" max="795" width="14.109375" style="6" customWidth="1"/>
    <col min="796" max="796" width="12.88671875" style="6" customWidth="1"/>
    <col min="797" max="797" width="12.6640625" style="6" customWidth="1"/>
    <col min="798" max="798" width="13.6640625" style="6" customWidth="1"/>
    <col min="799" max="799" width="9.109375" style="6" customWidth="1"/>
    <col min="800" max="801" width="8.109375" style="6" customWidth="1"/>
    <col min="802" max="802" width="9.109375" style="6" customWidth="1"/>
    <col min="803" max="803" width="9.6640625" style="6" customWidth="1"/>
    <col min="804" max="805" width="9.109375" style="6" customWidth="1"/>
    <col min="806" max="806" width="10.77734375" style="6"/>
    <col min="807" max="807" width="14.109375" style="6" customWidth="1"/>
    <col min="808" max="808" width="13.21875" style="6" customWidth="1"/>
    <col min="809" max="809" width="12.6640625" style="6" customWidth="1"/>
    <col min="810" max="810" width="13.6640625" style="6" customWidth="1"/>
    <col min="811" max="811" width="9.6640625" style="6" customWidth="1"/>
    <col min="812" max="812" width="8.44140625" style="6" customWidth="1"/>
    <col min="813" max="813" width="8.6640625" style="6" customWidth="1"/>
    <col min="814" max="818" width="9.6640625" style="6" customWidth="1"/>
    <col min="819" max="819" width="13.88671875" style="6" customWidth="1"/>
    <col min="820" max="820" width="13.77734375" style="6" customWidth="1"/>
    <col min="821" max="821" width="11.6640625" style="6" customWidth="1"/>
    <col min="822" max="822" width="14.6640625" style="6" customWidth="1"/>
    <col min="823" max="823" width="4" style="6" bestFit="1" customWidth="1"/>
    <col min="824" max="826" width="10.77734375" style="6"/>
    <col min="827" max="827" width="12.77734375" style="6" customWidth="1"/>
    <col min="828" max="829" width="10.77734375" style="6"/>
    <col min="830" max="830" width="12.77734375" style="6" customWidth="1"/>
    <col min="831" max="835" width="10.77734375" style="6"/>
    <col min="836" max="836" width="12.77734375" style="6" customWidth="1"/>
    <col min="837" max="1024" width="10.77734375" style="6"/>
    <col min="1025" max="1025" width="1.109375" style="6" customWidth="1"/>
    <col min="1026" max="1026" width="12.6640625" style="6" customWidth="1"/>
    <col min="1027" max="1027" width="10.6640625" style="6" customWidth="1"/>
    <col min="1028" max="1028" width="14.44140625" style="6" customWidth="1"/>
    <col min="1029" max="1029" width="14.6640625" style="6" customWidth="1"/>
    <col min="1030" max="1030" width="23.21875" style="6" customWidth="1"/>
    <col min="1031" max="1031" width="14.6640625" style="6" customWidth="1"/>
    <col min="1032" max="1032" width="14.21875" style="6" customWidth="1"/>
    <col min="1033" max="1033" width="23" style="6" customWidth="1"/>
    <col min="1034" max="1034" width="17.109375" style="6" customWidth="1"/>
    <col min="1035" max="1035" width="17.21875" style="6" customWidth="1"/>
    <col min="1036" max="1036" width="26.77734375" style="6" customWidth="1"/>
    <col min="1037" max="1037" width="17.21875" style="6" customWidth="1"/>
    <col min="1038" max="1038" width="17.44140625" style="6" customWidth="1"/>
    <col min="1039" max="1039" width="27" style="6" customWidth="1"/>
    <col min="1040" max="1040" width="5.6640625" style="6" customWidth="1"/>
    <col min="1041" max="1041" width="3.44140625" style="6" customWidth="1"/>
    <col min="1042" max="1042" width="9.6640625" style="6" customWidth="1"/>
    <col min="1043" max="1043" width="7.109375" style="6" customWidth="1"/>
    <col min="1044" max="1045" width="6.6640625" style="6" customWidth="1"/>
    <col min="1046" max="1046" width="7.109375" style="6" customWidth="1"/>
    <col min="1047" max="1047" width="9.109375" style="6" customWidth="1"/>
    <col min="1048" max="1049" width="7.6640625" style="6" customWidth="1"/>
    <col min="1050" max="1050" width="9.6640625" style="6" customWidth="1"/>
    <col min="1051" max="1051" width="14.109375" style="6" customWidth="1"/>
    <col min="1052" max="1052" width="12.88671875" style="6" customWidth="1"/>
    <col min="1053" max="1053" width="12.6640625" style="6" customWidth="1"/>
    <col min="1054" max="1054" width="13.6640625" style="6" customWidth="1"/>
    <col min="1055" max="1055" width="9.109375" style="6" customWidth="1"/>
    <col min="1056" max="1057" width="8.109375" style="6" customWidth="1"/>
    <col min="1058" max="1058" width="9.109375" style="6" customWidth="1"/>
    <col min="1059" max="1059" width="9.6640625" style="6" customWidth="1"/>
    <col min="1060" max="1061" width="9.109375" style="6" customWidth="1"/>
    <col min="1062" max="1062" width="10.77734375" style="6"/>
    <col min="1063" max="1063" width="14.109375" style="6" customWidth="1"/>
    <col min="1064" max="1064" width="13.21875" style="6" customWidth="1"/>
    <col min="1065" max="1065" width="12.6640625" style="6" customWidth="1"/>
    <col min="1066" max="1066" width="13.6640625" style="6" customWidth="1"/>
    <col min="1067" max="1067" width="9.6640625" style="6" customWidth="1"/>
    <col min="1068" max="1068" width="8.44140625" style="6" customWidth="1"/>
    <col min="1069" max="1069" width="8.6640625" style="6" customWidth="1"/>
    <col min="1070" max="1074" width="9.6640625" style="6" customWidth="1"/>
    <col min="1075" max="1075" width="13.88671875" style="6" customWidth="1"/>
    <col min="1076" max="1076" width="13.77734375" style="6" customWidth="1"/>
    <col min="1077" max="1077" width="11.6640625" style="6" customWidth="1"/>
    <col min="1078" max="1078" width="14.6640625" style="6" customWidth="1"/>
    <col min="1079" max="1079" width="4" style="6" bestFit="1" customWidth="1"/>
    <col min="1080" max="1082" width="10.77734375" style="6"/>
    <col min="1083" max="1083" width="12.77734375" style="6" customWidth="1"/>
    <col min="1084" max="1085" width="10.77734375" style="6"/>
    <col min="1086" max="1086" width="12.77734375" style="6" customWidth="1"/>
    <col min="1087" max="1091" width="10.77734375" style="6"/>
    <col min="1092" max="1092" width="12.77734375" style="6" customWidth="1"/>
    <col min="1093" max="1280" width="10.77734375" style="6"/>
    <col min="1281" max="1281" width="1.109375" style="6" customWidth="1"/>
    <col min="1282" max="1282" width="12.6640625" style="6" customWidth="1"/>
    <col min="1283" max="1283" width="10.6640625" style="6" customWidth="1"/>
    <col min="1284" max="1284" width="14.44140625" style="6" customWidth="1"/>
    <col min="1285" max="1285" width="14.6640625" style="6" customWidth="1"/>
    <col min="1286" max="1286" width="23.21875" style="6" customWidth="1"/>
    <col min="1287" max="1287" width="14.6640625" style="6" customWidth="1"/>
    <col min="1288" max="1288" width="14.21875" style="6" customWidth="1"/>
    <col min="1289" max="1289" width="23" style="6" customWidth="1"/>
    <col min="1290" max="1290" width="17.109375" style="6" customWidth="1"/>
    <col min="1291" max="1291" width="17.21875" style="6" customWidth="1"/>
    <col min="1292" max="1292" width="26.77734375" style="6" customWidth="1"/>
    <col min="1293" max="1293" width="17.21875" style="6" customWidth="1"/>
    <col min="1294" max="1294" width="17.44140625" style="6" customWidth="1"/>
    <col min="1295" max="1295" width="27" style="6" customWidth="1"/>
    <col min="1296" max="1296" width="5.6640625" style="6" customWidth="1"/>
    <col min="1297" max="1297" width="3.44140625" style="6" customWidth="1"/>
    <col min="1298" max="1298" width="9.6640625" style="6" customWidth="1"/>
    <col min="1299" max="1299" width="7.109375" style="6" customWidth="1"/>
    <col min="1300" max="1301" width="6.6640625" style="6" customWidth="1"/>
    <col min="1302" max="1302" width="7.109375" style="6" customWidth="1"/>
    <col min="1303" max="1303" width="9.109375" style="6" customWidth="1"/>
    <col min="1304" max="1305" width="7.6640625" style="6" customWidth="1"/>
    <col min="1306" max="1306" width="9.6640625" style="6" customWidth="1"/>
    <col min="1307" max="1307" width="14.109375" style="6" customWidth="1"/>
    <col min="1308" max="1308" width="12.88671875" style="6" customWidth="1"/>
    <col min="1309" max="1309" width="12.6640625" style="6" customWidth="1"/>
    <col min="1310" max="1310" width="13.6640625" style="6" customWidth="1"/>
    <col min="1311" max="1311" width="9.109375" style="6" customWidth="1"/>
    <col min="1312" max="1313" width="8.109375" style="6" customWidth="1"/>
    <col min="1314" max="1314" width="9.109375" style="6" customWidth="1"/>
    <col min="1315" max="1315" width="9.6640625" style="6" customWidth="1"/>
    <col min="1316" max="1317" width="9.109375" style="6" customWidth="1"/>
    <col min="1318" max="1318" width="10.77734375" style="6"/>
    <col min="1319" max="1319" width="14.109375" style="6" customWidth="1"/>
    <col min="1320" max="1320" width="13.21875" style="6" customWidth="1"/>
    <col min="1321" max="1321" width="12.6640625" style="6" customWidth="1"/>
    <col min="1322" max="1322" width="13.6640625" style="6" customWidth="1"/>
    <col min="1323" max="1323" width="9.6640625" style="6" customWidth="1"/>
    <col min="1324" max="1324" width="8.44140625" style="6" customWidth="1"/>
    <col min="1325" max="1325" width="8.6640625" style="6" customWidth="1"/>
    <col min="1326" max="1330" width="9.6640625" style="6" customWidth="1"/>
    <col min="1331" max="1331" width="13.88671875" style="6" customWidth="1"/>
    <col min="1332" max="1332" width="13.77734375" style="6" customWidth="1"/>
    <col min="1333" max="1333" width="11.6640625" style="6" customWidth="1"/>
    <col min="1334" max="1334" width="14.6640625" style="6" customWidth="1"/>
    <col min="1335" max="1335" width="4" style="6" bestFit="1" customWidth="1"/>
    <col min="1336" max="1338" width="10.77734375" style="6"/>
    <col min="1339" max="1339" width="12.77734375" style="6" customWidth="1"/>
    <col min="1340" max="1341" width="10.77734375" style="6"/>
    <col min="1342" max="1342" width="12.77734375" style="6" customWidth="1"/>
    <col min="1343" max="1347" width="10.77734375" style="6"/>
    <col min="1348" max="1348" width="12.77734375" style="6" customWidth="1"/>
    <col min="1349" max="1536" width="10.77734375" style="6"/>
    <col min="1537" max="1537" width="1.109375" style="6" customWidth="1"/>
    <col min="1538" max="1538" width="12.6640625" style="6" customWidth="1"/>
    <col min="1539" max="1539" width="10.6640625" style="6" customWidth="1"/>
    <col min="1540" max="1540" width="14.44140625" style="6" customWidth="1"/>
    <col min="1541" max="1541" width="14.6640625" style="6" customWidth="1"/>
    <col min="1542" max="1542" width="23.21875" style="6" customWidth="1"/>
    <col min="1543" max="1543" width="14.6640625" style="6" customWidth="1"/>
    <col min="1544" max="1544" width="14.21875" style="6" customWidth="1"/>
    <col min="1545" max="1545" width="23" style="6" customWidth="1"/>
    <col min="1546" max="1546" width="17.109375" style="6" customWidth="1"/>
    <col min="1547" max="1547" width="17.21875" style="6" customWidth="1"/>
    <col min="1548" max="1548" width="26.77734375" style="6" customWidth="1"/>
    <col min="1549" max="1549" width="17.21875" style="6" customWidth="1"/>
    <col min="1550" max="1550" width="17.44140625" style="6" customWidth="1"/>
    <col min="1551" max="1551" width="27" style="6" customWidth="1"/>
    <col min="1552" max="1552" width="5.6640625" style="6" customWidth="1"/>
    <col min="1553" max="1553" width="3.44140625" style="6" customWidth="1"/>
    <col min="1554" max="1554" width="9.6640625" style="6" customWidth="1"/>
    <col min="1555" max="1555" width="7.109375" style="6" customWidth="1"/>
    <col min="1556" max="1557" width="6.6640625" style="6" customWidth="1"/>
    <col min="1558" max="1558" width="7.109375" style="6" customWidth="1"/>
    <col min="1559" max="1559" width="9.109375" style="6" customWidth="1"/>
    <col min="1560" max="1561" width="7.6640625" style="6" customWidth="1"/>
    <col min="1562" max="1562" width="9.6640625" style="6" customWidth="1"/>
    <col min="1563" max="1563" width="14.109375" style="6" customWidth="1"/>
    <col min="1564" max="1564" width="12.88671875" style="6" customWidth="1"/>
    <col min="1565" max="1565" width="12.6640625" style="6" customWidth="1"/>
    <col min="1566" max="1566" width="13.6640625" style="6" customWidth="1"/>
    <col min="1567" max="1567" width="9.109375" style="6" customWidth="1"/>
    <col min="1568" max="1569" width="8.109375" style="6" customWidth="1"/>
    <col min="1570" max="1570" width="9.109375" style="6" customWidth="1"/>
    <col min="1571" max="1571" width="9.6640625" style="6" customWidth="1"/>
    <col min="1572" max="1573" width="9.109375" style="6" customWidth="1"/>
    <col min="1574" max="1574" width="10.77734375" style="6"/>
    <col min="1575" max="1575" width="14.109375" style="6" customWidth="1"/>
    <col min="1576" max="1576" width="13.21875" style="6" customWidth="1"/>
    <col min="1577" max="1577" width="12.6640625" style="6" customWidth="1"/>
    <col min="1578" max="1578" width="13.6640625" style="6" customWidth="1"/>
    <col min="1579" max="1579" width="9.6640625" style="6" customWidth="1"/>
    <col min="1580" max="1580" width="8.44140625" style="6" customWidth="1"/>
    <col min="1581" max="1581" width="8.6640625" style="6" customWidth="1"/>
    <col min="1582" max="1586" width="9.6640625" style="6" customWidth="1"/>
    <col min="1587" max="1587" width="13.88671875" style="6" customWidth="1"/>
    <col min="1588" max="1588" width="13.77734375" style="6" customWidth="1"/>
    <col min="1589" max="1589" width="11.6640625" style="6" customWidth="1"/>
    <col min="1590" max="1590" width="14.6640625" style="6" customWidth="1"/>
    <col min="1591" max="1591" width="4" style="6" bestFit="1" customWidth="1"/>
    <col min="1592" max="1594" width="10.77734375" style="6"/>
    <col min="1595" max="1595" width="12.77734375" style="6" customWidth="1"/>
    <col min="1596" max="1597" width="10.77734375" style="6"/>
    <col min="1598" max="1598" width="12.77734375" style="6" customWidth="1"/>
    <col min="1599" max="1603" width="10.77734375" style="6"/>
    <col min="1604" max="1604" width="12.77734375" style="6" customWidth="1"/>
    <col min="1605" max="1792" width="10.77734375" style="6"/>
    <col min="1793" max="1793" width="1.109375" style="6" customWidth="1"/>
    <col min="1794" max="1794" width="12.6640625" style="6" customWidth="1"/>
    <col min="1795" max="1795" width="10.6640625" style="6" customWidth="1"/>
    <col min="1796" max="1796" width="14.44140625" style="6" customWidth="1"/>
    <col min="1797" max="1797" width="14.6640625" style="6" customWidth="1"/>
    <col min="1798" max="1798" width="23.21875" style="6" customWidth="1"/>
    <col min="1799" max="1799" width="14.6640625" style="6" customWidth="1"/>
    <col min="1800" max="1800" width="14.21875" style="6" customWidth="1"/>
    <col min="1801" max="1801" width="23" style="6" customWidth="1"/>
    <col min="1802" max="1802" width="17.109375" style="6" customWidth="1"/>
    <col min="1803" max="1803" width="17.21875" style="6" customWidth="1"/>
    <col min="1804" max="1804" width="26.77734375" style="6" customWidth="1"/>
    <col min="1805" max="1805" width="17.21875" style="6" customWidth="1"/>
    <col min="1806" max="1806" width="17.44140625" style="6" customWidth="1"/>
    <col min="1807" max="1807" width="27" style="6" customWidth="1"/>
    <col min="1808" max="1808" width="5.6640625" style="6" customWidth="1"/>
    <col min="1809" max="1809" width="3.44140625" style="6" customWidth="1"/>
    <col min="1810" max="1810" width="9.6640625" style="6" customWidth="1"/>
    <col min="1811" max="1811" width="7.109375" style="6" customWidth="1"/>
    <col min="1812" max="1813" width="6.6640625" style="6" customWidth="1"/>
    <col min="1814" max="1814" width="7.109375" style="6" customWidth="1"/>
    <col min="1815" max="1815" width="9.109375" style="6" customWidth="1"/>
    <col min="1816" max="1817" width="7.6640625" style="6" customWidth="1"/>
    <col min="1818" max="1818" width="9.6640625" style="6" customWidth="1"/>
    <col min="1819" max="1819" width="14.109375" style="6" customWidth="1"/>
    <col min="1820" max="1820" width="12.88671875" style="6" customWidth="1"/>
    <col min="1821" max="1821" width="12.6640625" style="6" customWidth="1"/>
    <col min="1822" max="1822" width="13.6640625" style="6" customWidth="1"/>
    <col min="1823" max="1823" width="9.109375" style="6" customWidth="1"/>
    <col min="1824" max="1825" width="8.109375" style="6" customWidth="1"/>
    <col min="1826" max="1826" width="9.109375" style="6" customWidth="1"/>
    <col min="1827" max="1827" width="9.6640625" style="6" customWidth="1"/>
    <col min="1828" max="1829" width="9.109375" style="6" customWidth="1"/>
    <col min="1830" max="1830" width="10.77734375" style="6"/>
    <col min="1831" max="1831" width="14.109375" style="6" customWidth="1"/>
    <col min="1832" max="1832" width="13.21875" style="6" customWidth="1"/>
    <col min="1833" max="1833" width="12.6640625" style="6" customWidth="1"/>
    <col min="1834" max="1834" width="13.6640625" style="6" customWidth="1"/>
    <col min="1835" max="1835" width="9.6640625" style="6" customWidth="1"/>
    <col min="1836" max="1836" width="8.44140625" style="6" customWidth="1"/>
    <col min="1837" max="1837" width="8.6640625" style="6" customWidth="1"/>
    <col min="1838" max="1842" width="9.6640625" style="6" customWidth="1"/>
    <col min="1843" max="1843" width="13.88671875" style="6" customWidth="1"/>
    <col min="1844" max="1844" width="13.77734375" style="6" customWidth="1"/>
    <col min="1845" max="1845" width="11.6640625" style="6" customWidth="1"/>
    <col min="1846" max="1846" width="14.6640625" style="6" customWidth="1"/>
    <col min="1847" max="1847" width="4" style="6" bestFit="1" customWidth="1"/>
    <col min="1848" max="1850" width="10.77734375" style="6"/>
    <col min="1851" max="1851" width="12.77734375" style="6" customWidth="1"/>
    <col min="1852" max="1853" width="10.77734375" style="6"/>
    <col min="1854" max="1854" width="12.77734375" style="6" customWidth="1"/>
    <col min="1855" max="1859" width="10.77734375" style="6"/>
    <col min="1860" max="1860" width="12.77734375" style="6" customWidth="1"/>
    <col min="1861" max="2048" width="10.77734375" style="6"/>
    <col min="2049" max="2049" width="1.109375" style="6" customWidth="1"/>
    <col min="2050" max="2050" width="12.6640625" style="6" customWidth="1"/>
    <col min="2051" max="2051" width="10.6640625" style="6" customWidth="1"/>
    <col min="2052" max="2052" width="14.44140625" style="6" customWidth="1"/>
    <col min="2053" max="2053" width="14.6640625" style="6" customWidth="1"/>
    <col min="2054" max="2054" width="23.21875" style="6" customWidth="1"/>
    <col min="2055" max="2055" width="14.6640625" style="6" customWidth="1"/>
    <col min="2056" max="2056" width="14.21875" style="6" customWidth="1"/>
    <col min="2057" max="2057" width="23" style="6" customWidth="1"/>
    <col min="2058" max="2058" width="17.109375" style="6" customWidth="1"/>
    <col min="2059" max="2059" width="17.21875" style="6" customWidth="1"/>
    <col min="2060" max="2060" width="26.77734375" style="6" customWidth="1"/>
    <col min="2061" max="2061" width="17.21875" style="6" customWidth="1"/>
    <col min="2062" max="2062" width="17.44140625" style="6" customWidth="1"/>
    <col min="2063" max="2063" width="27" style="6" customWidth="1"/>
    <col min="2064" max="2064" width="5.6640625" style="6" customWidth="1"/>
    <col min="2065" max="2065" width="3.44140625" style="6" customWidth="1"/>
    <col min="2066" max="2066" width="9.6640625" style="6" customWidth="1"/>
    <col min="2067" max="2067" width="7.109375" style="6" customWidth="1"/>
    <col min="2068" max="2069" width="6.6640625" style="6" customWidth="1"/>
    <col min="2070" max="2070" width="7.109375" style="6" customWidth="1"/>
    <col min="2071" max="2071" width="9.109375" style="6" customWidth="1"/>
    <col min="2072" max="2073" width="7.6640625" style="6" customWidth="1"/>
    <col min="2074" max="2074" width="9.6640625" style="6" customWidth="1"/>
    <col min="2075" max="2075" width="14.109375" style="6" customWidth="1"/>
    <col min="2076" max="2076" width="12.88671875" style="6" customWidth="1"/>
    <col min="2077" max="2077" width="12.6640625" style="6" customWidth="1"/>
    <col min="2078" max="2078" width="13.6640625" style="6" customWidth="1"/>
    <col min="2079" max="2079" width="9.109375" style="6" customWidth="1"/>
    <col min="2080" max="2081" width="8.109375" style="6" customWidth="1"/>
    <col min="2082" max="2082" width="9.109375" style="6" customWidth="1"/>
    <col min="2083" max="2083" width="9.6640625" style="6" customWidth="1"/>
    <col min="2084" max="2085" width="9.109375" style="6" customWidth="1"/>
    <col min="2086" max="2086" width="10.77734375" style="6"/>
    <col min="2087" max="2087" width="14.109375" style="6" customWidth="1"/>
    <col min="2088" max="2088" width="13.21875" style="6" customWidth="1"/>
    <col min="2089" max="2089" width="12.6640625" style="6" customWidth="1"/>
    <col min="2090" max="2090" width="13.6640625" style="6" customWidth="1"/>
    <col min="2091" max="2091" width="9.6640625" style="6" customWidth="1"/>
    <col min="2092" max="2092" width="8.44140625" style="6" customWidth="1"/>
    <col min="2093" max="2093" width="8.6640625" style="6" customWidth="1"/>
    <col min="2094" max="2098" width="9.6640625" style="6" customWidth="1"/>
    <col min="2099" max="2099" width="13.88671875" style="6" customWidth="1"/>
    <col min="2100" max="2100" width="13.77734375" style="6" customWidth="1"/>
    <col min="2101" max="2101" width="11.6640625" style="6" customWidth="1"/>
    <col min="2102" max="2102" width="14.6640625" style="6" customWidth="1"/>
    <col min="2103" max="2103" width="4" style="6" bestFit="1" customWidth="1"/>
    <col min="2104" max="2106" width="10.77734375" style="6"/>
    <col min="2107" max="2107" width="12.77734375" style="6" customWidth="1"/>
    <col min="2108" max="2109" width="10.77734375" style="6"/>
    <col min="2110" max="2110" width="12.77734375" style="6" customWidth="1"/>
    <col min="2111" max="2115" width="10.77734375" style="6"/>
    <col min="2116" max="2116" width="12.77734375" style="6" customWidth="1"/>
    <col min="2117" max="2304" width="10.77734375" style="6"/>
    <col min="2305" max="2305" width="1.109375" style="6" customWidth="1"/>
    <col min="2306" max="2306" width="12.6640625" style="6" customWidth="1"/>
    <col min="2307" max="2307" width="10.6640625" style="6" customWidth="1"/>
    <col min="2308" max="2308" width="14.44140625" style="6" customWidth="1"/>
    <col min="2309" max="2309" width="14.6640625" style="6" customWidth="1"/>
    <col min="2310" max="2310" width="23.21875" style="6" customWidth="1"/>
    <col min="2311" max="2311" width="14.6640625" style="6" customWidth="1"/>
    <col min="2312" max="2312" width="14.21875" style="6" customWidth="1"/>
    <col min="2313" max="2313" width="23" style="6" customWidth="1"/>
    <col min="2314" max="2314" width="17.109375" style="6" customWidth="1"/>
    <col min="2315" max="2315" width="17.21875" style="6" customWidth="1"/>
    <col min="2316" max="2316" width="26.77734375" style="6" customWidth="1"/>
    <col min="2317" max="2317" width="17.21875" style="6" customWidth="1"/>
    <col min="2318" max="2318" width="17.44140625" style="6" customWidth="1"/>
    <col min="2319" max="2319" width="27" style="6" customWidth="1"/>
    <col min="2320" max="2320" width="5.6640625" style="6" customWidth="1"/>
    <col min="2321" max="2321" width="3.44140625" style="6" customWidth="1"/>
    <col min="2322" max="2322" width="9.6640625" style="6" customWidth="1"/>
    <col min="2323" max="2323" width="7.109375" style="6" customWidth="1"/>
    <col min="2324" max="2325" width="6.6640625" style="6" customWidth="1"/>
    <col min="2326" max="2326" width="7.109375" style="6" customWidth="1"/>
    <col min="2327" max="2327" width="9.109375" style="6" customWidth="1"/>
    <col min="2328" max="2329" width="7.6640625" style="6" customWidth="1"/>
    <col min="2330" max="2330" width="9.6640625" style="6" customWidth="1"/>
    <col min="2331" max="2331" width="14.109375" style="6" customWidth="1"/>
    <col min="2332" max="2332" width="12.88671875" style="6" customWidth="1"/>
    <col min="2333" max="2333" width="12.6640625" style="6" customWidth="1"/>
    <col min="2334" max="2334" width="13.6640625" style="6" customWidth="1"/>
    <col min="2335" max="2335" width="9.109375" style="6" customWidth="1"/>
    <col min="2336" max="2337" width="8.109375" style="6" customWidth="1"/>
    <col min="2338" max="2338" width="9.109375" style="6" customWidth="1"/>
    <col min="2339" max="2339" width="9.6640625" style="6" customWidth="1"/>
    <col min="2340" max="2341" width="9.109375" style="6" customWidth="1"/>
    <col min="2342" max="2342" width="10.77734375" style="6"/>
    <col min="2343" max="2343" width="14.109375" style="6" customWidth="1"/>
    <col min="2344" max="2344" width="13.21875" style="6" customWidth="1"/>
    <col min="2345" max="2345" width="12.6640625" style="6" customWidth="1"/>
    <col min="2346" max="2346" width="13.6640625" style="6" customWidth="1"/>
    <col min="2347" max="2347" width="9.6640625" style="6" customWidth="1"/>
    <col min="2348" max="2348" width="8.44140625" style="6" customWidth="1"/>
    <col min="2349" max="2349" width="8.6640625" style="6" customWidth="1"/>
    <col min="2350" max="2354" width="9.6640625" style="6" customWidth="1"/>
    <col min="2355" max="2355" width="13.88671875" style="6" customWidth="1"/>
    <col min="2356" max="2356" width="13.77734375" style="6" customWidth="1"/>
    <col min="2357" max="2357" width="11.6640625" style="6" customWidth="1"/>
    <col min="2358" max="2358" width="14.6640625" style="6" customWidth="1"/>
    <col min="2359" max="2359" width="4" style="6" bestFit="1" customWidth="1"/>
    <col min="2360" max="2362" width="10.77734375" style="6"/>
    <col min="2363" max="2363" width="12.77734375" style="6" customWidth="1"/>
    <col min="2364" max="2365" width="10.77734375" style="6"/>
    <col min="2366" max="2366" width="12.77734375" style="6" customWidth="1"/>
    <col min="2367" max="2371" width="10.77734375" style="6"/>
    <col min="2372" max="2372" width="12.77734375" style="6" customWidth="1"/>
    <col min="2373" max="2560" width="10.77734375" style="6"/>
    <col min="2561" max="2561" width="1.109375" style="6" customWidth="1"/>
    <col min="2562" max="2562" width="12.6640625" style="6" customWidth="1"/>
    <col min="2563" max="2563" width="10.6640625" style="6" customWidth="1"/>
    <col min="2564" max="2564" width="14.44140625" style="6" customWidth="1"/>
    <col min="2565" max="2565" width="14.6640625" style="6" customWidth="1"/>
    <col min="2566" max="2566" width="23.21875" style="6" customWidth="1"/>
    <col min="2567" max="2567" width="14.6640625" style="6" customWidth="1"/>
    <col min="2568" max="2568" width="14.21875" style="6" customWidth="1"/>
    <col min="2569" max="2569" width="23" style="6" customWidth="1"/>
    <col min="2570" max="2570" width="17.109375" style="6" customWidth="1"/>
    <col min="2571" max="2571" width="17.21875" style="6" customWidth="1"/>
    <col min="2572" max="2572" width="26.77734375" style="6" customWidth="1"/>
    <col min="2573" max="2573" width="17.21875" style="6" customWidth="1"/>
    <col min="2574" max="2574" width="17.44140625" style="6" customWidth="1"/>
    <col min="2575" max="2575" width="27" style="6" customWidth="1"/>
    <col min="2576" max="2576" width="5.6640625" style="6" customWidth="1"/>
    <col min="2577" max="2577" width="3.44140625" style="6" customWidth="1"/>
    <col min="2578" max="2578" width="9.6640625" style="6" customWidth="1"/>
    <col min="2579" max="2579" width="7.109375" style="6" customWidth="1"/>
    <col min="2580" max="2581" width="6.6640625" style="6" customWidth="1"/>
    <col min="2582" max="2582" width="7.109375" style="6" customWidth="1"/>
    <col min="2583" max="2583" width="9.109375" style="6" customWidth="1"/>
    <col min="2584" max="2585" width="7.6640625" style="6" customWidth="1"/>
    <col min="2586" max="2586" width="9.6640625" style="6" customWidth="1"/>
    <col min="2587" max="2587" width="14.109375" style="6" customWidth="1"/>
    <col min="2588" max="2588" width="12.88671875" style="6" customWidth="1"/>
    <col min="2589" max="2589" width="12.6640625" style="6" customWidth="1"/>
    <col min="2590" max="2590" width="13.6640625" style="6" customWidth="1"/>
    <col min="2591" max="2591" width="9.109375" style="6" customWidth="1"/>
    <col min="2592" max="2593" width="8.109375" style="6" customWidth="1"/>
    <col min="2594" max="2594" width="9.109375" style="6" customWidth="1"/>
    <col min="2595" max="2595" width="9.6640625" style="6" customWidth="1"/>
    <col min="2596" max="2597" width="9.109375" style="6" customWidth="1"/>
    <col min="2598" max="2598" width="10.77734375" style="6"/>
    <col min="2599" max="2599" width="14.109375" style="6" customWidth="1"/>
    <col min="2600" max="2600" width="13.21875" style="6" customWidth="1"/>
    <col min="2601" max="2601" width="12.6640625" style="6" customWidth="1"/>
    <col min="2602" max="2602" width="13.6640625" style="6" customWidth="1"/>
    <col min="2603" max="2603" width="9.6640625" style="6" customWidth="1"/>
    <col min="2604" max="2604" width="8.44140625" style="6" customWidth="1"/>
    <col min="2605" max="2605" width="8.6640625" style="6" customWidth="1"/>
    <col min="2606" max="2610" width="9.6640625" style="6" customWidth="1"/>
    <col min="2611" max="2611" width="13.88671875" style="6" customWidth="1"/>
    <col min="2612" max="2612" width="13.77734375" style="6" customWidth="1"/>
    <col min="2613" max="2613" width="11.6640625" style="6" customWidth="1"/>
    <col min="2614" max="2614" width="14.6640625" style="6" customWidth="1"/>
    <col min="2615" max="2615" width="4" style="6" bestFit="1" customWidth="1"/>
    <col min="2616" max="2618" width="10.77734375" style="6"/>
    <col min="2619" max="2619" width="12.77734375" style="6" customWidth="1"/>
    <col min="2620" max="2621" width="10.77734375" style="6"/>
    <col min="2622" max="2622" width="12.77734375" style="6" customWidth="1"/>
    <col min="2623" max="2627" width="10.77734375" style="6"/>
    <col min="2628" max="2628" width="12.77734375" style="6" customWidth="1"/>
    <col min="2629" max="2816" width="10.77734375" style="6"/>
    <col min="2817" max="2817" width="1.109375" style="6" customWidth="1"/>
    <col min="2818" max="2818" width="12.6640625" style="6" customWidth="1"/>
    <col min="2819" max="2819" width="10.6640625" style="6" customWidth="1"/>
    <col min="2820" max="2820" width="14.44140625" style="6" customWidth="1"/>
    <col min="2821" max="2821" width="14.6640625" style="6" customWidth="1"/>
    <col min="2822" max="2822" width="23.21875" style="6" customWidth="1"/>
    <col min="2823" max="2823" width="14.6640625" style="6" customWidth="1"/>
    <col min="2824" max="2824" width="14.21875" style="6" customWidth="1"/>
    <col min="2825" max="2825" width="23" style="6" customWidth="1"/>
    <col min="2826" max="2826" width="17.109375" style="6" customWidth="1"/>
    <col min="2827" max="2827" width="17.21875" style="6" customWidth="1"/>
    <col min="2828" max="2828" width="26.77734375" style="6" customWidth="1"/>
    <col min="2829" max="2829" width="17.21875" style="6" customWidth="1"/>
    <col min="2830" max="2830" width="17.44140625" style="6" customWidth="1"/>
    <col min="2831" max="2831" width="27" style="6" customWidth="1"/>
    <col min="2832" max="2832" width="5.6640625" style="6" customWidth="1"/>
    <col min="2833" max="2833" width="3.44140625" style="6" customWidth="1"/>
    <col min="2834" max="2834" width="9.6640625" style="6" customWidth="1"/>
    <col min="2835" max="2835" width="7.109375" style="6" customWidth="1"/>
    <col min="2836" max="2837" width="6.6640625" style="6" customWidth="1"/>
    <col min="2838" max="2838" width="7.109375" style="6" customWidth="1"/>
    <col min="2839" max="2839" width="9.109375" style="6" customWidth="1"/>
    <col min="2840" max="2841" width="7.6640625" style="6" customWidth="1"/>
    <col min="2842" max="2842" width="9.6640625" style="6" customWidth="1"/>
    <col min="2843" max="2843" width="14.109375" style="6" customWidth="1"/>
    <col min="2844" max="2844" width="12.88671875" style="6" customWidth="1"/>
    <col min="2845" max="2845" width="12.6640625" style="6" customWidth="1"/>
    <col min="2846" max="2846" width="13.6640625" style="6" customWidth="1"/>
    <col min="2847" max="2847" width="9.109375" style="6" customWidth="1"/>
    <col min="2848" max="2849" width="8.109375" style="6" customWidth="1"/>
    <col min="2850" max="2850" width="9.109375" style="6" customWidth="1"/>
    <col min="2851" max="2851" width="9.6640625" style="6" customWidth="1"/>
    <col min="2852" max="2853" width="9.109375" style="6" customWidth="1"/>
    <col min="2854" max="2854" width="10.77734375" style="6"/>
    <col min="2855" max="2855" width="14.109375" style="6" customWidth="1"/>
    <col min="2856" max="2856" width="13.21875" style="6" customWidth="1"/>
    <col min="2857" max="2857" width="12.6640625" style="6" customWidth="1"/>
    <col min="2858" max="2858" width="13.6640625" style="6" customWidth="1"/>
    <col min="2859" max="2859" width="9.6640625" style="6" customWidth="1"/>
    <col min="2860" max="2860" width="8.44140625" style="6" customWidth="1"/>
    <col min="2861" max="2861" width="8.6640625" style="6" customWidth="1"/>
    <col min="2862" max="2866" width="9.6640625" style="6" customWidth="1"/>
    <col min="2867" max="2867" width="13.88671875" style="6" customWidth="1"/>
    <col min="2868" max="2868" width="13.77734375" style="6" customWidth="1"/>
    <col min="2869" max="2869" width="11.6640625" style="6" customWidth="1"/>
    <col min="2870" max="2870" width="14.6640625" style="6" customWidth="1"/>
    <col min="2871" max="2871" width="4" style="6" bestFit="1" customWidth="1"/>
    <col min="2872" max="2874" width="10.77734375" style="6"/>
    <col min="2875" max="2875" width="12.77734375" style="6" customWidth="1"/>
    <col min="2876" max="2877" width="10.77734375" style="6"/>
    <col min="2878" max="2878" width="12.77734375" style="6" customWidth="1"/>
    <col min="2879" max="2883" width="10.77734375" style="6"/>
    <col min="2884" max="2884" width="12.77734375" style="6" customWidth="1"/>
    <col min="2885" max="3072" width="10.77734375" style="6"/>
    <col min="3073" max="3073" width="1.109375" style="6" customWidth="1"/>
    <col min="3074" max="3074" width="12.6640625" style="6" customWidth="1"/>
    <col min="3075" max="3075" width="10.6640625" style="6" customWidth="1"/>
    <col min="3076" max="3076" width="14.44140625" style="6" customWidth="1"/>
    <col min="3077" max="3077" width="14.6640625" style="6" customWidth="1"/>
    <col min="3078" max="3078" width="23.21875" style="6" customWidth="1"/>
    <col min="3079" max="3079" width="14.6640625" style="6" customWidth="1"/>
    <col min="3080" max="3080" width="14.21875" style="6" customWidth="1"/>
    <col min="3081" max="3081" width="23" style="6" customWidth="1"/>
    <col min="3082" max="3082" width="17.109375" style="6" customWidth="1"/>
    <col min="3083" max="3083" width="17.21875" style="6" customWidth="1"/>
    <col min="3084" max="3084" width="26.77734375" style="6" customWidth="1"/>
    <col min="3085" max="3085" width="17.21875" style="6" customWidth="1"/>
    <col min="3086" max="3086" width="17.44140625" style="6" customWidth="1"/>
    <col min="3087" max="3087" width="27" style="6" customWidth="1"/>
    <col min="3088" max="3088" width="5.6640625" style="6" customWidth="1"/>
    <col min="3089" max="3089" width="3.44140625" style="6" customWidth="1"/>
    <col min="3090" max="3090" width="9.6640625" style="6" customWidth="1"/>
    <col min="3091" max="3091" width="7.109375" style="6" customWidth="1"/>
    <col min="3092" max="3093" width="6.6640625" style="6" customWidth="1"/>
    <col min="3094" max="3094" width="7.109375" style="6" customWidth="1"/>
    <col min="3095" max="3095" width="9.109375" style="6" customWidth="1"/>
    <col min="3096" max="3097" width="7.6640625" style="6" customWidth="1"/>
    <col min="3098" max="3098" width="9.6640625" style="6" customWidth="1"/>
    <col min="3099" max="3099" width="14.109375" style="6" customWidth="1"/>
    <col min="3100" max="3100" width="12.88671875" style="6" customWidth="1"/>
    <col min="3101" max="3101" width="12.6640625" style="6" customWidth="1"/>
    <col min="3102" max="3102" width="13.6640625" style="6" customWidth="1"/>
    <col min="3103" max="3103" width="9.109375" style="6" customWidth="1"/>
    <col min="3104" max="3105" width="8.109375" style="6" customWidth="1"/>
    <col min="3106" max="3106" width="9.109375" style="6" customWidth="1"/>
    <col min="3107" max="3107" width="9.6640625" style="6" customWidth="1"/>
    <col min="3108" max="3109" width="9.109375" style="6" customWidth="1"/>
    <col min="3110" max="3110" width="10.77734375" style="6"/>
    <col min="3111" max="3111" width="14.109375" style="6" customWidth="1"/>
    <col min="3112" max="3112" width="13.21875" style="6" customWidth="1"/>
    <col min="3113" max="3113" width="12.6640625" style="6" customWidth="1"/>
    <col min="3114" max="3114" width="13.6640625" style="6" customWidth="1"/>
    <col min="3115" max="3115" width="9.6640625" style="6" customWidth="1"/>
    <col min="3116" max="3116" width="8.44140625" style="6" customWidth="1"/>
    <col min="3117" max="3117" width="8.6640625" style="6" customWidth="1"/>
    <col min="3118" max="3122" width="9.6640625" style="6" customWidth="1"/>
    <col min="3123" max="3123" width="13.88671875" style="6" customWidth="1"/>
    <col min="3124" max="3124" width="13.77734375" style="6" customWidth="1"/>
    <col min="3125" max="3125" width="11.6640625" style="6" customWidth="1"/>
    <col min="3126" max="3126" width="14.6640625" style="6" customWidth="1"/>
    <col min="3127" max="3127" width="4" style="6" bestFit="1" customWidth="1"/>
    <col min="3128" max="3130" width="10.77734375" style="6"/>
    <col min="3131" max="3131" width="12.77734375" style="6" customWidth="1"/>
    <col min="3132" max="3133" width="10.77734375" style="6"/>
    <col min="3134" max="3134" width="12.77734375" style="6" customWidth="1"/>
    <col min="3135" max="3139" width="10.77734375" style="6"/>
    <col min="3140" max="3140" width="12.77734375" style="6" customWidth="1"/>
    <col min="3141" max="3328" width="10.77734375" style="6"/>
    <col min="3329" max="3329" width="1.109375" style="6" customWidth="1"/>
    <col min="3330" max="3330" width="12.6640625" style="6" customWidth="1"/>
    <col min="3331" max="3331" width="10.6640625" style="6" customWidth="1"/>
    <col min="3332" max="3332" width="14.44140625" style="6" customWidth="1"/>
    <col min="3333" max="3333" width="14.6640625" style="6" customWidth="1"/>
    <col min="3334" max="3334" width="23.21875" style="6" customWidth="1"/>
    <col min="3335" max="3335" width="14.6640625" style="6" customWidth="1"/>
    <col min="3336" max="3336" width="14.21875" style="6" customWidth="1"/>
    <col min="3337" max="3337" width="23" style="6" customWidth="1"/>
    <col min="3338" max="3338" width="17.109375" style="6" customWidth="1"/>
    <col min="3339" max="3339" width="17.21875" style="6" customWidth="1"/>
    <col min="3340" max="3340" width="26.77734375" style="6" customWidth="1"/>
    <col min="3341" max="3341" width="17.21875" style="6" customWidth="1"/>
    <col min="3342" max="3342" width="17.44140625" style="6" customWidth="1"/>
    <col min="3343" max="3343" width="27" style="6" customWidth="1"/>
    <col min="3344" max="3344" width="5.6640625" style="6" customWidth="1"/>
    <col min="3345" max="3345" width="3.44140625" style="6" customWidth="1"/>
    <col min="3346" max="3346" width="9.6640625" style="6" customWidth="1"/>
    <col min="3347" max="3347" width="7.109375" style="6" customWidth="1"/>
    <col min="3348" max="3349" width="6.6640625" style="6" customWidth="1"/>
    <col min="3350" max="3350" width="7.109375" style="6" customWidth="1"/>
    <col min="3351" max="3351" width="9.109375" style="6" customWidth="1"/>
    <col min="3352" max="3353" width="7.6640625" style="6" customWidth="1"/>
    <col min="3354" max="3354" width="9.6640625" style="6" customWidth="1"/>
    <col min="3355" max="3355" width="14.109375" style="6" customWidth="1"/>
    <col min="3356" max="3356" width="12.88671875" style="6" customWidth="1"/>
    <col min="3357" max="3357" width="12.6640625" style="6" customWidth="1"/>
    <col min="3358" max="3358" width="13.6640625" style="6" customWidth="1"/>
    <col min="3359" max="3359" width="9.109375" style="6" customWidth="1"/>
    <col min="3360" max="3361" width="8.109375" style="6" customWidth="1"/>
    <col min="3362" max="3362" width="9.109375" style="6" customWidth="1"/>
    <col min="3363" max="3363" width="9.6640625" style="6" customWidth="1"/>
    <col min="3364" max="3365" width="9.109375" style="6" customWidth="1"/>
    <col min="3366" max="3366" width="10.77734375" style="6"/>
    <col min="3367" max="3367" width="14.109375" style="6" customWidth="1"/>
    <col min="3368" max="3368" width="13.21875" style="6" customWidth="1"/>
    <col min="3369" max="3369" width="12.6640625" style="6" customWidth="1"/>
    <col min="3370" max="3370" width="13.6640625" style="6" customWidth="1"/>
    <col min="3371" max="3371" width="9.6640625" style="6" customWidth="1"/>
    <col min="3372" max="3372" width="8.44140625" style="6" customWidth="1"/>
    <col min="3373" max="3373" width="8.6640625" style="6" customWidth="1"/>
    <col min="3374" max="3378" width="9.6640625" style="6" customWidth="1"/>
    <col min="3379" max="3379" width="13.88671875" style="6" customWidth="1"/>
    <col min="3380" max="3380" width="13.77734375" style="6" customWidth="1"/>
    <col min="3381" max="3381" width="11.6640625" style="6" customWidth="1"/>
    <col min="3382" max="3382" width="14.6640625" style="6" customWidth="1"/>
    <col min="3383" max="3383" width="4" style="6" bestFit="1" customWidth="1"/>
    <col min="3384" max="3386" width="10.77734375" style="6"/>
    <col min="3387" max="3387" width="12.77734375" style="6" customWidth="1"/>
    <col min="3388" max="3389" width="10.77734375" style="6"/>
    <col min="3390" max="3390" width="12.77734375" style="6" customWidth="1"/>
    <col min="3391" max="3395" width="10.77734375" style="6"/>
    <col min="3396" max="3396" width="12.77734375" style="6" customWidth="1"/>
    <col min="3397" max="3584" width="10.77734375" style="6"/>
    <col min="3585" max="3585" width="1.109375" style="6" customWidth="1"/>
    <col min="3586" max="3586" width="12.6640625" style="6" customWidth="1"/>
    <col min="3587" max="3587" width="10.6640625" style="6" customWidth="1"/>
    <col min="3588" max="3588" width="14.44140625" style="6" customWidth="1"/>
    <col min="3589" max="3589" width="14.6640625" style="6" customWidth="1"/>
    <col min="3590" max="3590" width="23.21875" style="6" customWidth="1"/>
    <col min="3591" max="3591" width="14.6640625" style="6" customWidth="1"/>
    <col min="3592" max="3592" width="14.21875" style="6" customWidth="1"/>
    <col min="3593" max="3593" width="23" style="6" customWidth="1"/>
    <col min="3594" max="3594" width="17.109375" style="6" customWidth="1"/>
    <col min="3595" max="3595" width="17.21875" style="6" customWidth="1"/>
    <col min="3596" max="3596" width="26.77734375" style="6" customWidth="1"/>
    <col min="3597" max="3597" width="17.21875" style="6" customWidth="1"/>
    <col min="3598" max="3598" width="17.44140625" style="6" customWidth="1"/>
    <col min="3599" max="3599" width="27" style="6" customWidth="1"/>
    <col min="3600" max="3600" width="5.6640625" style="6" customWidth="1"/>
    <col min="3601" max="3601" width="3.44140625" style="6" customWidth="1"/>
    <col min="3602" max="3602" width="9.6640625" style="6" customWidth="1"/>
    <col min="3603" max="3603" width="7.109375" style="6" customWidth="1"/>
    <col min="3604" max="3605" width="6.6640625" style="6" customWidth="1"/>
    <col min="3606" max="3606" width="7.109375" style="6" customWidth="1"/>
    <col min="3607" max="3607" width="9.109375" style="6" customWidth="1"/>
    <col min="3608" max="3609" width="7.6640625" style="6" customWidth="1"/>
    <col min="3610" max="3610" width="9.6640625" style="6" customWidth="1"/>
    <col min="3611" max="3611" width="14.109375" style="6" customWidth="1"/>
    <col min="3612" max="3612" width="12.88671875" style="6" customWidth="1"/>
    <col min="3613" max="3613" width="12.6640625" style="6" customWidth="1"/>
    <col min="3614" max="3614" width="13.6640625" style="6" customWidth="1"/>
    <col min="3615" max="3615" width="9.109375" style="6" customWidth="1"/>
    <col min="3616" max="3617" width="8.109375" style="6" customWidth="1"/>
    <col min="3618" max="3618" width="9.109375" style="6" customWidth="1"/>
    <col min="3619" max="3619" width="9.6640625" style="6" customWidth="1"/>
    <col min="3620" max="3621" width="9.109375" style="6" customWidth="1"/>
    <col min="3622" max="3622" width="10.77734375" style="6"/>
    <col min="3623" max="3623" width="14.109375" style="6" customWidth="1"/>
    <col min="3624" max="3624" width="13.21875" style="6" customWidth="1"/>
    <col min="3625" max="3625" width="12.6640625" style="6" customWidth="1"/>
    <col min="3626" max="3626" width="13.6640625" style="6" customWidth="1"/>
    <col min="3627" max="3627" width="9.6640625" style="6" customWidth="1"/>
    <col min="3628" max="3628" width="8.44140625" style="6" customWidth="1"/>
    <col min="3629" max="3629" width="8.6640625" style="6" customWidth="1"/>
    <col min="3630" max="3634" width="9.6640625" style="6" customWidth="1"/>
    <col min="3635" max="3635" width="13.88671875" style="6" customWidth="1"/>
    <col min="3636" max="3636" width="13.77734375" style="6" customWidth="1"/>
    <col min="3637" max="3637" width="11.6640625" style="6" customWidth="1"/>
    <col min="3638" max="3638" width="14.6640625" style="6" customWidth="1"/>
    <col min="3639" max="3639" width="4" style="6" bestFit="1" customWidth="1"/>
    <col min="3640" max="3642" width="10.77734375" style="6"/>
    <col min="3643" max="3643" width="12.77734375" style="6" customWidth="1"/>
    <col min="3644" max="3645" width="10.77734375" style="6"/>
    <col min="3646" max="3646" width="12.77734375" style="6" customWidth="1"/>
    <col min="3647" max="3651" width="10.77734375" style="6"/>
    <col min="3652" max="3652" width="12.77734375" style="6" customWidth="1"/>
    <col min="3653" max="3840" width="10.77734375" style="6"/>
    <col min="3841" max="3841" width="1.109375" style="6" customWidth="1"/>
    <col min="3842" max="3842" width="12.6640625" style="6" customWidth="1"/>
    <col min="3843" max="3843" width="10.6640625" style="6" customWidth="1"/>
    <col min="3844" max="3844" width="14.44140625" style="6" customWidth="1"/>
    <col min="3845" max="3845" width="14.6640625" style="6" customWidth="1"/>
    <col min="3846" max="3846" width="23.21875" style="6" customWidth="1"/>
    <col min="3847" max="3847" width="14.6640625" style="6" customWidth="1"/>
    <col min="3848" max="3848" width="14.21875" style="6" customWidth="1"/>
    <col min="3849" max="3849" width="23" style="6" customWidth="1"/>
    <col min="3850" max="3850" width="17.109375" style="6" customWidth="1"/>
    <col min="3851" max="3851" width="17.21875" style="6" customWidth="1"/>
    <col min="3852" max="3852" width="26.77734375" style="6" customWidth="1"/>
    <col min="3853" max="3853" width="17.21875" style="6" customWidth="1"/>
    <col min="3854" max="3854" width="17.44140625" style="6" customWidth="1"/>
    <col min="3855" max="3855" width="27" style="6" customWidth="1"/>
    <col min="3856" max="3856" width="5.6640625" style="6" customWidth="1"/>
    <col min="3857" max="3857" width="3.44140625" style="6" customWidth="1"/>
    <col min="3858" max="3858" width="9.6640625" style="6" customWidth="1"/>
    <col min="3859" max="3859" width="7.109375" style="6" customWidth="1"/>
    <col min="3860" max="3861" width="6.6640625" style="6" customWidth="1"/>
    <col min="3862" max="3862" width="7.109375" style="6" customWidth="1"/>
    <col min="3863" max="3863" width="9.109375" style="6" customWidth="1"/>
    <col min="3864" max="3865" width="7.6640625" style="6" customWidth="1"/>
    <col min="3866" max="3866" width="9.6640625" style="6" customWidth="1"/>
    <col min="3867" max="3867" width="14.109375" style="6" customWidth="1"/>
    <col min="3868" max="3868" width="12.88671875" style="6" customWidth="1"/>
    <col min="3869" max="3869" width="12.6640625" style="6" customWidth="1"/>
    <col min="3870" max="3870" width="13.6640625" style="6" customWidth="1"/>
    <col min="3871" max="3871" width="9.109375" style="6" customWidth="1"/>
    <col min="3872" max="3873" width="8.109375" style="6" customWidth="1"/>
    <col min="3874" max="3874" width="9.109375" style="6" customWidth="1"/>
    <col min="3875" max="3875" width="9.6640625" style="6" customWidth="1"/>
    <col min="3876" max="3877" width="9.109375" style="6" customWidth="1"/>
    <col min="3878" max="3878" width="10.77734375" style="6"/>
    <col min="3879" max="3879" width="14.109375" style="6" customWidth="1"/>
    <col min="3880" max="3880" width="13.21875" style="6" customWidth="1"/>
    <col min="3881" max="3881" width="12.6640625" style="6" customWidth="1"/>
    <col min="3882" max="3882" width="13.6640625" style="6" customWidth="1"/>
    <col min="3883" max="3883" width="9.6640625" style="6" customWidth="1"/>
    <col min="3884" max="3884" width="8.44140625" style="6" customWidth="1"/>
    <col min="3885" max="3885" width="8.6640625" style="6" customWidth="1"/>
    <col min="3886" max="3890" width="9.6640625" style="6" customWidth="1"/>
    <col min="3891" max="3891" width="13.88671875" style="6" customWidth="1"/>
    <col min="3892" max="3892" width="13.77734375" style="6" customWidth="1"/>
    <col min="3893" max="3893" width="11.6640625" style="6" customWidth="1"/>
    <col min="3894" max="3894" width="14.6640625" style="6" customWidth="1"/>
    <col min="3895" max="3895" width="4" style="6" bestFit="1" customWidth="1"/>
    <col min="3896" max="3898" width="10.77734375" style="6"/>
    <col min="3899" max="3899" width="12.77734375" style="6" customWidth="1"/>
    <col min="3900" max="3901" width="10.77734375" style="6"/>
    <col min="3902" max="3902" width="12.77734375" style="6" customWidth="1"/>
    <col min="3903" max="3907" width="10.77734375" style="6"/>
    <col min="3908" max="3908" width="12.77734375" style="6" customWidth="1"/>
    <col min="3909" max="4096" width="10.77734375" style="6"/>
    <col min="4097" max="4097" width="1.109375" style="6" customWidth="1"/>
    <col min="4098" max="4098" width="12.6640625" style="6" customWidth="1"/>
    <col min="4099" max="4099" width="10.6640625" style="6" customWidth="1"/>
    <col min="4100" max="4100" width="14.44140625" style="6" customWidth="1"/>
    <col min="4101" max="4101" width="14.6640625" style="6" customWidth="1"/>
    <col min="4102" max="4102" width="23.21875" style="6" customWidth="1"/>
    <col min="4103" max="4103" width="14.6640625" style="6" customWidth="1"/>
    <col min="4104" max="4104" width="14.21875" style="6" customWidth="1"/>
    <col min="4105" max="4105" width="23" style="6" customWidth="1"/>
    <col min="4106" max="4106" width="17.109375" style="6" customWidth="1"/>
    <col min="4107" max="4107" width="17.21875" style="6" customWidth="1"/>
    <col min="4108" max="4108" width="26.77734375" style="6" customWidth="1"/>
    <col min="4109" max="4109" width="17.21875" style="6" customWidth="1"/>
    <col min="4110" max="4110" width="17.44140625" style="6" customWidth="1"/>
    <col min="4111" max="4111" width="27" style="6" customWidth="1"/>
    <col min="4112" max="4112" width="5.6640625" style="6" customWidth="1"/>
    <col min="4113" max="4113" width="3.44140625" style="6" customWidth="1"/>
    <col min="4114" max="4114" width="9.6640625" style="6" customWidth="1"/>
    <col min="4115" max="4115" width="7.109375" style="6" customWidth="1"/>
    <col min="4116" max="4117" width="6.6640625" style="6" customWidth="1"/>
    <col min="4118" max="4118" width="7.109375" style="6" customWidth="1"/>
    <col min="4119" max="4119" width="9.109375" style="6" customWidth="1"/>
    <col min="4120" max="4121" width="7.6640625" style="6" customWidth="1"/>
    <col min="4122" max="4122" width="9.6640625" style="6" customWidth="1"/>
    <col min="4123" max="4123" width="14.109375" style="6" customWidth="1"/>
    <col min="4124" max="4124" width="12.88671875" style="6" customWidth="1"/>
    <col min="4125" max="4125" width="12.6640625" style="6" customWidth="1"/>
    <col min="4126" max="4126" width="13.6640625" style="6" customWidth="1"/>
    <col min="4127" max="4127" width="9.109375" style="6" customWidth="1"/>
    <col min="4128" max="4129" width="8.109375" style="6" customWidth="1"/>
    <col min="4130" max="4130" width="9.109375" style="6" customWidth="1"/>
    <col min="4131" max="4131" width="9.6640625" style="6" customWidth="1"/>
    <col min="4132" max="4133" width="9.109375" style="6" customWidth="1"/>
    <col min="4134" max="4134" width="10.77734375" style="6"/>
    <col min="4135" max="4135" width="14.109375" style="6" customWidth="1"/>
    <col min="4136" max="4136" width="13.21875" style="6" customWidth="1"/>
    <col min="4137" max="4137" width="12.6640625" style="6" customWidth="1"/>
    <col min="4138" max="4138" width="13.6640625" style="6" customWidth="1"/>
    <col min="4139" max="4139" width="9.6640625" style="6" customWidth="1"/>
    <col min="4140" max="4140" width="8.44140625" style="6" customWidth="1"/>
    <col min="4141" max="4141" width="8.6640625" style="6" customWidth="1"/>
    <col min="4142" max="4146" width="9.6640625" style="6" customWidth="1"/>
    <col min="4147" max="4147" width="13.88671875" style="6" customWidth="1"/>
    <col min="4148" max="4148" width="13.77734375" style="6" customWidth="1"/>
    <col min="4149" max="4149" width="11.6640625" style="6" customWidth="1"/>
    <col min="4150" max="4150" width="14.6640625" style="6" customWidth="1"/>
    <col min="4151" max="4151" width="4" style="6" bestFit="1" customWidth="1"/>
    <col min="4152" max="4154" width="10.77734375" style="6"/>
    <col min="4155" max="4155" width="12.77734375" style="6" customWidth="1"/>
    <col min="4156" max="4157" width="10.77734375" style="6"/>
    <col min="4158" max="4158" width="12.77734375" style="6" customWidth="1"/>
    <col min="4159" max="4163" width="10.77734375" style="6"/>
    <col min="4164" max="4164" width="12.77734375" style="6" customWidth="1"/>
    <col min="4165" max="4352" width="10.77734375" style="6"/>
    <col min="4353" max="4353" width="1.109375" style="6" customWidth="1"/>
    <col min="4354" max="4354" width="12.6640625" style="6" customWidth="1"/>
    <col min="4355" max="4355" width="10.6640625" style="6" customWidth="1"/>
    <col min="4356" max="4356" width="14.44140625" style="6" customWidth="1"/>
    <col min="4357" max="4357" width="14.6640625" style="6" customWidth="1"/>
    <col min="4358" max="4358" width="23.21875" style="6" customWidth="1"/>
    <col min="4359" max="4359" width="14.6640625" style="6" customWidth="1"/>
    <col min="4360" max="4360" width="14.21875" style="6" customWidth="1"/>
    <col min="4361" max="4361" width="23" style="6" customWidth="1"/>
    <col min="4362" max="4362" width="17.109375" style="6" customWidth="1"/>
    <col min="4363" max="4363" width="17.21875" style="6" customWidth="1"/>
    <col min="4364" max="4364" width="26.77734375" style="6" customWidth="1"/>
    <col min="4365" max="4365" width="17.21875" style="6" customWidth="1"/>
    <col min="4366" max="4366" width="17.44140625" style="6" customWidth="1"/>
    <col min="4367" max="4367" width="27" style="6" customWidth="1"/>
    <col min="4368" max="4368" width="5.6640625" style="6" customWidth="1"/>
    <col min="4369" max="4369" width="3.44140625" style="6" customWidth="1"/>
    <col min="4370" max="4370" width="9.6640625" style="6" customWidth="1"/>
    <col min="4371" max="4371" width="7.109375" style="6" customWidth="1"/>
    <col min="4372" max="4373" width="6.6640625" style="6" customWidth="1"/>
    <col min="4374" max="4374" width="7.109375" style="6" customWidth="1"/>
    <col min="4375" max="4375" width="9.109375" style="6" customWidth="1"/>
    <col min="4376" max="4377" width="7.6640625" style="6" customWidth="1"/>
    <col min="4378" max="4378" width="9.6640625" style="6" customWidth="1"/>
    <col min="4379" max="4379" width="14.109375" style="6" customWidth="1"/>
    <col min="4380" max="4380" width="12.88671875" style="6" customWidth="1"/>
    <col min="4381" max="4381" width="12.6640625" style="6" customWidth="1"/>
    <col min="4382" max="4382" width="13.6640625" style="6" customWidth="1"/>
    <col min="4383" max="4383" width="9.109375" style="6" customWidth="1"/>
    <col min="4384" max="4385" width="8.109375" style="6" customWidth="1"/>
    <col min="4386" max="4386" width="9.109375" style="6" customWidth="1"/>
    <col min="4387" max="4387" width="9.6640625" style="6" customWidth="1"/>
    <col min="4388" max="4389" width="9.109375" style="6" customWidth="1"/>
    <col min="4390" max="4390" width="10.77734375" style="6"/>
    <col min="4391" max="4391" width="14.109375" style="6" customWidth="1"/>
    <col min="4392" max="4392" width="13.21875" style="6" customWidth="1"/>
    <col min="4393" max="4393" width="12.6640625" style="6" customWidth="1"/>
    <col min="4394" max="4394" width="13.6640625" style="6" customWidth="1"/>
    <col min="4395" max="4395" width="9.6640625" style="6" customWidth="1"/>
    <col min="4396" max="4396" width="8.44140625" style="6" customWidth="1"/>
    <col min="4397" max="4397" width="8.6640625" style="6" customWidth="1"/>
    <col min="4398" max="4402" width="9.6640625" style="6" customWidth="1"/>
    <col min="4403" max="4403" width="13.88671875" style="6" customWidth="1"/>
    <col min="4404" max="4404" width="13.77734375" style="6" customWidth="1"/>
    <col min="4405" max="4405" width="11.6640625" style="6" customWidth="1"/>
    <col min="4406" max="4406" width="14.6640625" style="6" customWidth="1"/>
    <col min="4407" max="4407" width="4" style="6" bestFit="1" customWidth="1"/>
    <col min="4408" max="4410" width="10.77734375" style="6"/>
    <col min="4411" max="4411" width="12.77734375" style="6" customWidth="1"/>
    <col min="4412" max="4413" width="10.77734375" style="6"/>
    <col min="4414" max="4414" width="12.77734375" style="6" customWidth="1"/>
    <col min="4415" max="4419" width="10.77734375" style="6"/>
    <col min="4420" max="4420" width="12.77734375" style="6" customWidth="1"/>
    <col min="4421" max="4608" width="10.77734375" style="6"/>
    <col min="4609" max="4609" width="1.109375" style="6" customWidth="1"/>
    <col min="4610" max="4610" width="12.6640625" style="6" customWidth="1"/>
    <col min="4611" max="4611" width="10.6640625" style="6" customWidth="1"/>
    <col min="4612" max="4612" width="14.44140625" style="6" customWidth="1"/>
    <col min="4613" max="4613" width="14.6640625" style="6" customWidth="1"/>
    <col min="4614" max="4614" width="23.21875" style="6" customWidth="1"/>
    <col min="4615" max="4615" width="14.6640625" style="6" customWidth="1"/>
    <col min="4616" max="4616" width="14.21875" style="6" customWidth="1"/>
    <col min="4617" max="4617" width="23" style="6" customWidth="1"/>
    <col min="4618" max="4618" width="17.109375" style="6" customWidth="1"/>
    <col min="4619" max="4619" width="17.21875" style="6" customWidth="1"/>
    <col min="4620" max="4620" width="26.77734375" style="6" customWidth="1"/>
    <col min="4621" max="4621" width="17.21875" style="6" customWidth="1"/>
    <col min="4622" max="4622" width="17.44140625" style="6" customWidth="1"/>
    <col min="4623" max="4623" width="27" style="6" customWidth="1"/>
    <col min="4624" max="4624" width="5.6640625" style="6" customWidth="1"/>
    <col min="4625" max="4625" width="3.44140625" style="6" customWidth="1"/>
    <col min="4626" max="4626" width="9.6640625" style="6" customWidth="1"/>
    <col min="4627" max="4627" width="7.109375" style="6" customWidth="1"/>
    <col min="4628" max="4629" width="6.6640625" style="6" customWidth="1"/>
    <col min="4630" max="4630" width="7.109375" style="6" customWidth="1"/>
    <col min="4631" max="4631" width="9.109375" style="6" customWidth="1"/>
    <col min="4632" max="4633" width="7.6640625" style="6" customWidth="1"/>
    <col min="4634" max="4634" width="9.6640625" style="6" customWidth="1"/>
    <col min="4635" max="4635" width="14.109375" style="6" customWidth="1"/>
    <col min="4636" max="4636" width="12.88671875" style="6" customWidth="1"/>
    <col min="4637" max="4637" width="12.6640625" style="6" customWidth="1"/>
    <col min="4638" max="4638" width="13.6640625" style="6" customWidth="1"/>
    <col min="4639" max="4639" width="9.109375" style="6" customWidth="1"/>
    <col min="4640" max="4641" width="8.109375" style="6" customWidth="1"/>
    <col min="4642" max="4642" width="9.109375" style="6" customWidth="1"/>
    <col min="4643" max="4643" width="9.6640625" style="6" customWidth="1"/>
    <col min="4644" max="4645" width="9.109375" style="6" customWidth="1"/>
    <col min="4646" max="4646" width="10.77734375" style="6"/>
    <col min="4647" max="4647" width="14.109375" style="6" customWidth="1"/>
    <col min="4648" max="4648" width="13.21875" style="6" customWidth="1"/>
    <col min="4649" max="4649" width="12.6640625" style="6" customWidth="1"/>
    <col min="4650" max="4650" width="13.6640625" style="6" customWidth="1"/>
    <col min="4651" max="4651" width="9.6640625" style="6" customWidth="1"/>
    <col min="4652" max="4652" width="8.44140625" style="6" customWidth="1"/>
    <col min="4653" max="4653" width="8.6640625" style="6" customWidth="1"/>
    <col min="4654" max="4658" width="9.6640625" style="6" customWidth="1"/>
    <col min="4659" max="4659" width="13.88671875" style="6" customWidth="1"/>
    <col min="4660" max="4660" width="13.77734375" style="6" customWidth="1"/>
    <col min="4661" max="4661" width="11.6640625" style="6" customWidth="1"/>
    <col min="4662" max="4662" width="14.6640625" style="6" customWidth="1"/>
    <col min="4663" max="4663" width="4" style="6" bestFit="1" customWidth="1"/>
    <col min="4664" max="4666" width="10.77734375" style="6"/>
    <col min="4667" max="4667" width="12.77734375" style="6" customWidth="1"/>
    <col min="4668" max="4669" width="10.77734375" style="6"/>
    <col min="4670" max="4670" width="12.77734375" style="6" customWidth="1"/>
    <col min="4671" max="4675" width="10.77734375" style="6"/>
    <col min="4676" max="4676" width="12.77734375" style="6" customWidth="1"/>
    <col min="4677" max="4864" width="10.77734375" style="6"/>
    <col min="4865" max="4865" width="1.109375" style="6" customWidth="1"/>
    <col min="4866" max="4866" width="12.6640625" style="6" customWidth="1"/>
    <col min="4867" max="4867" width="10.6640625" style="6" customWidth="1"/>
    <col min="4868" max="4868" width="14.44140625" style="6" customWidth="1"/>
    <col min="4869" max="4869" width="14.6640625" style="6" customWidth="1"/>
    <col min="4870" max="4870" width="23.21875" style="6" customWidth="1"/>
    <col min="4871" max="4871" width="14.6640625" style="6" customWidth="1"/>
    <col min="4872" max="4872" width="14.21875" style="6" customWidth="1"/>
    <col min="4873" max="4873" width="23" style="6" customWidth="1"/>
    <col min="4874" max="4874" width="17.109375" style="6" customWidth="1"/>
    <col min="4875" max="4875" width="17.21875" style="6" customWidth="1"/>
    <col min="4876" max="4876" width="26.77734375" style="6" customWidth="1"/>
    <col min="4877" max="4877" width="17.21875" style="6" customWidth="1"/>
    <col min="4878" max="4878" width="17.44140625" style="6" customWidth="1"/>
    <col min="4879" max="4879" width="27" style="6" customWidth="1"/>
    <col min="4880" max="4880" width="5.6640625" style="6" customWidth="1"/>
    <col min="4881" max="4881" width="3.44140625" style="6" customWidth="1"/>
    <col min="4882" max="4882" width="9.6640625" style="6" customWidth="1"/>
    <col min="4883" max="4883" width="7.109375" style="6" customWidth="1"/>
    <col min="4884" max="4885" width="6.6640625" style="6" customWidth="1"/>
    <col min="4886" max="4886" width="7.109375" style="6" customWidth="1"/>
    <col min="4887" max="4887" width="9.109375" style="6" customWidth="1"/>
    <col min="4888" max="4889" width="7.6640625" style="6" customWidth="1"/>
    <col min="4890" max="4890" width="9.6640625" style="6" customWidth="1"/>
    <col min="4891" max="4891" width="14.109375" style="6" customWidth="1"/>
    <col min="4892" max="4892" width="12.88671875" style="6" customWidth="1"/>
    <col min="4893" max="4893" width="12.6640625" style="6" customWidth="1"/>
    <col min="4894" max="4894" width="13.6640625" style="6" customWidth="1"/>
    <col min="4895" max="4895" width="9.109375" style="6" customWidth="1"/>
    <col min="4896" max="4897" width="8.109375" style="6" customWidth="1"/>
    <col min="4898" max="4898" width="9.109375" style="6" customWidth="1"/>
    <col min="4899" max="4899" width="9.6640625" style="6" customWidth="1"/>
    <col min="4900" max="4901" width="9.109375" style="6" customWidth="1"/>
    <col min="4902" max="4902" width="10.77734375" style="6"/>
    <col min="4903" max="4903" width="14.109375" style="6" customWidth="1"/>
    <col min="4904" max="4904" width="13.21875" style="6" customWidth="1"/>
    <col min="4905" max="4905" width="12.6640625" style="6" customWidth="1"/>
    <col min="4906" max="4906" width="13.6640625" style="6" customWidth="1"/>
    <col min="4907" max="4907" width="9.6640625" style="6" customWidth="1"/>
    <col min="4908" max="4908" width="8.44140625" style="6" customWidth="1"/>
    <col min="4909" max="4909" width="8.6640625" style="6" customWidth="1"/>
    <col min="4910" max="4914" width="9.6640625" style="6" customWidth="1"/>
    <col min="4915" max="4915" width="13.88671875" style="6" customWidth="1"/>
    <col min="4916" max="4916" width="13.77734375" style="6" customWidth="1"/>
    <col min="4917" max="4917" width="11.6640625" style="6" customWidth="1"/>
    <col min="4918" max="4918" width="14.6640625" style="6" customWidth="1"/>
    <col min="4919" max="4919" width="4" style="6" bestFit="1" customWidth="1"/>
    <col min="4920" max="4922" width="10.77734375" style="6"/>
    <col min="4923" max="4923" width="12.77734375" style="6" customWidth="1"/>
    <col min="4924" max="4925" width="10.77734375" style="6"/>
    <col min="4926" max="4926" width="12.77734375" style="6" customWidth="1"/>
    <col min="4927" max="4931" width="10.77734375" style="6"/>
    <col min="4932" max="4932" width="12.77734375" style="6" customWidth="1"/>
    <col min="4933" max="5120" width="10.77734375" style="6"/>
    <col min="5121" max="5121" width="1.109375" style="6" customWidth="1"/>
    <col min="5122" max="5122" width="12.6640625" style="6" customWidth="1"/>
    <col min="5123" max="5123" width="10.6640625" style="6" customWidth="1"/>
    <col min="5124" max="5124" width="14.44140625" style="6" customWidth="1"/>
    <col min="5125" max="5125" width="14.6640625" style="6" customWidth="1"/>
    <col min="5126" max="5126" width="23.21875" style="6" customWidth="1"/>
    <col min="5127" max="5127" width="14.6640625" style="6" customWidth="1"/>
    <col min="5128" max="5128" width="14.21875" style="6" customWidth="1"/>
    <col min="5129" max="5129" width="23" style="6" customWidth="1"/>
    <col min="5130" max="5130" width="17.109375" style="6" customWidth="1"/>
    <col min="5131" max="5131" width="17.21875" style="6" customWidth="1"/>
    <col min="5132" max="5132" width="26.77734375" style="6" customWidth="1"/>
    <col min="5133" max="5133" width="17.21875" style="6" customWidth="1"/>
    <col min="5134" max="5134" width="17.44140625" style="6" customWidth="1"/>
    <col min="5135" max="5135" width="27" style="6" customWidth="1"/>
    <col min="5136" max="5136" width="5.6640625" style="6" customWidth="1"/>
    <col min="5137" max="5137" width="3.44140625" style="6" customWidth="1"/>
    <col min="5138" max="5138" width="9.6640625" style="6" customWidth="1"/>
    <col min="5139" max="5139" width="7.109375" style="6" customWidth="1"/>
    <col min="5140" max="5141" width="6.6640625" style="6" customWidth="1"/>
    <col min="5142" max="5142" width="7.109375" style="6" customWidth="1"/>
    <col min="5143" max="5143" width="9.109375" style="6" customWidth="1"/>
    <col min="5144" max="5145" width="7.6640625" style="6" customWidth="1"/>
    <col min="5146" max="5146" width="9.6640625" style="6" customWidth="1"/>
    <col min="5147" max="5147" width="14.109375" style="6" customWidth="1"/>
    <col min="5148" max="5148" width="12.88671875" style="6" customWidth="1"/>
    <col min="5149" max="5149" width="12.6640625" style="6" customWidth="1"/>
    <col min="5150" max="5150" width="13.6640625" style="6" customWidth="1"/>
    <col min="5151" max="5151" width="9.109375" style="6" customWidth="1"/>
    <col min="5152" max="5153" width="8.109375" style="6" customWidth="1"/>
    <col min="5154" max="5154" width="9.109375" style="6" customWidth="1"/>
    <col min="5155" max="5155" width="9.6640625" style="6" customWidth="1"/>
    <col min="5156" max="5157" width="9.109375" style="6" customWidth="1"/>
    <col min="5158" max="5158" width="10.77734375" style="6"/>
    <col min="5159" max="5159" width="14.109375" style="6" customWidth="1"/>
    <col min="5160" max="5160" width="13.21875" style="6" customWidth="1"/>
    <col min="5161" max="5161" width="12.6640625" style="6" customWidth="1"/>
    <col min="5162" max="5162" width="13.6640625" style="6" customWidth="1"/>
    <col min="5163" max="5163" width="9.6640625" style="6" customWidth="1"/>
    <col min="5164" max="5164" width="8.44140625" style="6" customWidth="1"/>
    <col min="5165" max="5165" width="8.6640625" style="6" customWidth="1"/>
    <col min="5166" max="5170" width="9.6640625" style="6" customWidth="1"/>
    <col min="5171" max="5171" width="13.88671875" style="6" customWidth="1"/>
    <col min="5172" max="5172" width="13.77734375" style="6" customWidth="1"/>
    <col min="5173" max="5173" width="11.6640625" style="6" customWidth="1"/>
    <col min="5174" max="5174" width="14.6640625" style="6" customWidth="1"/>
    <col min="5175" max="5175" width="4" style="6" bestFit="1" customWidth="1"/>
    <col min="5176" max="5178" width="10.77734375" style="6"/>
    <col min="5179" max="5179" width="12.77734375" style="6" customWidth="1"/>
    <col min="5180" max="5181" width="10.77734375" style="6"/>
    <col min="5182" max="5182" width="12.77734375" style="6" customWidth="1"/>
    <col min="5183" max="5187" width="10.77734375" style="6"/>
    <col min="5188" max="5188" width="12.77734375" style="6" customWidth="1"/>
    <col min="5189" max="5376" width="10.77734375" style="6"/>
    <col min="5377" max="5377" width="1.109375" style="6" customWidth="1"/>
    <col min="5378" max="5378" width="12.6640625" style="6" customWidth="1"/>
    <col min="5379" max="5379" width="10.6640625" style="6" customWidth="1"/>
    <col min="5380" max="5380" width="14.44140625" style="6" customWidth="1"/>
    <col min="5381" max="5381" width="14.6640625" style="6" customWidth="1"/>
    <col min="5382" max="5382" width="23.21875" style="6" customWidth="1"/>
    <col min="5383" max="5383" width="14.6640625" style="6" customWidth="1"/>
    <col min="5384" max="5384" width="14.21875" style="6" customWidth="1"/>
    <col min="5385" max="5385" width="23" style="6" customWidth="1"/>
    <col min="5386" max="5386" width="17.109375" style="6" customWidth="1"/>
    <col min="5387" max="5387" width="17.21875" style="6" customWidth="1"/>
    <col min="5388" max="5388" width="26.77734375" style="6" customWidth="1"/>
    <col min="5389" max="5389" width="17.21875" style="6" customWidth="1"/>
    <col min="5390" max="5390" width="17.44140625" style="6" customWidth="1"/>
    <col min="5391" max="5391" width="27" style="6" customWidth="1"/>
    <col min="5392" max="5392" width="5.6640625" style="6" customWidth="1"/>
    <col min="5393" max="5393" width="3.44140625" style="6" customWidth="1"/>
    <col min="5394" max="5394" width="9.6640625" style="6" customWidth="1"/>
    <col min="5395" max="5395" width="7.109375" style="6" customWidth="1"/>
    <col min="5396" max="5397" width="6.6640625" style="6" customWidth="1"/>
    <col min="5398" max="5398" width="7.109375" style="6" customWidth="1"/>
    <col min="5399" max="5399" width="9.109375" style="6" customWidth="1"/>
    <col min="5400" max="5401" width="7.6640625" style="6" customWidth="1"/>
    <col min="5402" max="5402" width="9.6640625" style="6" customWidth="1"/>
    <col min="5403" max="5403" width="14.109375" style="6" customWidth="1"/>
    <col min="5404" max="5404" width="12.88671875" style="6" customWidth="1"/>
    <col min="5405" max="5405" width="12.6640625" style="6" customWidth="1"/>
    <col min="5406" max="5406" width="13.6640625" style="6" customWidth="1"/>
    <col min="5407" max="5407" width="9.109375" style="6" customWidth="1"/>
    <col min="5408" max="5409" width="8.109375" style="6" customWidth="1"/>
    <col min="5410" max="5410" width="9.109375" style="6" customWidth="1"/>
    <col min="5411" max="5411" width="9.6640625" style="6" customWidth="1"/>
    <col min="5412" max="5413" width="9.109375" style="6" customWidth="1"/>
    <col min="5414" max="5414" width="10.77734375" style="6"/>
    <col min="5415" max="5415" width="14.109375" style="6" customWidth="1"/>
    <col min="5416" max="5416" width="13.21875" style="6" customWidth="1"/>
    <col min="5417" max="5417" width="12.6640625" style="6" customWidth="1"/>
    <col min="5418" max="5418" width="13.6640625" style="6" customWidth="1"/>
    <col min="5419" max="5419" width="9.6640625" style="6" customWidth="1"/>
    <col min="5420" max="5420" width="8.44140625" style="6" customWidth="1"/>
    <col min="5421" max="5421" width="8.6640625" style="6" customWidth="1"/>
    <col min="5422" max="5426" width="9.6640625" style="6" customWidth="1"/>
    <col min="5427" max="5427" width="13.88671875" style="6" customWidth="1"/>
    <col min="5428" max="5428" width="13.77734375" style="6" customWidth="1"/>
    <col min="5429" max="5429" width="11.6640625" style="6" customWidth="1"/>
    <col min="5430" max="5430" width="14.6640625" style="6" customWidth="1"/>
    <col min="5431" max="5431" width="4" style="6" bestFit="1" customWidth="1"/>
    <col min="5432" max="5434" width="10.77734375" style="6"/>
    <col min="5435" max="5435" width="12.77734375" style="6" customWidth="1"/>
    <col min="5436" max="5437" width="10.77734375" style="6"/>
    <col min="5438" max="5438" width="12.77734375" style="6" customWidth="1"/>
    <col min="5439" max="5443" width="10.77734375" style="6"/>
    <col min="5444" max="5444" width="12.77734375" style="6" customWidth="1"/>
    <col min="5445" max="5632" width="10.77734375" style="6"/>
    <col min="5633" max="5633" width="1.109375" style="6" customWidth="1"/>
    <col min="5634" max="5634" width="12.6640625" style="6" customWidth="1"/>
    <col min="5635" max="5635" width="10.6640625" style="6" customWidth="1"/>
    <col min="5636" max="5636" width="14.44140625" style="6" customWidth="1"/>
    <col min="5637" max="5637" width="14.6640625" style="6" customWidth="1"/>
    <col min="5638" max="5638" width="23.21875" style="6" customWidth="1"/>
    <col min="5639" max="5639" width="14.6640625" style="6" customWidth="1"/>
    <col min="5640" max="5640" width="14.21875" style="6" customWidth="1"/>
    <col min="5641" max="5641" width="23" style="6" customWidth="1"/>
    <col min="5642" max="5642" width="17.109375" style="6" customWidth="1"/>
    <col min="5643" max="5643" width="17.21875" style="6" customWidth="1"/>
    <col min="5644" max="5644" width="26.77734375" style="6" customWidth="1"/>
    <col min="5645" max="5645" width="17.21875" style="6" customWidth="1"/>
    <col min="5646" max="5646" width="17.44140625" style="6" customWidth="1"/>
    <col min="5647" max="5647" width="27" style="6" customWidth="1"/>
    <col min="5648" max="5648" width="5.6640625" style="6" customWidth="1"/>
    <col min="5649" max="5649" width="3.44140625" style="6" customWidth="1"/>
    <col min="5650" max="5650" width="9.6640625" style="6" customWidth="1"/>
    <col min="5651" max="5651" width="7.109375" style="6" customWidth="1"/>
    <col min="5652" max="5653" width="6.6640625" style="6" customWidth="1"/>
    <col min="5654" max="5654" width="7.109375" style="6" customWidth="1"/>
    <col min="5655" max="5655" width="9.109375" style="6" customWidth="1"/>
    <col min="5656" max="5657" width="7.6640625" style="6" customWidth="1"/>
    <col min="5658" max="5658" width="9.6640625" style="6" customWidth="1"/>
    <col min="5659" max="5659" width="14.109375" style="6" customWidth="1"/>
    <col min="5660" max="5660" width="12.88671875" style="6" customWidth="1"/>
    <col min="5661" max="5661" width="12.6640625" style="6" customWidth="1"/>
    <col min="5662" max="5662" width="13.6640625" style="6" customWidth="1"/>
    <col min="5663" max="5663" width="9.109375" style="6" customWidth="1"/>
    <col min="5664" max="5665" width="8.109375" style="6" customWidth="1"/>
    <col min="5666" max="5666" width="9.109375" style="6" customWidth="1"/>
    <col min="5667" max="5667" width="9.6640625" style="6" customWidth="1"/>
    <col min="5668" max="5669" width="9.109375" style="6" customWidth="1"/>
    <col min="5670" max="5670" width="10.77734375" style="6"/>
    <col min="5671" max="5671" width="14.109375" style="6" customWidth="1"/>
    <col min="5672" max="5672" width="13.21875" style="6" customWidth="1"/>
    <col min="5673" max="5673" width="12.6640625" style="6" customWidth="1"/>
    <col min="5674" max="5674" width="13.6640625" style="6" customWidth="1"/>
    <col min="5675" max="5675" width="9.6640625" style="6" customWidth="1"/>
    <col min="5676" max="5676" width="8.44140625" style="6" customWidth="1"/>
    <col min="5677" max="5677" width="8.6640625" style="6" customWidth="1"/>
    <col min="5678" max="5682" width="9.6640625" style="6" customWidth="1"/>
    <col min="5683" max="5683" width="13.88671875" style="6" customWidth="1"/>
    <col min="5684" max="5684" width="13.77734375" style="6" customWidth="1"/>
    <col min="5685" max="5685" width="11.6640625" style="6" customWidth="1"/>
    <col min="5686" max="5686" width="14.6640625" style="6" customWidth="1"/>
    <col min="5687" max="5687" width="4" style="6" bestFit="1" customWidth="1"/>
    <col min="5688" max="5690" width="10.77734375" style="6"/>
    <col min="5691" max="5691" width="12.77734375" style="6" customWidth="1"/>
    <col min="5692" max="5693" width="10.77734375" style="6"/>
    <col min="5694" max="5694" width="12.77734375" style="6" customWidth="1"/>
    <col min="5695" max="5699" width="10.77734375" style="6"/>
    <col min="5700" max="5700" width="12.77734375" style="6" customWidth="1"/>
    <col min="5701" max="5888" width="10.77734375" style="6"/>
    <col min="5889" max="5889" width="1.109375" style="6" customWidth="1"/>
    <col min="5890" max="5890" width="12.6640625" style="6" customWidth="1"/>
    <col min="5891" max="5891" width="10.6640625" style="6" customWidth="1"/>
    <col min="5892" max="5892" width="14.44140625" style="6" customWidth="1"/>
    <col min="5893" max="5893" width="14.6640625" style="6" customWidth="1"/>
    <col min="5894" max="5894" width="23.21875" style="6" customWidth="1"/>
    <col min="5895" max="5895" width="14.6640625" style="6" customWidth="1"/>
    <col min="5896" max="5896" width="14.21875" style="6" customWidth="1"/>
    <col min="5897" max="5897" width="23" style="6" customWidth="1"/>
    <col min="5898" max="5898" width="17.109375" style="6" customWidth="1"/>
    <col min="5899" max="5899" width="17.21875" style="6" customWidth="1"/>
    <col min="5900" max="5900" width="26.77734375" style="6" customWidth="1"/>
    <col min="5901" max="5901" width="17.21875" style="6" customWidth="1"/>
    <col min="5902" max="5902" width="17.44140625" style="6" customWidth="1"/>
    <col min="5903" max="5903" width="27" style="6" customWidth="1"/>
    <col min="5904" max="5904" width="5.6640625" style="6" customWidth="1"/>
    <col min="5905" max="5905" width="3.44140625" style="6" customWidth="1"/>
    <col min="5906" max="5906" width="9.6640625" style="6" customWidth="1"/>
    <col min="5907" max="5907" width="7.109375" style="6" customWidth="1"/>
    <col min="5908" max="5909" width="6.6640625" style="6" customWidth="1"/>
    <col min="5910" max="5910" width="7.109375" style="6" customWidth="1"/>
    <col min="5911" max="5911" width="9.109375" style="6" customWidth="1"/>
    <col min="5912" max="5913" width="7.6640625" style="6" customWidth="1"/>
    <col min="5914" max="5914" width="9.6640625" style="6" customWidth="1"/>
    <col min="5915" max="5915" width="14.109375" style="6" customWidth="1"/>
    <col min="5916" max="5916" width="12.88671875" style="6" customWidth="1"/>
    <col min="5917" max="5917" width="12.6640625" style="6" customWidth="1"/>
    <col min="5918" max="5918" width="13.6640625" style="6" customWidth="1"/>
    <col min="5919" max="5919" width="9.109375" style="6" customWidth="1"/>
    <col min="5920" max="5921" width="8.109375" style="6" customWidth="1"/>
    <col min="5922" max="5922" width="9.109375" style="6" customWidth="1"/>
    <col min="5923" max="5923" width="9.6640625" style="6" customWidth="1"/>
    <col min="5924" max="5925" width="9.109375" style="6" customWidth="1"/>
    <col min="5926" max="5926" width="10.77734375" style="6"/>
    <col min="5927" max="5927" width="14.109375" style="6" customWidth="1"/>
    <col min="5928" max="5928" width="13.21875" style="6" customWidth="1"/>
    <col min="5929" max="5929" width="12.6640625" style="6" customWidth="1"/>
    <col min="5930" max="5930" width="13.6640625" style="6" customWidth="1"/>
    <col min="5931" max="5931" width="9.6640625" style="6" customWidth="1"/>
    <col min="5932" max="5932" width="8.44140625" style="6" customWidth="1"/>
    <col min="5933" max="5933" width="8.6640625" style="6" customWidth="1"/>
    <col min="5934" max="5938" width="9.6640625" style="6" customWidth="1"/>
    <col min="5939" max="5939" width="13.88671875" style="6" customWidth="1"/>
    <col min="5940" max="5940" width="13.77734375" style="6" customWidth="1"/>
    <col min="5941" max="5941" width="11.6640625" style="6" customWidth="1"/>
    <col min="5942" max="5942" width="14.6640625" style="6" customWidth="1"/>
    <col min="5943" max="5943" width="4" style="6" bestFit="1" customWidth="1"/>
    <col min="5944" max="5946" width="10.77734375" style="6"/>
    <col min="5947" max="5947" width="12.77734375" style="6" customWidth="1"/>
    <col min="5948" max="5949" width="10.77734375" style="6"/>
    <col min="5950" max="5950" width="12.77734375" style="6" customWidth="1"/>
    <col min="5951" max="5955" width="10.77734375" style="6"/>
    <col min="5956" max="5956" width="12.77734375" style="6" customWidth="1"/>
    <col min="5957" max="6144" width="10.77734375" style="6"/>
    <col min="6145" max="6145" width="1.109375" style="6" customWidth="1"/>
    <col min="6146" max="6146" width="12.6640625" style="6" customWidth="1"/>
    <col min="6147" max="6147" width="10.6640625" style="6" customWidth="1"/>
    <col min="6148" max="6148" width="14.44140625" style="6" customWidth="1"/>
    <col min="6149" max="6149" width="14.6640625" style="6" customWidth="1"/>
    <col min="6150" max="6150" width="23.21875" style="6" customWidth="1"/>
    <col min="6151" max="6151" width="14.6640625" style="6" customWidth="1"/>
    <col min="6152" max="6152" width="14.21875" style="6" customWidth="1"/>
    <col min="6153" max="6153" width="23" style="6" customWidth="1"/>
    <col min="6154" max="6154" width="17.109375" style="6" customWidth="1"/>
    <col min="6155" max="6155" width="17.21875" style="6" customWidth="1"/>
    <col min="6156" max="6156" width="26.77734375" style="6" customWidth="1"/>
    <col min="6157" max="6157" width="17.21875" style="6" customWidth="1"/>
    <col min="6158" max="6158" width="17.44140625" style="6" customWidth="1"/>
    <col min="6159" max="6159" width="27" style="6" customWidth="1"/>
    <col min="6160" max="6160" width="5.6640625" style="6" customWidth="1"/>
    <col min="6161" max="6161" width="3.44140625" style="6" customWidth="1"/>
    <col min="6162" max="6162" width="9.6640625" style="6" customWidth="1"/>
    <col min="6163" max="6163" width="7.109375" style="6" customWidth="1"/>
    <col min="6164" max="6165" width="6.6640625" style="6" customWidth="1"/>
    <col min="6166" max="6166" width="7.109375" style="6" customWidth="1"/>
    <col min="6167" max="6167" width="9.109375" style="6" customWidth="1"/>
    <col min="6168" max="6169" width="7.6640625" style="6" customWidth="1"/>
    <col min="6170" max="6170" width="9.6640625" style="6" customWidth="1"/>
    <col min="6171" max="6171" width="14.109375" style="6" customWidth="1"/>
    <col min="6172" max="6172" width="12.88671875" style="6" customWidth="1"/>
    <col min="6173" max="6173" width="12.6640625" style="6" customWidth="1"/>
    <col min="6174" max="6174" width="13.6640625" style="6" customWidth="1"/>
    <col min="6175" max="6175" width="9.109375" style="6" customWidth="1"/>
    <col min="6176" max="6177" width="8.109375" style="6" customWidth="1"/>
    <col min="6178" max="6178" width="9.109375" style="6" customWidth="1"/>
    <col min="6179" max="6179" width="9.6640625" style="6" customWidth="1"/>
    <col min="6180" max="6181" width="9.109375" style="6" customWidth="1"/>
    <col min="6182" max="6182" width="10.77734375" style="6"/>
    <col min="6183" max="6183" width="14.109375" style="6" customWidth="1"/>
    <col min="6184" max="6184" width="13.21875" style="6" customWidth="1"/>
    <col min="6185" max="6185" width="12.6640625" style="6" customWidth="1"/>
    <col min="6186" max="6186" width="13.6640625" style="6" customWidth="1"/>
    <col min="6187" max="6187" width="9.6640625" style="6" customWidth="1"/>
    <col min="6188" max="6188" width="8.44140625" style="6" customWidth="1"/>
    <col min="6189" max="6189" width="8.6640625" style="6" customWidth="1"/>
    <col min="6190" max="6194" width="9.6640625" style="6" customWidth="1"/>
    <col min="6195" max="6195" width="13.88671875" style="6" customWidth="1"/>
    <col min="6196" max="6196" width="13.77734375" style="6" customWidth="1"/>
    <col min="6197" max="6197" width="11.6640625" style="6" customWidth="1"/>
    <col min="6198" max="6198" width="14.6640625" style="6" customWidth="1"/>
    <col min="6199" max="6199" width="4" style="6" bestFit="1" customWidth="1"/>
    <col min="6200" max="6202" width="10.77734375" style="6"/>
    <col min="6203" max="6203" width="12.77734375" style="6" customWidth="1"/>
    <col min="6204" max="6205" width="10.77734375" style="6"/>
    <col min="6206" max="6206" width="12.77734375" style="6" customWidth="1"/>
    <col min="6207" max="6211" width="10.77734375" style="6"/>
    <col min="6212" max="6212" width="12.77734375" style="6" customWidth="1"/>
    <col min="6213" max="6400" width="10.77734375" style="6"/>
    <col min="6401" max="6401" width="1.109375" style="6" customWidth="1"/>
    <col min="6402" max="6402" width="12.6640625" style="6" customWidth="1"/>
    <col min="6403" max="6403" width="10.6640625" style="6" customWidth="1"/>
    <col min="6404" max="6404" width="14.44140625" style="6" customWidth="1"/>
    <col min="6405" max="6405" width="14.6640625" style="6" customWidth="1"/>
    <col min="6406" max="6406" width="23.21875" style="6" customWidth="1"/>
    <col min="6407" max="6407" width="14.6640625" style="6" customWidth="1"/>
    <col min="6408" max="6408" width="14.21875" style="6" customWidth="1"/>
    <col min="6409" max="6409" width="23" style="6" customWidth="1"/>
    <col min="6410" max="6410" width="17.109375" style="6" customWidth="1"/>
    <col min="6411" max="6411" width="17.21875" style="6" customWidth="1"/>
    <col min="6412" max="6412" width="26.77734375" style="6" customWidth="1"/>
    <col min="6413" max="6413" width="17.21875" style="6" customWidth="1"/>
    <col min="6414" max="6414" width="17.44140625" style="6" customWidth="1"/>
    <col min="6415" max="6415" width="27" style="6" customWidth="1"/>
    <col min="6416" max="6416" width="5.6640625" style="6" customWidth="1"/>
    <col min="6417" max="6417" width="3.44140625" style="6" customWidth="1"/>
    <col min="6418" max="6418" width="9.6640625" style="6" customWidth="1"/>
    <col min="6419" max="6419" width="7.109375" style="6" customWidth="1"/>
    <col min="6420" max="6421" width="6.6640625" style="6" customWidth="1"/>
    <col min="6422" max="6422" width="7.109375" style="6" customWidth="1"/>
    <col min="6423" max="6423" width="9.109375" style="6" customWidth="1"/>
    <col min="6424" max="6425" width="7.6640625" style="6" customWidth="1"/>
    <col min="6426" max="6426" width="9.6640625" style="6" customWidth="1"/>
    <col min="6427" max="6427" width="14.109375" style="6" customWidth="1"/>
    <col min="6428" max="6428" width="12.88671875" style="6" customWidth="1"/>
    <col min="6429" max="6429" width="12.6640625" style="6" customWidth="1"/>
    <col min="6430" max="6430" width="13.6640625" style="6" customWidth="1"/>
    <col min="6431" max="6431" width="9.109375" style="6" customWidth="1"/>
    <col min="6432" max="6433" width="8.109375" style="6" customWidth="1"/>
    <col min="6434" max="6434" width="9.109375" style="6" customWidth="1"/>
    <col min="6435" max="6435" width="9.6640625" style="6" customWidth="1"/>
    <col min="6436" max="6437" width="9.109375" style="6" customWidth="1"/>
    <col min="6438" max="6438" width="10.77734375" style="6"/>
    <col min="6439" max="6439" width="14.109375" style="6" customWidth="1"/>
    <col min="6440" max="6440" width="13.21875" style="6" customWidth="1"/>
    <col min="6441" max="6441" width="12.6640625" style="6" customWidth="1"/>
    <col min="6442" max="6442" width="13.6640625" style="6" customWidth="1"/>
    <col min="6443" max="6443" width="9.6640625" style="6" customWidth="1"/>
    <col min="6444" max="6444" width="8.44140625" style="6" customWidth="1"/>
    <col min="6445" max="6445" width="8.6640625" style="6" customWidth="1"/>
    <col min="6446" max="6450" width="9.6640625" style="6" customWidth="1"/>
    <col min="6451" max="6451" width="13.88671875" style="6" customWidth="1"/>
    <col min="6452" max="6452" width="13.77734375" style="6" customWidth="1"/>
    <col min="6453" max="6453" width="11.6640625" style="6" customWidth="1"/>
    <col min="6454" max="6454" width="14.6640625" style="6" customWidth="1"/>
    <col min="6455" max="6455" width="4" style="6" bestFit="1" customWidth="1"/>
    <col min="6456" max="6458" width="10.77734375" style="6"/>
    <col min="6459" max="6459" width="12.77734375" style="6" customWidth="1"/>
    <col min="6460" max="6461" width="10.77734375" style="6"/>
    <col min="6462" max="6462" width="12.77734375" style="6" customWidth="1"/>
    <col min="6463" max="6467" width="10.77734375" style="6"/>
    <col min="6468" max="6468" width="12.77734375" style="6" customWidth="1"/>
    <col min="6469" max="6656" width="10.77734375" style="6"/>
    <col min="6657" max="6657" width="1.109375" style="6" customWidth="1"/>
    <col min="6658" max="6658" width="12.6640625" style="6" customWidth="1"/>
    <col min="6659" max="6659" width="10.6640625" style="6" customWidth="1"/>
    <col min="6660" max="6660" width="14.44140625" style="6" customWidth="1"/>
    <col min="6661" max="6661" width="14.6640625" style="6" customWidth="1"/>
    <col min="6662" max="6662" width="23.21875" style="6" customWidth="1"/>
    <col min="6663" max="6663" width="14.6640625" style="6" customWidth="1"/>
    <col min="6664" max="6664" width="14.21875" style="6" customWidth="1"/>
    <col min="6665" max="6665" width="23" style="6" customWidth="1"/>
    <col min="6666" max="6666" width="17.109375" style="6" customWidth="1"/>
    <col min="6667" max="6667" width="17.21875" style="6" customWidth="1"/>
    <col min="6668" max="6668" width="26.77734375" style="6" customWidth="1"/>
    <col min="6669" max="6669" width="17.21875" style="6" customWidth="1"/>
    <col min="6670" max="6670" width="17.44140625" style="6" customWidth="1"/>
    <col min="6671" max="6671" width="27" style="6" customWidth="1"/>
    <col min="6672" max="6672" width="5.6640625" style="6" customWidth="1"/>
    <col min="6673" max="6673" width="3.44140625" style="6" customWidth="1"/>
    <col min="6674" max="6674" width="9.6640625" style="6" customWidth="1"/>
    <col min="6675" max="6675" width="7.109375" style="6" customWidth="1"/>
    <col min="6676" max="6677" width="6.6640625" style="6" customWidth="1"/>
    <col min="6678" max="6678" width="7.109375" style="6" customWidth="1"/>
    <col min="6679" max="6679" width="9.109375" style="6" customWidth="1"/>
    <col min="6680" max="6681" width="7.6640625" style="6" customWidth="1"/>
    <col min="6682" max="6682" width="9.6640625" style="6" customWidth="1"/>
    <col min="6683" max="6683" width="14.109375" style="6" customWidth="1"/>
    <col min="6684" max="6684" width="12.88671875" style="6" customWidth="1"/>
    <col min="6685" max="6685" width="12.6640625" style="6" customWidth="1"/>
    <col min="6686" max="6686" width="13.6640625" style="6" customWidth="1"/>
    <col min="6687" max="6687" width="9.109375" style="6" customWidth="1"/>
    <col min="6688" max="6689" width="8.109375" style="6" customWidth="1"/>
    <col min="6690" max="6690" width="9.109375" style="6" customWidth="1"/>
    <col min="6691" max="6691" width="9.6640625" style="6" customWidth="1"/>
    <col min="6692" max="6693" width="9.109375" style="6" customWidth="1"/>
    <col min="6694" max="6694" width="10.77734375" style="6"/>
    <col min="6695" max="6695" width="14.109375" style="6" customWidth="1"/>
    <col min="6696" max="6696" width="13.21875" style="6" customWidth="1"/>
    <col min="6697" max="6697" width="12.6640625" style="6" customWidth="1"/>
    <col min="6698" max="6698" width="13.6640625" style="6" customWidth="1"/>
    <col min="6699" max="6699" width="9.6640625" style="6" customWidth="1"/>
    <col min="6700" max="6700" width="8.44140625" style="6" customWidth="1"/>
    <col min="6701" max="6701" width="8.6640625" style="6" customWidth="1"/>
    <col min="6702" max="6706" width="9.6640625" style="6" customWidth="1"/>
    <col min="6707" max="6707" width="13.88671875" style="6" customWidth="1"/>
    <col min="6708" max="6708" width="13.77734375" style="6" customWidth="1"/>
    <col min="6709" max="6709" width="11.6640625" style="6" customWidth="1"/>
    <col min="6710" max="6710" width="14.6640625" style="6" customWidth="1"/>
    <col min="6711" max="6711" width="4" style="6" bestFit="1" customWidth="1"/>
    <col min="6712" max="6714" width="10.77734375" style="6"/>
    <col min="6715" max="6715" width="12.77734375" style="6" customWidth="1"/>
    <col min="6716" max="6717" width="10.77734375" style="6"/>
    <col min="6718" max="6718" width="12.77734375" style="6" customWidth="1"/>
    <col min="6719" max="6723" width="10.77734375" style="6"/>
    <col min="6724" max="6724" width="12.77734375" style="6" customWidth="1"/>
    <col min="6725" max="6912" width="10.77734375" style="6"/>
    <col min="6913" max="6913" width="1.109375" style="6" customWidth="1"/>
    <col min="6914" max="6914" width="12.6640625" style="6" customWidth="1"/>
    <col min="6915" max="6915" width="10.6640625" style="6" customWidth="1"/>
    <col min="6916" max="6916" width="14.44140625" style="6" customWidth="1"/>
    <col min="6917" max="6917" width="14.6640625" style="6" customWidth="1"/>
    <col min="6918" max="6918" width="23.21875" style="6" customWidth="1"/>
    <col min="6919" max="6919" width="14.6640625" style="6" customWidth="1"/>
    <col min="6920" max="6920" width="14.21875" style="6" customWidth="1"/>
    <col min="6921" max="6921" width="23" style="6" customWidth="1"/>
    <col min="6922" max="6922" width="17.109375" style="6" customWidth="1"/>
    <col min="6923" max="6923" width="17.21875" style="6" customWidth="1"/>
    <col min="6924" max="6924" width="26.77734375" style="6" customWidth="1"/>
    <col min="6925" max="6925" width="17.21875" style="6" customWidth="1"/>
    <col min="6926" max="6926" width="17.44140625" style="6" customWidth="1"/>
    <col min="6927" max="6927" width="27" style="6" customWidth="1"/>
    <col min="6928" max="6928" width="5.6640625" style="6" customWidth="1"/>
    <col min="6929" max="6929" width="3.44140625" style="6" customWidth="1"/>
    <col min="6930" max="6930" width="9.6640625" style="6" customWidth="1"/>
    <col min="6931" max="6931" width="7.109375" style="6" customWidth="1"/>
    <col min="6932" max="6933" width="6.6640625" style="6" customWidth="1"/>
    <col min="6934" max="6934" width="7.109375" style="6" customWidth="1"/>
    <col min="6935" max="6935" width="9.109375" style="6" customWidth="1"/>
    <col min="6936" max="6937" width="7.6640625" style="6" customWidth="1"/>
    <col min="6938" max="6938" width="9.6640625" style="6" customWidth="1"/>
    <col min="6939" max="6939" width="14.109375" style="6" customWidth="1"/>
    <col min="6940" max="6940" width="12.88671875" style="6" customWidth="1"/>
    <col min="6941" max="6941" width="12.6640625" style="6" customWidth="1"/>
    <col min="6942" max="6942" width="13.6640625" style="6" customWidth="1"/>
    <col min="6943" max="6943" width="9.109375" style="6" customWidth="1"/>
    <col min="6944" max="6945" width="8.109375" style="6" customWidth="1"/>
    <col min="6946" max="6946" width="9.109375" style="6" customWidth="1"/>
    <col min="6947" max="6947" width="9.6640625" style="6" customWidth="1"/>
    <col min="6948" max="6949" width="9.109375" style="6" customWidth="1"/>
    <col min="6950" max="6950" width="10.77734375" style="6"/>
    <col min="6951" max="6951" width="14.109375" style="6" customWidth="1"/>
    <col min="6952" max="6952" width="13.21875" style="6" customWidth="1"/>
    <col min="6953" max="6953" width="12.6640625" style="6" customWidth="1"/>
    <col min="6954" max="6954" width="13.6640625" style="6" customWidth="1"/>
    <col min="6955" max="6955" width="9.6640625" style="6" customWidth="1"/>
    <col min="6956" max="6956" width="8.44140625" style="6" customWidth="1"/>
    <col min="6957" max="6957" width="8.6640625" style="6" customWidth="1"/>
    <col min="6958" max="6962" width="9.6640625" style="6" customWidth="1"/>
    <col min="6963" max="6963" width="13.88671875" style="6" customWidth="1"/>
    <col min="6964" max="6964" width="13.77734375" style="6" customWidth="1"/>
    <col min="6965" max="6965" width="11.6640625" style="6" customWidth="1"/>
    <col min="6966" max="6966" width="14.6640625" style="6" customWidth="1"/>
    <col min="6967" max="6967" width="4" style="6" bestFit="1" customWidth="1"/>
    <col min="6968" max="6970" width="10.77734375" style="6"/>
    <col min="6971" max="6971" width="12.77734375" style="6" customWidth="1"/>
    <col min="6972" max="6973" width="10.77734375" style="6"/>
    <col min="6974" max="6974" width="12.77734375" style="6" customWidth="1"/>
    <col min="6975" max="6979" width="10.77734375" style="6"/>
    <col min="6980" max="6980" width="12.77734375" style="6" customWidth="1"/>
    <col min="6981" max="7168" width="10.77734375" style="6"/>
    <col min="7169" max="7169" width="1.109375" style="6" customWidth="1"/>
    <col min="7170" max="7170" width="12.6640625" style="6" customWidth="1"/>
    <col min="7171" max="7171" width="10.6640625" style="6" customWidth="1"/>
    <col min="7172" max="7172" width="14.44140625" style="6" customWidth="1"/>
    <col min="7173" max="7173" width="14.6640625" style="6" customWidth="1"/>
    <col min="7174" max="7174" width="23.21875" style="6" customWidth="1"/>
    <col min="7175" max="7175" width="14.6640625" style="6" customWidth="1"/>
    <col min="7176" max="7176" width="14.21875" style="6" customWidth="1"/>
    <col min="7177" max="7177" width="23" style="6" customWidth="1"/>
    <col min="7178" max="7178" width="17.109375" style="6" customWidth="1"/>
    <col min="7179" max="7179" width="17.21875" style="6" customWidth="1"/>
    <col min="7180" max="7180" width="26.77734375" style="6" customWidth="1"/>
    <col min="7181" max="7181" width="17.21875" style="6" customWidth="1"/>
    <col min="7182" max="7182" width="17.44140625" style="6" customWidth="1"/>
    <col min="7183" max="7183" width="27" style="6" customWidth="1"/>
    <col min="7184" max="7184" width="5.6640625" style="6" customWidth="1"/>
    <col min="7185" max="7185" width="3.44140625" style="6" customWidth="1"/>
    <col min="7186" max="7186" width="9.6640625" style="6" customWidth="1"/>
    <col min="7187" max="7187" width="7.109375" style="6" customWidth="1"/>
    <col min="7188" max="7189" width="6.6640625" style="6" customWidth="1"/>
    <col min="7190" max="7190" width="7.109375" style="6" customWidth="1"/>
    <col min="7191" max="7191" width="9.109375" style="6" customWidth="1"/>
    <col min="7192" max="7193" width="7.6640625" style="6" customWidth="1"/>
    <col min="7194" max="7194" width="9.6640625" style="6" customWidth="1"/>
    <col min="7195" max="7195" width="14.109375" style="6" customWidth="1"/>
    <col min="7196" max="7196" width="12.88671875" style="6" customWidth="1"/>
    <col min="7197" max="7197" width="12.6640625" style="6" customWidth="1"/>
    <col min="7198" max="7198" width="13.6640625" style="6" customWidth="1"/>
    <col min="7199" max="7199" width="9.109375" style="6" customWidth="1"/>
    <col min="7200" max="7201" width="8.109375" style="6" customWidth="1"/>
    <col min="7202" max="7202" width="9.109375" style="6" customWidth="1"/>
    <col min="7203" max="7203" width="9.6640625" style="6" customWidth="1"/>
    <col min="7204" max="7205" width="9.109375" style="6" customWidth="1"/>
    <col min="7206" max="7206" width="10.77734375" style="6"/>
    <col min="7207" max="7207" width="14.109375" style="6" customWidth="1"/>
    <col min="7208" max="7208" width="13.21875" style="6" customWidth="1"/>
    <col min="7209" max="7209" width="12.6640625" style="6" customWidth="1"/>
    <col min="7210" max="7210" width="13.6640625" style="6" customWidth="1"/>
    <col min="7211" max="7211" width="9.6640625" style="6" customWidth="1"/>
    <col min="7212" max="7212" width="8.44140625" style="6" customWidth="1"/>
    <col min="7213" max="7213" width="8.6640625" style="6" customWidth="1"/>
    <col min="7214" max="7218" width="9.6640625" style="6" customWidth="1"/>
    <col min="7219" max="7219" width="13.88671875" style="6" customWidth="1"/>
    <col min="7220" max="7220" width="13.77734375" style="6" customWidth="1"/>
    <col min="7221" max="7221" width="11.6640625" style="6" customWidth="1"/>
    <col min="7222" max="7222" width="14.6640625" style="6" customWidth="1"/>
    <col min="7223" max="7223" width="4" style="6" bestFit="1" customWidth="1"/>
    <col min="7224" max="7226" width="10.77734375" style="6"/>
    <col min="7227" max="7227" width="12.77734375" style="6" customWidth="1"/>
    <col min="7228" max="7229" width="10.77734375" style="6"/>
    <col min="7230" max="7230" width="12.77734375" style="6" customWidth="1"/>
    <col min="7231" max="7235" width="10.77734375" style="6"/>
    <col min="7236" max="7236" width="12.77734375" style="6" customWidth="1"/>
    <col min="7237" max="7424" width="10.77734375" style="6"/>
    <col min="7425" max="7425" width="1.109375" style="6" customWidth="1"/>
    <col min="7426" max="7426" width="12.6640625" style="6" customWidth="1"/>
    <col min="7427" max="7427" width="10.6640625" style="6" customWidth="1"/>
    <col min="7428" max="7428" width="14.44140625" style="6" customWidth="1"/>
    <col min="7429" max="7429" width="14.6640625" style="6" customWidth="1"/>
    <col min="7430" max="7430" width="23.21875" style="6" customWidth="1"/>
    <col min="7431" max="7431" width="14.6640625" style="6" customWidth="1"/>
    <col min="7432" max="7432" width="14.21875" style="6" customWidth="1"/>
    <col min="7433" max="7433" width="23" style="6" customWidth="1"/>
    <col min="7434" max="7434" width="17.109375" style="6" customWidth="1"/>
    <col min="7435" max="7435" width="17.21875" style="6" customWidth="1"/>
    <col min="7436" max="7436" width="26.77734375" style="6" customWidth="1"/>
    <col min="7437" max="7437" width="17.21875" style="6" customWidth="1"/>
    <col min="7438" max="7438" width="17.44140625" style="6" customWidth="1"/>
    <col min="7439" max="7439" width="27" style="6" customWidth="1"/>
    <col min="7440" max="7440" width="5.6640625" style="6" customWidth="1"/>
    <col min="7441" max="7441" width="3.44140625" style="6" customWidth="1"/>
    <col min="7442" max="7442" width="9.6640625" style="6" customWidth="1"/>
    <col min="7443" max="7443" width="7.109375" style="6" customWidth="1"/>
    <col min="7444" max="7445" width="6.6640625" style="6" customWidth="1"/>
    <col min="7446" max="7446" width="7.109375" style="6" customWidth="1"/>
    <col min="7447" max="7447" width="9.109375" style="6" customWidth="1"/>
    <col min="7448" max="7449" width="7.6640625" style="6" customWidth="1"/>
    <col min="7450" max="7450" width="9.6640625" style="6" customWidth="1"/>
    <col min="7451" max="7451" width="14.109375" style="6" customWidth="1"/>
    <col min="7452" max="7452" width="12.88671875" style="6" customWidth="1"/>
    <col min="7453" max="7453" width="12.6640625" style="6" customWidth="1"/>
    <col min="7454" max="7454" width="13.6640625" style="6" customWidth="1"/>
    <col min="7455" max="7455" width="9.109375" style="6" customWidth="1"/>
    <col min="7456" max="7457" width="8.109375" style="6" customWidth="1"/>
    <col min="7458" max="7458" width="9.109375" style="6" customWidth="1"/>
    <col min="7459" max="7459" width="9.6640625" style="6" customWidth="1"/>
    <col min="7460" max="7461" width="9.109375" style="6" customWidth="1"/>
    <col min="7462" max="7462" width="10.77734375" style="6"/>
    <col min="7463" max="7463" width="14.109375" style="6" customWidth="1"/>
    <col min="7464" max="7464" width="13.21875" style="6" customWidth="1"/>
    <col min="7465" max="7465" width="12.6640625" style="6" customWidth="1"/>
    <col min="7466" max="7466" width="13.6640625" style="6" customWidth="1"/>
    <col min="7467" max="7467" width="9.6640625" style="6" customWidth="1"/>
    <col min="7468" max="7468" width="8.44140625" style="6" customWidth="1"/>
    <col min="7469" max="7469" width="8.6640625" style="6" customWidth="1"/>
    <col min="7470" max="7474" width="9.6640625" style="6" customWidth="1"/>
    <col min="7475" max="7475" width="13.88671875" style="6" customWidth="1"/>
    <col min="7476" max="7476" width="13.77734375" style="6" customWidth="1"/>
    <col min="7477" max="7477" width="11.6640625" style="6" customWidth="1"/>
    <col min="7478" max="7478" width="14.6640625" style="6" customWidth="1"/>
    <col min="7479" max="7479" width="4" style="6" bestFit="1" customWidth="1"/>
    <col min="7480" max="7482" width="10.77734375" style="6"/>
    <col min="7483" max="7483" width="12.77734375" style="6" customWidth="1"/>
    <col min="7484" max="7485" width="10.77734375" style="6"/>
    <col min="7486" max="7486" width="12.77734375" style="6" customWidth="1"/>
    <col min="7487" max="7491" width="10.77734375" style="6"/>
    <col min="7492" max="7492" width="12.77734375" style="6" customWidth="1"/>
    <col min="7493" max="7680" width="10.77734375" style="6"/>
    <col min="7681" max="7681" width="1.109375" style="6" customWidth="1"/>
    <col min="7682" max="7682" width="12.6640625" style="6" customWidth="1"/>
    <col min="7683" max="7683" width="10.6640625" style="6" customWidth="1"/>
    <col min="7684" max="7684" width="14.44140625" style="6" customWidth="1"/>
    <col min="7685" max="7685" width="14.6640625" style="6" customWidth="1"/>
    <col min="7686" max="7686" width="23.21875" style="6" customWidth="1"/>
    <col min="7687" max="7687" width="14.6640625" style="6" customWidth="1"/>
    <col min="7688" max="7688" width="14.21875" style="6" customWidth="1"/>
    <col min="7689" max="7689" width="23" style="6" customWidth="1"/>
    <col min="7690" max="7690" width="17.109375" style="6" customWidth="1"/>
    <col min="7691" max="7691" width="17.21875" style="6" customWidth="1"/>
    <col min="7692" max="7692" width="26.77734375" style="6" customWidth="1"/>
    <col min="7693" max="7693" width="17.21875" style="6" customWidth="1"/>
    <col min="7694" max="7694" width="17.44140625" style="6" customWidth="1"/>
    <col min="7695" max="7695" width="27" style="6" customWidth="1"/>
    <col min="7696" max="7696" width="5.6640625" style="6" customWidth="1"/>
    <col min="7697" max="7697" width="3.44140625" style="6" customWidth="1"/>
    <col min="7698" max="7698" width="9.6640625" style="6" customWidth="1"/>
    <col min="7699" max="7699" width="7.109375" style="6" customWidth="1"/>
    <col min="7700" max="7701" width="6.6640625" style="6" customWidth="1"/>
    <col min="7702" max="7702" width="7.109375" style="6" customWidth="1"/>
    <col min="7703" max="7703" width="9.109375" style="6" customWidth="1"/>
    <col min="7704" max="7705" width="7.6640625" style="6" customWidth="1"/>
    <col min="7706" max="7706" width="9.6640625" style="6" customWidth="1"/>
    <col min="7707" max="7707" width="14.109375" style="6" customWidth="1"/>
    <col min="7708" max="7708" width="12.88671875" style="6" customWidth="1"/>
    <col min="7709" max="7709" width="12.6640625" style="6" customWidth="1"/>
    <col min="7710" max="7710" width="13.6640625" style="6" customWidth="1"/>
    <col min="7711" max="7711" width="9.109375" style="6" customWidth="1"/>
    <col min="7712" max="7713" width="8.109375" style="6" customWidth="1"/>
    <col min="7714" max="7714" width="9.109375" style="6" customWidth="1"/>
    <col min="7715" max="7715" width="9.6640625" style="6" customWidth="1"/>
    <col min="7716" max="7717" width="9.109375" style="6" customWidth="1"/>
    <col min="7718" max="7718" width="10.77734375" style="6"/>
    <col min="7719" max="7719" width="14.109375" style="6" customWidth="1"/>
    <col min="7720" max="7720" width="13.21875" style="6" customWidth="1"/>
    <col min="7721" max="7721" width="12.6640625" style="6" customWidth="1"/>
    <col min="7722" max="7722" width="13.6640625" style="6" customWidth="1"/>
    <col min="7723" max="7723" width="9.6640625" style="6" customWidth="1"/>
    <col min="7724" max="7724" width="8.44140625" style="6" customWidth="1"/>
    <col min="7725" max="7725" width="8.6640625" style="6" customWidth="1"/>
    <col min="7726" max="7730" width="9.6640625" style="6" customWidth="1"/>
    <col min="7731" max="7731" width="13.88671875" style="6" customWidth="1"/>
    <col min="7732" max="7732" width="13.77734375" style="6" customWidth="1"/>
    <col min="7733" max="7733" width="11.6640625" style="6" customWidth="1"/>
    <col min="7734" max="7734" width="14.6640625" style="6" customWidth="1"/>
    <col min="7735" max="7735" width="4" style="6" bestFit="1" customWidth="1"/>
    <col min="7736" max="7738" width="10.77734375" style="6"/>
    <col min="7739" max="7739" width="12.77734375" style="6" customWidth="1"/>
    <col min="7740" max="7741" width="10.77734375" style="6"/>
    <col min="7742" max="7742" width="12.77734375" style="6" customWidth="1"/>
    <col min="7743" max="7747" width="10.77734375" style="6"/>
    <col min="7748" max="7748" width="12.77734375" style="6" customWidth="1"/>
    <col min="7749" max="7936" width="10.77734375" style="6"/>
    <col min="7937" max="7937" width="1.109375" style="6" customWidth="1"/>
    <col min="7938" max="7938" width="12.6640625" style="6" customWidth="1"/>
    <col min="7939" max="7939" width="10.6640625" style="6" customWidth="1"/>
    <col min="7940" max="7940" width="14.44140625" style="6" customWidth="1"/>
    <col min="7941" max="7941" width="14.6640625" style="6" customWidth="1"/>
    <col min="7942" max="7942" width="23.21875" style="6" customWidth="1"/>
    <col min="7943" max="7943" width="14.6640625" style="6" customWidth="1"/>
    <col min="7944" max="7944" width="14.21875" style="6" customWidth="1"/>
    <col min="7945" max="7945" width="23" style="6" customWidth="1"/>
    <col min="7946" max="7946" width="17.109375" style="6" customWidth="1"/>
    <col min="7947" max="7947" width="17.21875" style="6" customWidth="1"/>
    <col min="7948" max="7948" width="26.77734375" style="6" customWidth="1"/>
    <col min="7949" max="7949" width="17.21875" style="6" customWidth="1"/>
    <col min="7950" max="7950" width="17.44140625" style="6" customWidth="1"/>
    <col min="7951" max="7951" width="27" style="6" customWidth="1"/>
    <col min="7952" max="7952" width="5.6640625" style="6" customWidth="1"/>
    <col min="7953" max="7953" width="3.44140625" style="6" customWidth="1"/>
    <col min="7954" max="7954" width="9.6640625" style="6" customWidth="1"/>
    <col min="7955" max="7955" width="7.109375" style="6" customWidth="1"/>
    <col min="7956" max="7957" width="6.6640625" style="6" customWidth="1"/>
    <col min="7958" max="7958" width="7.109375" style="6" customWidth="1"/>
    <col min="7959" max="7959" width="9.109375" style="6" customWidth="1"/>
    <col min="7960" max="7961" width="7.6640625" style="6" customWidth="1"/>
    <col min="7962" max="7962" width="9.6640625" style="6" customWidth="1"/>
    <col min="7963" max="7963" width="14.109375" style="6" customWidth="1"/>
    <col min="7964" max="7964" width="12.88671875" style="6" customWidth="1"/>
    <col min="7965" max="7965" width="12.6640625" style="6" customWidth="1"/>
    <col min="7966" max="7966" width="13.6640625" style="6" customWidth="1"/>
    <col min="7967" max="7967" width="9.109375" style="6" customWidth="1"/>
    <col min="7968" max="7969" width="8.109375" style="6" customWidth="1"/>
    <col min="7970" max="7970" width="9.109375" style="6" customWidth="1"/>
    <col min="7971" max="7971" width="9.6640625" style="6" customWidth="1"/>
    <col min="7972" max="7973" width="9.109375" style="6" customWidth="1"/>
    <col min="7974" max="7974" width="10.77734375" style="6"/>
    <col min="7975" max="7975" width="14.109375" style="6" customWidth="1"/>
    <col min="7976" max="7976" width="13.21875" style="6" customWidth="1"/>
    <col min="7977" max="7977" width="12.6640625" style="6" customWidth="1"/>
    <col min="7978" max="7978" width="13.6640625" style="6" customWidth="1"/>
    <col min="7979" max="7979" width="9.6640625" style="6" customWidth="1"/>
    <col min="7980" max="7980" width="8.44140625" style="6" customWidth="1"/>
    <col min="7981" max="7981" width="8.6640625" style="6" customWidth="1"/>
    <col min="7982" max="7986" width="9.6640625" style="6" customWidth="1"/>
    <col min="7987" max="7987" width="13.88671875" style="6" customWidth="1"/>
    <col min="7988" max="7988" width="13.77734375" style="6" customWidth="1"/>
    <col min="7989" max="7989" width="11.6640625" style="6" customWidth="1"/>
    <col min="7990" max="7990" width="14.6640625" style="6" customWidth="1"/>
    <col min="7991" max="7991" width="4" style="6" bestFit="1" customWidth="1"/>
    <col min="7992" max="7994" width="10.77734375" style="6"/>
    <col min="7995" max="7995" width="12.77734375" style="6" customWidth="1"/>
    <col min="7996" max="7997" width="10.77734375" style="6"/>
    <col min="7998" max="7998" width="12.77734375" style="6" customWidth="1"/>
    <col min="7999" max="8003" width="10.77734375" style="6"/>
    <col min="8004" max="8004" width="12.77734375" style="6" customWidth="1"/>
    <col min="8005" max="8192" width="10.77734375" style="6"/>
    <col min="8193" max="8193" width="1.109375" style="6" customWidth="1"/>
    <col min="8194" max="8194" width="12.6640625" style="6" customWidth="1"/>
    <col min="8195" max="8195" width="10.6640625" style="6" customWidth="1"/>
    <col min="8196" max="8196" width="14.44140625" style="6" customWidth="1"/>
    <col min="8197" max="8197" width="14.6640625" style="6" customWidth="1"/>
    <col min="8198" max="8198" width="23.21875" style="6" customWidth="1"/>
    <col min="8199" max="8199" width="14.6640625" style="6" customWidth="1"/>
    <col min="8200" max="8200" width="14.21875" style="6" customWidth="1"/>
    <col min="8201" max="8201" width="23" style="6" customWidth="1"/>
    <col min="8202" max="8202" width="17.109375" style="6" customWidth="1"/>
    <col min="8203" max="8203" width="17.21875" style="6" customWidth="1"/>
    <col min="8204" max="8204" width="26.77734375" style="6" customWidth="1"/>
    <col min="8205" max="8205" width="17.21875" style="6" customWidth="1"/>
    <col min="8206" max="8206" width="17.44140625" style="6" customWidth="1"/>
    <col min="8207" max="8207" width="27" style="6" customWidth="1"/>
    <col min="8208" max="8208" width="5.6640625" style="6" customWidth="1"/>
    <col min="8209" max="8209" width="3.44140625" style="6" customWidth="1"/>
    <col min="8210" max="8210" width="9.6640625" style="6" customWidth="1"/>
    <col min="8211" max="8211" width="7.109375" style="6" customWidth="1"/>
    <col min="8212" max="8213" width="6.6640625" style="6" customWidth="1"/>
    <col min="8214" max="8214" width="7.109375" style="6" customWidth="1"/>
    <col min="8215" max="8215" width="9.109375" style="6" customWidth="1"/>
    <col min="8216" max="8217" width="7.6640625" style="6" customWidth="1"/>
    <col min="8218" max="8218" width="9.6640625" style="6" customWidth="1"/>
    <col min="8219" max="8219" width="14.109375" style="6" customWidth="1"/>
    <col min="8220" max="8220" width="12.88671875" style="6" customWidth="1"/>
    <col min="8221" max="8221" width="12.6640625" style="6" customWidth="1"/>
    <col min="8222" max="8222" width="13.6640625" style="6" customWidth="1"/>
    <col min="8223" max="8223" width="9.109375" style="6" customWidth="1"/>
    <col min="8224" max="8225" width="8.109375" style="6" customWidth="1"/>
    <col min="8226" max="8226" width="9.109375" style="6" customWidth="1"/>
    <col min="8227" max="8227" width="9.6640625" style="6" customWidth="1"/>
    <col min="8228" max="8229" width="9.109375" style="6" customWidth="1"/>
    <col min="8230" max="8230" width="10.77734375" style="6"/>
    <col min="8231" max="8231" width="14.109375" style="6" customWidth="1"/>
    <col min="8232" max="8232" width="13.21875" style="6" customWidth="1"/>
    <col min="8233" max="8233" width="12.6640625" style="6" customWidth="1"/>
    <col min="8234" max="8234" width="13.6640625" style="6" customWidth="1"/>
    <col min="8235" max="8235" width="9.6640625" style="6" customWidth="1"/>
    <col min="8236" max="8236" width="8.44140625" style="6" customWidth="1"/>
    <col min="8237" max="8237" width="8.6640625" style="6" customWidth="1"/>
    <col min="8238" max="8242" width="9.6640625" style="6" customWidth="1"/>
    <col min="8243" max="8243" width="13.88671875" style="6" customWidth="1"/>
    <col min="8244" max="8244" width="13.77734375" style="6" customWidth="1"/>
    <col min="8245" max="8245" width="11.6640625" style="6" customWidth="1"/>
    <col min="8246" max="8246" width="14.6640625" style="6" customWidth="1"/>
    <col min="8247" max="8247" width="4" style="6" bestFit="1" customWidth="1"/>
    <col min="8248" max="8250" width="10.77734375" style="6"/>
    <col min="8251" max="8251" width="12.77734375" style="6" customWidth="1"/>
    <col min="8252" max="8253" width="10.77734375" style="6"/>
    <col min="8254" max="8254" width="12.77734375" style="6" customWidth="1"/>
    <col min="8255" max="8259" width="10.77734375" style="6"/>
    <col min="8260" max="8260" width="12.77734375" style="6" customWidth="1"/>
    <col min="8261" max="8448" width="10.77734375" style="6"/>
    <col min="8449" max="8449" width="1.109375" style="6" customWidth="1"/>
    <col min="8450" max="8450" width="12.6640625" style="6" customWidth="1"/>
    <col min="8451" max="8451" width="10.6640625" style="6" customWidth="1"/>
    <col min="8452" max="8452" width="14.44140625" style="6" customWidth="1"/>
    <col min="8453" max="8453" width="14.6640625" style="6" customWidth="1"/>
    <col min="8454" max="8454" width="23.21875" style="6" customWidth="1"/>
    <col min="8455" max="8455" width="14.6640625" style="6" customWidth="1"/>
    <col min="8456" max="8456" width="14.21875" style="6" customWidth="1"/>
    <col min="8457" max="8457" width="23" style="6" customWidth="1"/>
    <col min="8458" max="8458" width="17.109375" style="6" customWidth="1"/>
    <col min="8459" max="8459" width="17.21875" style="6" customWidth="1"/>
    <col min="8460" max="8460" width="26.77734375" style="6" customWidth="1"/>
    <col min="8461" max="8461" width="17.21875" style="6" customWidth="1"/>
    <col min="8462" max="8462" width="17.44140625" style="6" customWidth="1"/>
    <col min="8463" max="8463" width="27" style="6" customWidth="1"/>
    <col min="8464" max="8464" width="5.6640625" style="6" customWidth="1"/>
    <col min="8465" max="8465" width="3.44140625" style="6" customWidth="1"/>
    <col min="8466" max="8466" width="9.6640625" style="6" customWidth="1"/>
    <col min="8467" max="8467" width="7.109375" style="6" customWidth="1"/>
    <col min="8468" max="8469" width="6.6640625" style="6" customWidth="1"/>
    <col min="8470" max="8470" width="7.109375" style="6" customWidth="1"/>
    <col min="8471" max="8471" width="9.109375" style="6" customWidth="1"/>
    <col min="8472" max="8473" width="7.6640625" style="6" customWidth="1"/>
    <col min="8474" max="8474" width="9.6640625" style="6" customWidth="1"/>
    <col min="8475" max="8475" width="14.109375" style="6" customWidth="1"/>
    <col min="8476" max="8476" width="12.88671875" style="6" customWidth="1"/>
    <col min="8477" max="8477" width="12.6640625" style="6" customWidth="1"/>
    <col min="8478" max="8478" width="13.6640625" style="6" customWidth="1"/>
    <col min="8479" max="8479" width="9.109375" style="6" customWidth="1"/>
    <col min="8480" max="8481" width="8.109375" style="6" customWidth="1"/>
    <col min="8482" max="8482" width="9.109375" style="6" customWidth="1"/>
    <col min="8483" max="8483" width="9.6640625" style="6" customWidth="1"/>
    <col min="8484" max="8485" width="9.109375" style="6" customWidth="1"/>
    <col min="8486" max="8486" width="10.77734375" style="6"/>
    <col min="8487" max="8487" width="14.109375" style="6" customWidth="1"/>
    <col min="8488" max="8488" width="13.21875" style="6" customWidth="1"/>
    <col min="8489" max="8489" width="12.6640625" style="6" customWidth="1"/>
    <col min="8490" max="8490" width="13.6640625" style="6" customWidth="1"/>
    <col min="8491" max="8491" width="9.6640625" style="6" customWidth="1"/>
    <col min="8492" max="8492" width="8.44140625" style="6" customWidth="1"/>
    <col min="8493" max="8493" width="8.6640625" style="6" customWidth="1"/>
    <col min="8494" max="8498" width="9.6640625" style="6" customWidth="1"/>
    <col min="8499" max="8499" width="13.88671875" style="6" customWidth="1"/>
    <col min="8500" max="8500" width="13.77734375" style="6" customWidth="1"/>
    <col min="8501" max="8501" width="11.6640625" style="6" customWidth="1"/>
    <col min="8502" max="8502" width="14.6640625" style="6" customWidth="1"/>
    <col min="8503" max="8503" width="4" style="6" bestFit="1" customWidth="1"/>
    <col min="8504" max="8506" width="10.77734375" style="6"/>
    <col min="8507" max="8507" width="12.77734375" style="6" customWidth="1"/>
    <col min="8508" max="8509" width="10.77734375" style="6"/>
    <col min="8510" max="8510" width="12.77734375" style="6" customWidth="1"/>
    <col min="8511" max="8515" width="10.77734375" style="6"/>
    <col min="8516" max="8516" width="12.77734375" style="6" customWidth="1"/>
    <col min="8517" max="8704" width="10.77734375" style="6"/>
    <col min="8705" max="8705" width="1.109375" style="6" customWidth="1"/>
    <col min="8706" max="8706" width="12.6640625" style="6" customWidth="1"/>
    <col min="8707" max="8707" width="10.6640625" style="6" customWidth="1"/>
    <col min="8708" max="8708" width="14.44140625" style="6" customWidth="1"/>
    <col min="8709" max="8709" width="14.6640625" style="6" customWidth="1"/>
    <col min="8710" max="8710" width="23.21875" style="6" customWidth="1"/>
    <col min="8711" max="8711" width="14.6640625" style="6" customWidth="1"/>
    <col min="8712" max="8712" width="14.21875" style="6" customWidth="1"/>
    <col min="8713" max="8713" width="23" style="6" customWidth="1"/>
    <col min="8714" max="8714" width="17.109375" style="6" customWidth="1"/>
    <col min="8715" max="8715" width="17.21875" style="6" customWidth="1"/>
    <col min="8716" max="8716" width="26.77734375" style="6" customWidth="1"/>
    <col min="8717" max="8717" width="17.21875" style="6" customWidth="1"/>
    <col min="8718" max="8718" width="17.44140625" style="6" customWidth="1"/>
    <col min="8719" max="8719" width="27" style="6" customWidth="1"/>
    <col min="8720" max="8720" width="5.6640625" style="6" customWidth="1"/>
    <col min="8721" max="8721" width="3.44140625" style="6" customWidth="1"/>
    <col min="8722" max="8722" width="9.6640625" style="6" customWidth="1"/>
    <col min="8723" max="8723" width="7.109375" style="6" customWidth="1"/>
    <col min="8724" max="8725" width="6.6640625" style="6" customWidth="1"/>
    <col min="8726" max="8726" width="7.109375" style="6" customWidth="1"/>
    <col min="8727" max="8727" width="9.109375" style="6" customWidth="1"/>
    <col min="8728" max="8729" width="7.6640625" style="6" customWidth="1"/>
    <col min="8730" max="8730" width="9.6640625" style="6" customWidth="1"/>
    <col min="8731" max="8731" width="14.109375" style="6" customWidth="1"/>
    <col min="8732" max="8732" width="12.88671875" style="6" customWidth="1"/>
    <col min="8733" max="8733" width="12.6640625" style="6" customWidth="1"/>
    <col min="8734" max="8734" width="13.6640625" style="6" customWidth="1"/>
    <col min="8735" max="8735" width="9.109375" style="6" customWidth="1"/>
    <col min="8736" max="8737" width="8.109375" style="6" customWidth="1"/>
    <col min="8738" max="8738" width="9.109375" style="6" customWidth="1"/>
    <col min="8739" max="8739" width="9.6640625" style="6" customWidth="1"/>
    <col min="8740" max="8741" width="9.109375" style="6" customWidth="1"/>
    <col min="8742" max="8742" width="10.77734375" style="6"/>
    <col min="8743" max="8743" width="14.109375" style="6" customWidth="1"/>
    <col min="8744" max="8744" width="13.21875" style="6" customWidth="1"/>
    <col min="8745" max="8745" width="12.6640625" style="6" customWidth="1"/>
    <col min="8746" max="8746" width="13.6640625" style="6" customWidth="1"/>
    <col min="8747" max="8747" width="9.6640625" style="6" customWidth="1"/>
    <col min="8748" max="8748" width="8.44140625" style="6" customWidth="1"/>
    <col min="8749" max="8749" width="8.6640625" style="6" customWidth="1"/>
    <col min="8750" max="8754" width="9.6640625" style="6" customWidth="1"/>
    <col min="8755" max="8755" width="13.88671875" style="6" customWidth="1"/>
    <col min="8756" max="8756" width="13.77734375" style="6" customWidth="1"/>
    <col min="8757" max="8757" width="11.6640625" style="6" customWidth="1"/>
    <col min="8758" max="8758" width="14.6640625" style="6" customWidth="1"/>
    <col min="8759" max="8759" width="4" style="6" bestFit="1" customWidth="1"/>
    <col min="8760" max="8762" width="10.77734375" style="6"/>
    <col min="8763" max="8763" width="12.77734375" style="6" customWidth="1"/>
    <col min="8764" max="8765" width="10.77734375" style="6"/>
    <col min="8766" max="8766" width="12.77734375" style="6" customWidth="1"/>
    <col min="8767" max="8771" width="10.77734375" style="6"/>
    <col min="8772" max="8772" width="12.77734375" style="6" customWidth="1"/>
    <col min="8773" max="8960" width="10.77734375" style="6"/>
    <col min="8961" max="8961" width="1.109375" style="6" customWidth="1"/>
    <col min="8962" max="8962" width="12.6640625" style="6" customWidth="1"/>
    <col min="8963" max="8963" width="10.6640625" style="6" customWidth="1"/>
    <col min="8964" max="8964" width="14.44140625" style="6" customWidth="1"/>
    <col min="8965" max="8965" width="14.6640625" style="6" customWidth="1"/>
    <col min="8966" max="8966" width="23.21875" style="6" customWidth="1"/>
    <col min="8967" max="8967" width="14.6640625" style="6" customWidth="1"/>
    <col min="8968" max="8968" width="14.21875" style="6" customWidth="1"/>
    <col min="8969" max="8969" width="23" style="6" customWidth="1"/>
    <col min="8970" max="8970" width="17.109375" style="6" customWidth="1"/>
    <col min="8971" max="8971" width="17.21875" style="6" customWidth="1"/>
    <col min="8972" max="8972" width="26.77734375" style="6" customWidth="1"/>
    <col min="8973" max="8973" width="17.21875" style="6" customWidth="1"/>
    <col min="8974" max="8974" width="17.44140625" style="6" customWidth="1"/>
    <col min="8975" max="8975" width="27" style="6" customWidth="1"/>
    <col min="8976" max="8976" width="5.6640625" style="6" customWidth="1"/>
    <col min="8977" max="8977" width="3.44140625" style="6" customWidth="1"/>
    <col min="8978" max="8978" width="9.6640625" style="6" customWidth="1"/>
    <col min="8979" max="8979" width="7.109375" style="6" customWidth="1"/>
    <col min="8980" max="8981" width="6.6640625" style="6" customWidth="1"/>
    <col min="8982" max="8982" width="7.109375" style="6" customWidth="1"/>
    <col min="8983" max="8983" width="9.109375" style="6" customWidth="1"/>
    <col min="8984" max="8985" width="7.6640625" style="6" customWidth="1"/>
    <col min="8986" max="8986" width="9.6640625" style="6" customWidth="1"/>
    <col min="8987" max="8987" width="14.109375" style="6" customWidth="1"/>
    <col min="8988" max="8988" width="12.88671875" style="6" customWidth="1"/>
    <col min="8989" max="8989" width="12.6640625" style="6" customWidth="1"/>
    <col min="8990" max="8990" width="13.6640625" style="6" customWidth="1"/>
    <col min="8991" max="8991" width="9.109375" style="6" customWidth="1"/>
    <col min="8992" max="8993" width="8.109375" style="6" customWidth="1"/>
    <col min="8994" max="8994" width="9.109375" style="6" customWidth="1"/>
    <col min="8995" max="8995" width="9.6640625" style="6" customWidth="1"/>
    <col min="8996" max="8997" width="9.109375" style="6" customWidth="1"/>
    <col min="8998" max="8998" width="10.77734375" style="6"/>
    <col min="8999" max="8999" width="14.109375" style="6" customWidth="1"/>
    <col min="9000" max="9000" width="13.21875" style="6" customWidth="1"/>
    <col min="9001" max="9001" width="12.6640625" style="6" customWidth="1"/>
    <col min="9002" max="9002" width="13.6640625" style="6" customWidth="1"/>
    <col min="9003" max="9003" width="9.6640625" style="6" customWidth="1"/>
    <col min="9004" max="9004" width="8.44140625" style="6" customWidth="1"/>
    <col min="9005" max="9005" width="8.6640625" style="6" customWidth="1"/>
    <col min="9006" max="9010" width="9.6640625" style="6" customWidth="1"/>
    <col min="9011" max="9011" width="13.88671875" style="6" customWidth="1"/>
    <col min="9012" max="9012" width="13.77734375" style="6" customWidth="1"/>
    <col min="9013" max="9013" width="11.6640625" style="6" customWidth="1"/>
    <col min="9014" max="9014" width="14.6640625" style="6" customWidth="1"/>
    <col min="9015" max="9015" width="4" style="6" bestFit="1" customWidth="1"/>
    <col min="9016" max="9018" width="10.77734375" style="6"/>
    <col min="9019" max="9019" width="12.77734375" style="6" customWidth="1"/>
    <col min="9020" max="9021" width="10.77734375" style="6"/>
    <col min="9022" max="9022" width="12.77734375" style="6" customWidth="1"/>
    <col min="9023" max="9027" width="10.77734375" style="6"/>
    <col min="9028" max="9028" width="12.77734375" style="6" customWidth="1"/>
    <col min="9029" max="9216" width="10.77734375" style="6"/>
    <col min="9217" max="9217" width="1.109375" style="6" customWidth="1"/>
    <col min="9218" max="9218" width="12.6640625" style="6" customWidth="1"/>
    <col min="9219" max="9219" width="10.6640625" style="6" customWidth="1"/>
    <col min="9220" max="9220" width="14.44140625" style="6" customWidth="1"/>
    <col min="9221" max="9221" width="14.6640625" style="6" customWidth="1"/>
    <col min="9222" max="9222" width="23.21875" style="6" customWidth="1"/>
    <col min="9223" max="9223" width="14.6640625" style="6" customWidth="1"/>
    <col min="9224" max="9224" width="14.21875" style="6" customWidth="1"/>
    <col min="9225" max="9225" width="23" style="6" customWidth="1"/>
    <col min="9226" max="9226" width="17.109375" style="6" customWidth="1"/>
    <col min="9227" max="9227" width="17.21875" style="6" customWidth="1"/>
    <col min="9228" max="9228" width="26.77734375" style="6" customWidth="1"/>
    <col min="9229" max="9229" width="17.21875" style="6" customWidth="1"/>
    <col min="9230" max="9230" width="17.44140625" style="6" customWidth="1"/>
    <col min="9231" max="9231" width="27" style="6" customWidth="1"/>
    <col min="9232" max="9232" width="5.6640625" style="6" customWidth="1"/>
    <col min="9233" max="9233" width="3.44140625" style="6" customWidth="1"/>
    <col min="9234" max="9234" width="9.6640625" style="6" customWidth="1"/>
    <col min="9235" max="9235" width="7.109375" style="6" customWidth="1"/>
    <col min="9236" max="9237" width="6.6640625" style="6" customWidth="1"/>
    <col min="9238" max="9238" width="7.109375" style="6" customWidth="1"/>
    <col min="9239" max="9239" width="9.109375" style="6" customWidth="1"/>
    <col min="9240" max="9241" width="7.6640625" style="6" customWidth="1"/>
    <col min="9242" max="9242" width="9.6640625" style="6" customWidth="1"/>
    <col min="9243" max="9243" width="14.109375" style="6" customWidth="1"/>
    <col min="9244" max="9244" width="12.88671875" style="6" customWidth="1"/>
    <col min="9245" max="9245" width="12.6640625" style="6" customWidth="1"/>
    <col min="9246" max="9246" width="13.6640625" style="6" customWidth="1"/>
    <col min="9247" max="9247" width="9.109375" style="6" customWidth="1"/>
    <col min="9248" max="9249" width="8.109375" style="6" customWidth="1"/>
    <col min="9250" max="9250" width="9.109375" style="6" customWidth="1"/>
    <col min="9251" max="9251" width="9.6640625" style="6" customWidth="1"/>
    <col min="9252" max="9253" width="9.109375" style="6" customWidth="1"/>
    <col min="9254" max="9254" width="10.77734375" style="6"/>
    <col min="9255" max="9255" width="14.109375" style="6" customWidth="1"/>
    <col min="9256" max="9256" width="13.21875" style="6" customWidth="1"/>
    <col min="9257" max="9257" width="12.6640625" style="6" customWidth="1"/>
    <col min="9258" max="9258" width="13.6640625" style="6" customWidth="1"/>
    <col min="9259" max="9259" width="9.6640625" style="6" customWidth="1"/>
    <col min="9260" max="9260" width="8.44140625" style="6" customWidth="1"/>
    <col min="9261" max="9261" width="8.6640625" style="6" customWidth="1"/>
    <col min="9262" max="9266" width="9.6640625" style="6" customWidth="1"/>
    <col min="9267" max="9267" width="13.88671875" style="6" customWidth="1"/>
    <col min="9268" max="9268" width="13.77734375" style="6" customWidth="1"/>
    <col min="9269" max="9269" width="11.6640625" style="6" customWidth="1"/>
    <col min="9270" max="9270" width="14.6640625" style="6" customWidth="1"/>
    <col min="9271" max="9271" width="4" style="6" bestFit="1" customWidth="1"/>
    <col min="9272" max="9274" width="10.77734375" style="6"/>
    <col min="9275" max="9275" width="12.77734375" style="6" customWidth="1"/>
    <col min="9276" max="9277" width="10.77734375" style="6"/>
    <col min="9278" max="9278" width="12.77734375" style="6" customWidth="1"/>
    <col min="9279" max="9283" width="10.77734375" style="6"/>
    <col min="9284" max="9284" width="12.77734375" style="6" customWidth="1"/>
    <col min="9285" max="9472" width="10.77734375" style="6"/>
    <col min="9473" max="9473" width="1.109375" style="6" customWidth="1"/>
    <col min="9474" max="9474" width="12.6640625" style="6" customWidth="1"/>
    <col min="9475" max="9475" width="10.6640625" style="6" customWidth="1"/>
    <col min="9476" max="9476" width="14.44140625" style="6" customWidth="1"/>
    <col min="9477" max="9477" width="14.6640625" style="6" customWidth="1"/>
    <col min="9478" max="9478" width="23.21875" style="6" customWidth="1"/>
    <col min="9479" max="9479" width="14.6640625" style="6" customWidth="1"/>
    <col min="9480" max="9480" width="14.21875" style="6" customWidth="1"/>
    <col min="9481" max="9481" width="23" style="6" customWidth="1"/>
    <col min="9482" max="9482" width="17.109375" style="6" customWidth="1"/>
    <col min="9483" max="9483" width="17.21875" style="6" customWidth="1"/>
    <col min="9484" max="9484" width="26.77734375" style="6" customWidth="1"/>
    <col min="9485" max="9485" width="17.21875" style="6" customWidth="1"/>
    <col min="9486" max="9486" width="17.44140625" style="6" customWidth="1"/>
    <col min="9487" max="9487" width="27" style="6" customWidth="1"/>
    <col min="9488" max="9488" width="5.6640625" style="6" customWidth="1"/>
    <col min="9489" max="9489" width="3.44140625" style="6" customWidth="1"/>
    <col min="9490" max="9490" width="9.6640625" style="6" customWidth="1"/>
    <col min="9491" max="9491" width="7.109375" style="6" customWidth="1"/>
    <col min="9492" max="9493" width="6.6640625" style="6" customWidth="1"/>
    <col min="9494" max="9494" width="7.109375" style="6" customWidth="1"/>
    <col min="9495" max="9495" width="9.109375" style="6" customWidth="1"/>
    <col min="9496" max="9497" width="7.6640625" style="6" customWidth="1"/>
    <col min="9498" max="9498" width="9.6640625" style="6" customWidth="1"/>
    <col min="9499" max="9499" width="14.109375" style="6" customWidth="1"/>
    <col min="9500" max="9500" width="12.88671875" style="6" customWidth="1"/>
    <col min="9501" max="9501" width="12.6640625" style="6" customWidth="1"/>
    <col min="9502" max="9502" width="13.6640625" style="6" customWidth="1"/>
    <col min="9503" max="9503" width="9.109375" style="6" customWidth="1"/>
    <col min="9504" max="9505" width="8.109375" style="6" customWidth="1"/>
    <col min="9506" max="9506" width="9.109375" style="6" customWidth="1"/>
    <col min="9507" max="9507" width="9.6640625" style="6" customWidth="1"/>
    <col min="9508" max="9509" width="9.109375" style="6" customWidth="1"/>
    <col min="9510" max="9510" width="10.77734375" style="6"/>
    <col min="9511" max="9511" width="14.109375" style="6" customWidth="1"/>
    <col min="9512" max="9512" width="13.21875" style="6" customWidth="1"/>
    <col min="9513" max="9513" width="12.6640625" style="6" customWidth="1"/>
    <col min="9514" max="9514" width="13.6640625" style="6" customWidth="1"/>
    <col min="9515" max="9515" width="9.6640625" style="6" customWidth="1"/>
    <col min="9516" max="9516" width="8.44140625" style="6" customWidth="1"/>
    <col min="9517" max="9517" width="8.6640625" style="6" customWidth="1"/>
    <col min="9518" max="9522" width="9.6640625" style="6" customWidth="1"/>
    <col min="9523" max="9523" width="13.88671875" style="6" customWidth="1"/>
    <col min="9524" max="9524" width="13.77734375" style="6" customWidth="1"/>
    <col min="9525" max="9525" width="11.6640625" style="6" customWidth="1"/>
    <col min="9526" max="9526" width="14.6640625" style="6" customWidth="1"/>
    <col min="9527" max="9527" width="4" style="6" bestFit="1" customWidth="1"/>
    <col min="9528" max="9530" width="10.77734375" style="6"/>
    <col min="9531" max="9531" width="12.77734375" style="6" customWidth="1"/>
    <col min="9532" max="9533" width="10.77734375" style="6"/>
    <col min="9534" max="9534" width="12.77734375" style="6" customWidth="1"/>
    <col min="9535" max="9539" width="10.77734375" style="6"/>
    <col min="9540" max="9540" width="12.77734375" style="6" customWidth="1"/>
    <col min="9541" max="9728" width="10.77734375" style="6"/>
    <col min="9729" max="9729" width="1.109375" style="6" customWidth="1"/>
    <col min="9730" max="9730" width="12.6640625" style="6" customWidth="1"/>
    <col min="9731" max="9731" width="10.6640625" style="6" customWidth="1"/>
    <col min="9732" max="9732" width="14.44140625" style="6" customWidth="1"/>
    <col min="9733" max="9733" width="14.6640625" style="6" customWidth="1"/>
    <col min="9734" max="9734" width="23.21875" style="6" customWidth="1"/>
    <col min="9735" max="9735" width="14.6640625" style="6" customWidth="1"/>
    <col min="9736" max="9736" width="14.21875" style="6" customWidth="1"/>
    <col min="9737" max="9737" width="23" style="6" customWidth="1"/>
    <col min="9738" max="9738" width="17.109375" style="6" customWidth="1"/>
    <col min="9739" max="9739" width="17.21875" style="6" customWidth="1"/>
    <col min="9740" max="9740" width="26.77734375" style="6" customWidth="1"/>
    <col min="9741" max="9741" width="17.21875" style="6" customWidth="1"/>
    <col min="9742" max="9742" width="17.44140625" style="6" customWidth="1"/>
    <col min="9743" max="9743" width="27" style="6" customWidth="1"/>
    <col min="9744" max="9744" width="5.6640625" style="6" customWidth="1"/>
    <col min="9745" max="9745" width="3.44140625" style="6" customWidth="1"/>
    <col min="9746" max="9746" width="9.6640625" style="6" customWidth="1"/>
    <col min="9747" max="9747" width="7.109375" style="6" customWidth="1"/>
    <col min="9748" max="9749" width="6.6640625" style="6" customWidth="1"/>
    <col min="9750" max="9750" width="7.109375" style="6" customWidth="1"/>
    <col min="9751" max="9751" width="9.109375" style="6" customWidth="1"/>
    <col min="9752" max="9753" width="7.6640625" style="6" customWidth="1"/>
    <col min="9754" max="9754" width="9.6640625" style="6" customWidth="1"/>
    <col min="9755" max="9755" width="14.109375" style="6" customWidth="1"/>
    <col min="9756" max="9756" width="12.88671875" style="6" customWidth="1"/>
    <col min="9757" max="9757" width="12.6640625" style="6" customWidth="1"/>
    <col min="9758" max="9758" width="13.6640625" style="6" customWidth="1"/>
    <col min="9759" max="9759" width="9.109375" style="6" customWidth="1"/>
    <col min="9760" max="9761" width="8.109375" style="6" customWidth="1"/>
    <col min="9762" max="9762" width="9.109375" style="6" customWidth="1"/>
    <col min="9763" max="9763" width="9.6640625" style="6" customWidth="1"/>
    <col min="9764" max="9765" width="9.109375" style="6" customWidth="1"/>
    <col min="9766" max="9766" width="10.77734375" style="6"/>
    <col min="9767" max="9767" width="14.109375" style="6" customWidth="1"/>
    <col min="9768" max="9768" width="13.21875" style="6" customWidth="1"/>
    <col min="9769" max="9769" width="12.6640625" style="6" customWidth="1"/>
    <col min="9770" max="9770" width="13.6640625" style="6" customWidth="1"/>
    <col min="9771" max="9771" width="9.6640625" style="6" customWidth="1"/>
    <col min="9772" max="9772" width="8.44140625" style="6" customWidth="1"/>
    <col min="9773" max="9773" width="8.6640625" style="6" customWidth="1"/>
    <col min="9774" max="9778" width="9.6640625" style="6" customWidth="1"/>
    <col min="9779" max="9779" width="13.88671875" style="6" customWidth="1"/>
    <col min="9780" max="9780" width="13.77734375" style="6" customWidth="1"/>
    <col min="9781" max="9781" width="11.6640625" style="6" customWidth="1"/>
    <col min="9782" max="9782" width="14.6640625" style="6" customWidth="1"/>
    <col min="9783" max="9783" width="4" style="6" bestFit="1" customWidth="1"/>
    <col min="9784" max="9786" width="10.77734375" style="6"/>
    <col min="9787" max="9787" width="12.77734375" style="6" customWidth="1"/>
    <col min="9788" max="9789" width="10.77734375" style="6"/>
    <col min="9790" max="9790" width="12.77734375" style="6" customWidth="1"/>
    <col min="9791" max="9795" width="10.77734375" style="6"/>
    <col min="9796" max="9796" width="12.77734375" style="6" customWidth="1"/>
    <col min="9797" max="9984" width="10.77734375" style="6"/>
    <col min="9985" max="9985" width="1.109375" style="6" customWidth="1"/>
    <col min="9986" max="9986" width="12.6640625" style="6" customWidth="1"/>
    <col min="9987" max="9987" width="10.6640625" style="6" customWidth="1"/>
    <col min="9988" max="9988" width="14.44140625" style="6" customWidth="1"/>
    <col min="9989" max="9989" width="14.6640625" style="6" customWidth="1"/>
    <col min="9990" max="9990" width="23.21875" style="6" customWidth="1"/>
    <col min="9991" max="9991" width="14.6640625" style="6" customWidth="1"/>
    <col min="9992" max="9992" width="14.21875" style="6" customWidth="1"/>
    <col min="9993" max="9993" width="23" style="6" customWidth="1"/>
    <col min="9994" max="9994" width="17.109375" style="6" customWidth="1"/>
    <col min="9995" max="9995" width="17.21875" style="6" customWidth="1"/>
    <col min="9996" max="9996" width="26.77734375" style="6" customWidth="1"/>
    <col min="9997" max="9997" width="17.21875" style="6" customWidth="1"/>
    <col min="9998" max="9998" width="17.44140625" style="6" customWidth="1"/>
    <col min="9999" max="9999" width="27" style="6" customWidth="1"/>
    <col min="10000" max="10000" width="5.6640625" style="6" customWidth="1"/>
    <col min="10001" max="10001" width="3.44140625" style="6" customWidth="1"/>
    <col min="10002" max="10002" width="9.6640625" style="6" customWidth="1"/>
    <col min="10003" max="10003" width="7.109375" style="6" customWidth="1"/>
    <col min="10004" max="10005" width="6.6640625" style="6" customWidth="1"/>
    <col min="10006" max="10006" width="7.109375" style="6" customWidth="1"/>
    <col min="10007" max="10007" width="9.109375" style="6" customWidth="1"/>
    <col min="10008" max="10009" width="7.6640625" style="6" customWidth="1"/>
    <col min="10010" max="10010" width="9.6640625" style="6" customWidth="1"/>
    <col min="10011" max="10011" width="14.109375" style="6" customWidth="1"/>
    <col min="10012" max="10012" width="12.88671875" style="6" customWidth="1"/>
    <col min="10013" max="10013" width="12.6640625" style="6" customWidth="1"/>
    <col min="10014" max="10014" width="13.6640625" style="6" customWidth="1"/>
    <col min="10015" max="10015" width="9.109375" style="6" customWidth="1"/>
    <col min="10016" max="10017" width="8.109375" style="6" customWidth="1"/>
    <col min="10018" max="10018" width="9.109375" style="6" customWidth="1"/>
    <col min="10019" max="10019" width="9.6640625" style="6" customWidth="1"/>
    <col min="10020" max="10021" width="9.109375" style="6" customWidth="1"/>
    <col min="10022" max="10022" width="10.77734375" style="6"/>
    <col min="10023" max="10023" width="14.109375" style="6" customWidth="1"/>
    <col min="10024" max="10024" width="13.21875" style="6" customWidth="1"/>
    <col min="10025" max="10025" width="12.6640625" style="6" customWidth="1"/>
    <col min="10026" max="10026" width="13.6640625" style="6" customWidth="1"/>
    <col min="10027" max="10027" width="9.6640625" style="6" customWidth="1"/>
    <col min="10028" max="10028" width="8.44140625" style="6" customWidth="1"/>
    <col min="10029" max="10029" width="8.6640625" style="6" customWidth="1"/>
    <col min="10030" max="10034" width="9.6640625" style="6" customWidth="1"/>
    <col min="10035" max="10035" width="13.88671875" style="6" customWidth="1"/>
    <col min="10036" max="10036" width="13.77734375" style="6" customWidth="1"/>
    <col min="10037" max="10037" width="11.6640625" style="6" customWidth="1"/>
    <col min="10038" max="10038" width="14.6640625" style="6" customWidth="1"/>
    <col min="10039" max="10039" width="4" style="6" bestFit="1" customWidth="1"/>
    <col min="10040" max="10042" width="10.77734375" style="6"/>
    <col min="10043" max="10043" width="12.77734375" style="6" customWidth="1"/>
    <col min="10044" max="10045" width="10.77734375" style="6"/>
    <col min="10046" max="10046" width="12.77734375" style="6" customWidth="1"/>
    <col min="10047" max="10051" width="10.77734375" style="6"/>
    <col min="10052" max="10052" width="12.77734375" style="6" customWidth="1"/>
    <col min="10053" max="10240" width="10.77734375" style="6"/>
    <col min="10241" max="10241" width="1.109375" style="6" customWidth="1"/>
    <col min="10242" max="10242" width="12.6640625" style="6" customWidth="1"/>
    <col min="10243" max="10243" width="10.6640625" style="6" customWidth="1"/>
    <col min="10244" max="10244" width="14.44140625" style="6" customWidth="1"/>
    <col min="10245" max="10245" width="14.6640625" style="6" customWidth="1"/>
    <col min="10246" max="10246" width="23.21875" style="6" customWidth="1"/>
    <col min="10247" max="10247" width="14.6640625" style="6" customWidth="1"/>
    <col min="10248" max="10248" width="14.21875" style="6" customWidth="1"/>
    <col min="10249" max="10249" width="23" style="6" customWidth="1"/>
    <col min="10250" max="10250" width="17.109375" style="6" customWidth="1"/>
    <col min="10251" max="10251" width="17.21875" style="6" customWidth="1"/>
    <col min="10252" max="10252" width="26.77734375" style="6" customWidth="1"/>
    <col min="10253" max="10253" width="17.21875" style="6" customWidth="1"/>
    <col min="10254" max="10254" width="17.44140625" style="6" customWidth="1"/>
    <col min="10255" max="10255" width="27" style="6" customWidth="1"/>
    <col min="10256" max="10256" width="5.6640625" style="6" customWidth="1"/>
    <col min="10257" max="10257" width="3.44140625" style="6" customWidth="1"/>
    <col min="10258" max="10258" width="9.6640625" style="6" customWidth="1"/>
    <col min="10259" max="10259" width="7.109375" style="6" customWidth="1"/>
    <col min="10260" max="10261" width="6.6640625" style="6" customWidth="1"/>
    <col min="10262" max="10262" width="7.109375" style="6" customWidth="1"/>
    <col min="10263" max="10263" width="9.109375" style="6" customWidth="1"/>
    <col min="10264" max="10265" width="7.6640625" style="6" customWidth="1"/>
    <col min="10266" max="10266" width="9.6640625" style="6" customWidth="1"/>
    <col min="10267" max="10267" width="14.109375" style="6" customWidth="1"/>
    <col min="10268" max="10268" width="12.88671875" style="6" customWidth="1"/>
    <col min="10269" max="10269" width="12.6640625" style="6" customWidth="1"/>
    <col min="10270" max="10270" width="13.6640625" style="6" customWidth="1"/>
    <col min="10271" max="10271" width="9.109375" style="6" customWidth="1"/>
    <col min="10272" max="10273" width="8.109375" style="6" customWidth="1"/>
    <col min="10274" max="10274" width="9.109375" style="6" customWidth="1"/>
    <col min="10275" max="10275" width="9.6640625" style="6" customWidth="1"/>
    <col min="10276" max="10277" width="9.109375" style="6" customWidth="1"/>
    <col min="10278" max="10278" width="10.77734375" style="6"/>
    <col min="10279" max="10279" width="14.109375" style="6" customWidth="1"/>
    <col min="10280" max="10280" width="13.21875" style="6" customWidth="1"/>
    <col min="10281" max="10281" width="12.6640625" style="6" customWidth="1"/>
    <col min="10282" max="10282" width="13.6640625" style="6" customWidth="1"/>
    <col min="10283" max="10283" width="9.6640625" style="6" customWidth="1"/>
    <col min="10284" max="10284" width="8.44140625" style="6" customWidth="1"/>
    <col min="10285" max="10285" width="8.6640625" style="6" customWidth="1"/>
    <col min="10286" max="10290" width="9.6640625" style="6" customWidth="1"/>
    <col min="10291" max="10291" width="13.88671875" style="6" customWidth="1"/>
    <col min="10292" max="10292" width="13.77734375" style="6" customWidth="1"/>
    <col min="10293" max="10293" width="11.6640625" style="6" customWidth="1"/>
    <col min="10294" max="10294" width="14.6640625" style="6" customWidth="1"/>
    <col min="10295" max="10295" width="4" style="6" bestFit="1" customWidth="1"/>
    <col min="10296" max="10298" width="10.77734375" style="6"/>
    <col min="10299" max="10299" width="12.77734375" style="6" customWidth="1"/>
    <col min="10300" max="10301" width="10.77734375" style="6"/>
    <col min="10302" max="10302" width="12.77734375" style="6" customWidth="1"/>
    <col min="10303" max="10307" width="10.77734375" style="6"/>
    <col min="10308" max="10308" width="12.77734375" style="6" customWidth="1"/>
    <col min="10309" max="10496" width="10.77734375" style="6"/>
    <col min="10497" max="10497" width="1.109375" style="6" customWidth="1"/>
    <col min="10498" max="10498" width="12.6640625" style="6" customWidth="1"/>
    <col min="10499" max="10499" width="10.6640625" style="6" customWidth="1"/>
    <col min="10500" max="10500" width="14.44140625" style="6" customWidth="1"/>
    <col min="10501" max="10501" width="14.6640625" style="6" customWidth="1"/>
    <col min="10502" max="10502" width="23.21875" style="6" customWidth="1"/>
    <col min="10503" max="10503" width="14.6640625" style="6" customWidth="1"/>
    <col min="10504" max="10504" width="14.21875" style="6" customWidth="1"/>
    <col min="10505" max="10505" width="23" style="6" customWidth="1"/>
    <col min="10506" max="10506" width="17.109375" style="6" customWidth="1"/>
    <col min="10507" max="10507" width="17.21875" style="6" customWidth="1"/>
    <col min="10508" max="10508" width="26.77734375" style="6" customWidth="1"/>
    <col min="10509" max="10509" width="17.21875" style="6" customWidth="1"/>
    <col min="10510" max="10510" width="17.44140625" style="6" customWidth="1"/>
    <col min="10511" max="10511" width="27" style="6" customWidth="1"/>
    <col min="10512" max="10512" width="5.6640625" style="6" customWidth="1"/>
    <col min="10513" max="10513" width="3.44140625" style="6" customWidth="1"/>
    <col min="10514" max="10514" width="9.6640625" style="6" customWidth="1"/>
    <col min="10515" max="10515" width="7.109375" style="6" customWidth="1"/>
    <col min="10516" max="10517" width="6.6640625" style="6" customWidth="1"/>
    <col min="10518" max="10518" width="7.109375" style="6" customWidth="1"/>
    <col min="10519" max="10519" width="9.109375" style="6" customWidth="1"/>
    <col min="10520" max="10521" width="7.6640625" style="6" customWidth="1"/>
    <col min="10522" max="10522" width="9.6640625" style="6" customWidth="1"/>
    <col min="10523" max="10523" width="14.109375" style="6" customWidth="1"/>
    <col min="10524" max="10524" width="12.88671875" style="6" customWidth="1"/>
    <col min="10525" max="10525" width="12.6640625" style="6" customWidth="1"/>
    <col min="10526" max="10526" width="13.6640625" style="6" customWidth="1"/>
    <col min="10527" max="10527" width="9.109375" style="6" customWidth="1"/>
    <col min="10528" max="10529" width="8.109375" style="6" customWidth="1"/>
    <col min="10530" max="10530" width="9.109375" style="6" customWidth="1"/>
    <col min="10531" max="10531" width="9.6640625" style="6" customWidth="1"/>
    <col min="10532" max="10533" width="9.109375" style="6" customWidth="1"/>
    <col min="10534" max="10534" width="10.77734375" style="6"/>
    <col min="10535" max="10535" width="14.109375" style="6" customWidth="1"/>
    <col min="10536" max="10536" width="13.21875" style="6" customWidth="1"/>
    <col min="10537" max="10537" width="12.6640625" style="6" customWidth="1"/>
    <col min="10538" max="10538" width="13.6640625" style="6" customWidth="1"/>
    <col min="10539" max="10539" width="9.6640625" style="6" customWidth="1"/>
    <col min="10540" max="10540" width="8.44140625" style="6" customWidth="1"/>
    <col min="10541" max="10541" width="8.6640625" style="6" customWidth="1"/>
    <col min="10542" max="10546" width="9.6640625" style="6" customWidth="1"/>
    <col min="10547" max="10547" width="13.88671875" style="6" customWidth="1"/>
    <col min="10548" max="10548" width="13.77734375" style="6" customWidth="1"/>
    <col min="10549" max="10549" width="11.6640625" style="6" customWidth="1"/>
    <col min="10550" max="10550" width="14.6640625" style="6" customWidth="1"/>
    <col min="10551" max="10551" width="4" style="6" bestFit="1" customWidth="1"/>
    <col min="10552" max="10554" width="10.77734375" style="6"/>
    <col min="10555" max="10555" width="12.77734375" style="6" customWidth="1"/>
    <col min="10556" max="10557" width="10.77734375" style="6"/>
    <col min="10558" max="10558" width="12.77734375" style="6" customWidth="1"/>
    <col min="10559" max="10563" width="10.77734375" style="6"/>
    <col min="10564" max="10564" width="12.77734375" style="6" customWidth="1"/>
    <col min="10565" max="10752" width="10.77734375" style="6"/>
    <col min="10753" max="10753" width="1.109375" style="6" customWidth="1"/>
    <col min="10754" max="10754" width="12.6640625" style="6" customWidth="1"/>
    <col min="10755" max="10755" width="10.6640625" style="6" customWidth="1"/>
    <col min="10756" max="10756" width="14.44140625" style="6" customWidth="1"/>
    <col min="10757" max="10757" width="14.6640625" style="6" customWidth="1"/>
    <col min="10758" max="10758" width="23.21875" style="6" customWidth="1"/>
    <col min="10759" max="10759" width="14.6640625" style="6" customWidth="1"/>
    <col min="10760" max="10760" width="14.21875" style="6" customWidth="1"/>
    <col min="10761" max="10761" width="23" style="6" customWidth="1"/>
    <col min="10762" max="10762" width="17.109375" style="6" customWidth="1"/>
    <col min="10763" max="10763" width="17.21875" style="6" customWidth="1"/>
    <col min="10764" max="10764" width="26.77734375" style="6" customWidth="1"/>
    <col min="10765" max="10765" width="17.21875" style="6" customWidth="1"/>
    <col min="10766" max="10766" width="17.44140625" style="6" customWidth="1"/>
    <col min="10767" max="10767" width="27" style="6" customWidth="1"/>
    <col min="10768" max="10768" width="5.6640625" style="6" customWidth="1"/>
    <col min="10769" max="10769" width="3.44140625" style="6" customWidth="1"/>
    <col min="10770" max="10770" width="9.6640625" style="6" customWidth="1"/>
    <col min="10771" max="10771" width="7.109375" style="6" customWidth="1"/>
    <col min="10772" max="10773" width="6.6640625" style="6" customWidth="1"/>
    <col min="10774" max="10774" width="7.109375" style="6" customWidth="1"/>
    <col min="10775" max="10775" width="9.109375" style="6" customWidth="1"/>
    <col min="10776" max="10777" width="7.6640625" style="6" customWidth="1"/>
    <col min="10778" max="10778" width="9.6640625" style="6" customWidth="1"/>
    <col min="10779" max="10779" width="14.109375" style="6" customWidth="1"/>
    <col min="10780" max="10780" width="12.88671875" style="6" customWidth="1"/>
    <col min="10781" max="10781" width="12.6640625" style="6" customWidth="1"/>
    <col min="10782" max="10782" width="13.6640625" style="6" customWidth="1"/>
    <col min="10783" max="10783" width="9.109375" style="6" customWidth="1"/>
    <col min="10784" max="10785" width="8.109375" style="6" customWidth="1"/>
    <col min="10786" max="10786" width="9.109375" style="6" customWidth="1"/>
    <col min="10787" max="10787" width="9.6640625" style="6" customWidth="1"/>
    <col min="10788" max="10789" width="9.109375" style="6" customWidth="1"/>
    <col min="10790" max="10790" width="10.77734375" style="6"/>
    <col min="10791" max="10791" width="14.109375" style="6" customWidth="1"/>
    <col min="10792" max="10792" width="13.21875" style="6" customWidth="1"/>
    <col min="10793" max="10793" width="12.6640625" style="6" customWidth="1"/>
    <col min="10794" max="10794" width="13.6640625" style="6" customWidth="1"/>
    <col min="10795" max="10795" width="9.6640625" style="6" customWidth="1"/>
    <col min="10796" max="10796" width="8.44140625" style="6" customWidth="1"/>
    <col min="10797" max="10797" width="8.6640625" style="6" customWidth="1"/>
    <col min="10798" max="10802" width="9.6640625" style="6" customWidth="1"/>
    <col min="10803" max="10803" width="13.88671875" style="6" customWidth="1"/>
    <col min="10804" max="10804" width="13.77734375" style="6" customWidth="1"/>
    <col min="10805" max="10805" width="11.6640625" style="6" customWidth="1"/>
    <col min="10806" max="10806" width="14.6640625" style="6" customWidth="1"/>
    <col min="10807" max="10807" width="4" style="6" bestFit="1" customWidth="1"/>
    <col min="10808" max="10810" width="10.77734375" style="6"/>
    <col min="10811" max="10811" width="12.77734375" style="6" customWidth="1"/>
    <col min="10812" max="10813" width="10.77734375" style="6"/>
    <col min="10814" max="10814" width="12.77734375" style="6" customWidth="1"/>
    <col min="10815" max="10819" width="10.77734375" style="6"/>
    <col min="10820" max="10820" width="12.77734375" style="6" customWidth="1"/>
    <col min="10821" max="11008" width="10.77734375" style="6"/>
    <col min="11009" max="11009" width="1.109375" style="6" customWidth="1"/>
    <col min="11010" max="11010" width="12.6640625" style="6" customWidth="1"/>
    <col min="11011" max="11011" width="10.6640625" style="6" customWidth="1"/>
    <col min="11012" max="11012" width="14.44140625" style="6" customWidth="1"/>
    <col min="11013" max="11013" width="14.6640625" style="6" customWidth="1"/>
    <col min="11014" max="11014" width="23.21875" style="6" customWidth="1"/>
    <col min="11015" max="11015" width="14.6640625" style="6" customWidth="1"/>
    <col min="11016" max="11016" width="14.21875" style="6" customWidth="1"/>
    <col min="11017" max="11017" width="23" style="6" customWidth="1"/>
    <col min="11018" max="11018" width="17.109375" style="6" customWidth="1"/>
    <col min="11019" max="11019" width="17.21875" style="6" customWidth="1"/>
    <col min="11020" max="11020" width="26.77734375" style="6" customWidth="1"/>
    <col min="11021" max="11021" width="17.21875" style="6" customWidth="1"/>
    <col min="11022" max="11022" width="17.44140625" style="6" customWidth="1"/>
    <col min="11023" max="11023" width="27" style="6" customWidth="1"/>
    <col min="11024" max="11024" width="5.6640625" style="6" customWidth="1"/>
    <col min="11025" max="11025" width="3.44140625" style="6" customWidth="1"/>
    <col min="11026" max="11026" width="9.6640625" style="6" customWidth="1"/>
    <col min="11027" max="11027" width="7.109375" style="6" customWidth="1"/>
    <col min="11028" max="11029" width="6.6640625" style="6" customWidth="1"/>
    <col min="11030" max="11030" width="7.109375" style="6" customWidth="1"/>
    <col min="11031" max="11031" width="9.109375" style="6" customWidth="1"/>
    <col min="11032" max="11033" width="7.6640625" style="6" customWidth="1"/>
    <col min="11034" max="11034" width="9.6640625" style="6" customWidth="1"/>
    <col min="11035" max="11035" width="14.109375" style="6" customWidth="1"/>
    <col min="11036" max="11036" width="12.88671875" style="6" customWidth="1"/>
    <col min="11037" max="11037" width="12.6640625" style="6" customWidth="1"/>
    <col min="11038" max="11038" width="13.6640625" style="6" customWidth="1"/>
    <col min="11039" max="11039" width="9.109375" style="6" customWidth="1"/>
    <col min="11040" max="11041" width="8.109375" style="6" customWidth="1"/>
    <col min="11042" max="11042" width="9.109375" style="6" customWidth="1"/>
    <col min="11043" max="11043" width="9.6640625" style="6" customWidth="1"/>
    <col min="11044" max="11045" width="9.109375" style="6" customWidth="1"/>
    <col min="11046" max="11046" width="10.77734375" style="6"/>
    <col min="11047" max="11047" width="14.109375" style="6" customWidth="1"/>
    <col min="11048" max="11048" width="13.21875" style="6" customWidth="1"/>
    <col min="11049" max="11049" width="12.6640625" style="6" customWidth="1"/>
    <col min="11050" max="11050" width="13.6640625" style="6" customWidth="1"/>
    <col min="11051" max="11051" width="9.6640625" style="6" customWidth="1"/>
    <col min="11052" max="11052" width="8.44140625" style="6" customWidth="1"/>
    <col min="11053" max="11053" width="8.6640625" style="6" customWidth="1"/>
    <col min="11054" max="11058" width="9.6640625" style="6" customWidth="1"/>
    <col min="11059" max="11059" width="13.88671875" style="6" customWidth="1"/>
    <col min="11060" max="11060" width="13.77734375" style="6" customWidth="1"/>
    <col min="11061" max="11061" width="11.6640625" style="6" customWidth="1"/>
    <col min="11062" max="11062" width="14.6640625" style="6" customWidth="1"/>
    <col min="11063" max="11063" width="4" style="6" bestFit="1" customWidth="1"/>
    <col min="11064" max="11066" width="10.77734375" style="6"/>
    <col min="11067" max="11067" width="12.77734375" style="6" customWidth="1"/>
    <col min="11068" max="11069" width="10.77734375" style="6"/>
    <col min="11070" max="11070" width="12.77734375" style="6" customWidth="1"/>
    <col min="11071" max="11075" width="10.77734375" style="6"/>
    <col min="11076" max="11076" width="12.77734375" style="6" customWidth="1"/>
    <col min="11077" max="11264" width="10.77734375" style="6"/>
    <col min="11265" max="11265" width="1.109375" style="6" customWidth="1"/>
    <col min="11266" max="11266" width="12.6640625" style="6" customWidth="1"/>
    <col min="11267" max="11267" width="10.6640625" style="6" customWidth="1"/>
    <col min="11268" max="11268" width="14.44140625" style="6" customWidth="1"/>
    <col min="11269" max="11269" width="14.6640625" style="6" customWidth="1"/>
    <col min="11270" max="11270" width="23.21875" style="6" customWidth="1"/>
    <col min="11271" max="11271" width="14.6640625" style="6" customWidth="1"/>
    <col min="11272" max="11272" width="14.21875" style="6" customWidth="1"/>
    <col min="11273" max="11273" width="23" style="6" customWidth="1"/>
    <col min="11274" max="11274" width="17.109375" style="6" customWidth="1"/>
    <col min="11275" max="11275" width="17.21875" style="6" customWidth="1"/>
    <col min="11276" max="11276" width="26.77734375" style="6" customWidth="1"/>
    <col min="11277" max="11277" width="17.21875" style="6" customWidth="1"/>
    <col min="11278" max="11278" width="17.44140625" style="6" customWidth="1"/>
    <col min="11279" max="11279" width="27" style="6" customWidth="1"/>
    <col min="11280" max="11280" width="5.6640625" style="6" customWidth="1"/>
    <col min="11281" max="11281" width="3.44140625" style="6" customWidth="1"/>
    <col min="11282" max="11282" width="9.6640625" style="6" customWidth="1"/>
    <col min="11283" max="11283" width="7.109375" style="6" customWidth="1"/>
    <col min="11284" max="11285" width="6.6640625" style="6" customWidth="1"/>
    <col min="11286" max="11286" width="7.109375" style="6" customWidth="1"/>
    <col min="11287" max="11287" width="9.109375" style="6" customWidth="1"/>
    <col min="11288" max="11289" width="7.6640625" style="6" customWidth="1"/>
    <col min="11290" max="11290" width="9.6640625" style="6" customWidth="1"/>
    <col min="11291" max="11291" width="14.109375" style="6" customWidth="1"/>
    <col min="11292" max="11292" width="12.88671875" style="6" customWidth="1"/>
    <col min="11293" max="11293" width="12.6640625" style="6" customWidth="1"/>
    <col min="11294" max="11294" width="13.6640625" style="6" customWidth="1"/>
    <col min="11295" max="11295" width="9.109375" style="6" customWidth="1"/>
    <col min="11296" max="11297" width="8.109375" style="6" customWidth="1"/>
    <col min="11298" max="11298" width="9.109375" style="6" customWidth="1"/>
    <col min="11299" max="11299" width="9.6640625" style="6" customWidth="1"/>
    <col min="11300" max="11301" width="9.109375" style="6" customWidth="1"/>
    <col min="11302" max="11302" width="10.77734375" style="6"/>
    <col min="11303" max="11303" width="14.109375" style="6" customWidth="1"/>
    <col min="11304" max="11304" width="13.21875" style="6" customWidth="1"/>
    <col min="11305" max="11305" width="12.6640625" style="6" customWidth="1"/>
    <col min="11306" max="11306" width="13.6640625" style="6" customWidth="1"/>
    <col min="11307" max="11307" width="9.6640625" style="6" customWidth="1"/>
    <col min="11308" max="11308" width="8.44140625" style="6" customWidth="1"/>
    <col min="11309" max="11309" width="8.6640625" style="6" customWidth="1"/>
    <col min="11310" max="11314" width="9.6640625" style="6" customWidth="1"/>
    <col min="11315" max="11315" width="13.88671875" style="6" customWidth="1"/>
    <col min="11316" max="11316" width="13.77734375" style="6" customWidth="1"/>
    <col min="11317" max="11317" width="11.6640625" style="6" customWidth="1"/>
    <col min="11318" max="11318" width="14.6640625" style="6" customWidth="1"/>
    <col min="11319" max="11319" width="4" style="6" bestFit="1" customWidth="1"/>
    <col min="11320" max="11322" width="10.77734375" style="6"/>
    <col min="11323" max="11323" width="12.77734375" style="6" customWidth="1"/>
    <col min="11324" max="11325" width="10.77734375" style="6"/>
    <col min="11326" max="11326" width="12.77734375" style="6" customWidth="1"/>
    <col min="11327" max="11331" width="10.77734375" style="6"/>
    <col min="11332" max="11332" width="12.77734375" style="6" customWidth="1"/>
    <col min="11333" max="11520" width="10.77734375" style="6"/>
    <col min="11521" max="11521" width="1.109375" style="6" customWidth="1"/>
    <col min="11522" max="11522" width="12.6640625" style="6" customWidth="1"/>
    <col min="11523" max="11523" width="10.6640625" style="6" customWidth="1"/>
    <col min="11524" max="11524" width="14.44140625" style="6" customWidth="1"/>
    <col min="11525" max="11525" width="14.6640625" style="6" customWidth="1"/>
    <col min="11526" max="11526" width="23.21875" style="6" customWidth="1"/>
    <col min="11527" max="11527" width="14.6640625" style="6" customWidth="1"/>
    <col min="11528" max="11528" width="14.21875" style="6" customWidth="1"/>
    <col min="11529" max="11529" width="23" style="6" customWidth="1"/>
    <col min="11530" max="11530" width="17.109375" style="6" customWidth="1"/>
    <col min="11531" max="11531" width="17.21875" style="6" customWidth="1"/>
    <col min="11532" max="11532" width="26.77734375" style="6" customWidth="1"/>
    <col min="11533" max="11533" width="17.21875" style="6" customWidth="1"/>
    <col min="11534" max="11534" width="17.44140625" style="6" customWidth="1"/>
    <col min="11535" max="11535" width="27" style="6" customWidth="1"/>
    <col min="11536" max="11536" width="5.6640625" style="6" customWidth="1"/>
    <col min="11537" max="11537" width="3.44140625" style="6" customWidth="1"/>
    <col min="11538" max="11538" width="9.6640625" style="6" customWidth="1"/>
    <col min="11539" max="11539" width="7.109375" style="6" customWidth="1"/>
    <col min="11540" max="11541" width="6.6640625" style="6" customWidth="1"/>
    <col min="11542" max="11542" width="7.109375" style="6" customWidth="1"/>
    <col min="11543" max="11543" width="9.109375" style="6" customWidth="1"/>
    <col min="11544" max="11545" width="7.6640625" style="6" customWidth="1"/>
    <col min="11546" max="11546" width="9.6640625" style="6" customWidth="1"/>
    <col min="11547" max="11547" width="14.109375" style="6" customWidth="1"/>
    <col min="11548" max="11548" width="12.88671875" style="6" customWidth="1"/>
    <col min="11549" max="11549" width="12.6640625" style="6" customWidth="1"/>
    <col min="11550" max="11550" width="13.6640625" style="6" customWidth="1"/>
    <col min="11551" max="11551" width="9.109375" style="6" customWidth="1"/>
    <col min="11552" max="11553" width="8.109375" style="6" customWidth="1"/>
    <col min="11554" max="11554" width="9.109375" style="6" customWidth="1"/>
    <col min="11555" max="11555" width="9.6640625" style="6" customWidth="1"/>
    <col min="11556" max="11557" width="9.109375" style="6" customWidth="1"/>
    <col min="11558" max="11558" width="10.77734375" style="6"/>
    <col min="11559" max="11559" width="14.109375" style="6" customWidth="1"/>
    <col min="11560" max="11560" width="13.21875" style="6" customWidth="1"/>
    <col min="11561" max="11561" width="12.6640625" style="6" customWidth="1"/>
    <col min="11562" max="11562" width="13.6640625" style="6" customWidth="1"/>
    <col min="11563" max="11563" width="9.6640625" style="6" customWidth="1"/>
    <col min="11564" max="11564" width="8.44140625" style="6" customWidth="1"/>
    <col min="11565" max="11565" width="8.6640625" style="6" customWidth="1"/>
    <col min="11566" max="11570" width="9.6640625" style="6" customWidth="1"/>
    <col min="11571" max="11571" width="13.88671875" style="6" customWidth="1"/>
    <col min="11572" max="11572" width="13.77734375" style="6" customWidth="1"/>
    <col min="11573" max="11573" width="11.6640625" style="6" customWidth="1"/>
    <col min="11574" max="11574" width="14.6640625" style="6" customWidth="1"/>
    <col min="11575" max="11575" width="4" style="6" bestFit="1" customWidth="1"/>
    <col min="11576" max="11578" width="10.77734375" style="6"/>
    <col min="11579" max="11579" width="12.77734375" style="6" customWidth="1"/>
    <col min="11580" max="11581" width="10.77734375" style="6"/>
    <col min="11582" max="11582" width="12.77734375" style="6" customWidth="1"/>
    <col min="11583" max="11587" width="10.77734375" style="6"/>
    <col min="11588" max="11588" width="12.77734375" style="6" customWidth="1"/>
    <col min="11589" max="11776" width="10.77734375" style="6"/>
    <col min="11777" max="11777" width="1.109375" style="6" customWidth="1"/>
    <col min="11778" max="11778" width="12.6640625" style="6" customWidth="1"/>
    <col min="11779" max="11779" width="10.6640625" style="6" customWidth="1"/>
    <col min="11780" max="11780" width="14.44140625" style="6" customWidth="1"/>
    <col min="11781" max="11781" width="14.6640625" style="6" customWidth="1"/>
    <col min="11782" max="11782" width="23.21875" style="6" customWidth="1"/>
    <col min="11783" max="11783" width="14.6640625" style="6" customWidth="1"/>
    <col min="11784" max="11784" width="14.21875" style="6" customWidth="1"/>
    <col min="11785" max="11785" width="23" style="6" customWidth="1"/>
    <col min="11786" max="11786" width="17.109375" style="6" customWidth="1"/>
    <col min="11787" max="11787" width="17.21875" style="6" customWidth="1"/>
    <col min="11788" max="11788" width="26.77734375" style="6" customWidth="1"/>
    <col min="11789" max="11789" width="17.21875" style="6" customWidth="1"/>
    <col min="11790" max="11790" width="17.44140625" style="6" customWidth="1"/>
    <col min="11791" max="11791" width="27" style="6" customWidth="1"/>
    <col min="11792" max="11792" width="5.6640625" style="6" customWidth="1"/>
    <col min="11793" max="11793" width="3.44140625" style="6" customWidth="1"/>
    <col min="11794" max="11794" width="9.6640625" style="6" customWidth="1"/>
    <col min="11795" max="11795" width="7.109375" style="6" customWidth="1"/>
    <col min="11796" max="11797" width="6.6640625" style="6" customWidth="1"/>
    <col min="11798" max="11798" width="7.109375" style="6" customWidth="1"/>
    <col min="11799" max="11799" width="9.109375" style="6" customWidth="1"/>
    <col min="11800" max="11801" width="7.6640625" style="6" customWidth="1"/>
    <col min="11802" max="11802" width="9.6640625" style="6" customWidth="1"/>
    <col min="11803" max="11803" width="14.109375" style="6" customWidth="1"/>
    <col min="11804" max="11804" width="12.88671875" style="6" customWidth="1"/>
    <col min="11805" max="11805" width="12.6640625" style="6" customWidth="1"/>
    <col min="11806" max="11806" width="13.6640625" style="6" customWidth="1"/>
    <col min="11807" max="11807" width="9.109375" style="6" customWidth="1"/>
    <col min="11808" max="11809" width="8.109375" style="6" customWidth="1"/>
    <col min="11810" max="11810" width="9.109375" style="6" customWidth="1"/>
    <col min="11811" max="11811" width="9.6640625" style="6" customWidth="1"/>
    <col min="11812" max="11813" width="9.109375" style="6" customWidth="1"/>
    <col min="11814" max="11814" width="10.77734375" style="6"/>
    <col min="11815" max="11815" width="14.109375" style="6" customWidth="1"/>
    <col min="11816" max="11816" width="13.21875" style="6" customWidth="1"/>
    <col min="11817" max="11817" width="12.6640625" style="6" customWidth="1"/>
    <col min="11818" max="11818" width="13.6640625" style="6" customWidth="1"/>
    <col min="11819" max="11819" width="9.6640625" style="6" customWidth="1"/>
    <col min="11820" max="11820" width="8.44140625" style="6" customWidth="1"/>
    <col min="11821" max="11821" width="8.6640625" style="6" customWidth="1"/>
    <col min="11822" max="11826" width="9.6640625" style="6" customWidth="1"/>
    <col min="11827" max="11827" width="13.88671875" style="6" customWidth="1"/>
    <col min="11828" max="11828" width="13.77734375" style="6" customWidth="1"/>
    <col min="11829" max="11829" width="11.6640625" style="6" customWidth="1"/>
    <col min="11830" max="11830" width="14.6640625" style="6" customWidth="1"/>
    <col min="11831" max="11831" width="4" style="6" bestFit="1" customWidth="1"/>
    <col min="11832" max="11834" width="10.77734375" style="6"/>
    <col min="11835" max="11835" width="12.77734375" style="6" customWidth="1"/>
    <col min="11836" max="11837" width="10.77734375" style="6"/>
    <col min="11838" max="11838" width="12.77734375" style="6" customWidth="1"/>
    <col min="11839" max="11843" width="10.77734375" style="6"/>
    <col min="11844" max="11844" width="12.77734375" style="6" customWidth="1"/>
    <col min="11845" max="12032" width="10.77734375" style="6"/>
    <col min="12033" max="12033" width="1.109375" style="6" customWidth="1"/>
    <col min="12034" max="12034" width="12.6640625" style="6" customWidth="1"/>
    <col min="12035" max="12035" width="10.6640625" style="6" customWidth="1"/>
    <col min="12036" max="12036" width="14.44140625" style="6" customWidth="1"/>
    <col min="12037" max="12037" width="14.6640625" style="6" customWidth="1"/>
    <col min="12038" max="12038" width="23.21875" style="6" customWidth="1"/>
    <col min="12039" max="12039" width="14.6640625" style="6" customWidth="1"/>
    <col min="12040" max="12040" width="14.21875" style="6" customWidth="1"/>
    <col min="12041" max="12041" width="23" style="6" customWidth="1"/>
    <col min="12042" max="12042" width="17.109375" style="6" customWidth="1"/>
    <col min="12043" max="12043" width="17.21875" style="6" customWidth="1"/>
    <col min="12044" max="12044" width="26.77734375" style="6" customWidth="1"/>
    <col min="12045" max="12045" width="17.21875" style="6" customWidth="1"/>
    <col min="12046" max="12046" width="17.44140625" style="6" customWidth="1"/>
    <col min="12047" max="12047" width="27" style="6" customWidth="1"/>
    <col min="12048" max="12048" width="5.6640625" style="6" customWidth="1"/>
    <col min="12049" max="12049" width="3.44140625" style="6" customWidth="1"/>
    <col min="12050" max="12050" width="9.6640625" style="6" customWidth="1"/>
    <col min="12051" max="12051" width="7.109375" style="6" customWidth="1"/>
    <col min="12052" max="12053" width="6.6640625" style="6" customWidth="1"/>
    <col min="12054" max="12054" width="7.109375" style="6" customWidth="1"/>
    <col min="12055" max="12055" width="9.109375" style="6" customWidth="1"/>
    <col min="12056" max="12057" width="7.6640625" style="6" customWidth="1"/>
    <col min="12058" max="12058" width="9.6640625" style="6" customWidth="1"/>
    <col min="12059" max="12059" width="14.109375" style="6" customWidth="1"/>
    <col min="12060" max="12060" width="12.88671875" style="6" customWidth="1"/>
    <col min="12061" max="12061" width="12.6640625" style="6" customWidth="1"/>
    <col min="12062" max="12062" width="13.6640625" style="6" customWidth="1"/>
    <col min="12063" max="12063" width="9.109375" style="6" customWidth="1"/>
    <col min="12064" max="12065" width="8.109375" style="6" customWidth="1"/>
    <col min="12066" max="12066" width="9.109375" style="6" customWidth="1"/>
    <col min="12067" max="12067" width="9.6640625" style="6" customWidth="1"/>
    <col min="12068" max="12069" width="9.109375" style="6" customWidth="1"/>
    <col min="12070" max="12070" width="10.77734375" style="6"/>
    <col min="12071" max="12071" width="14.109375" style="6" customWidth="1"/>
    <col min="12072" max="12072" width="13.21875" style="6" customWidth="1"/>
    <col min="12073" max="12073" width="12.6640625" style="6" customWidth="1"/>
    <col min="12074" max="12074" width="13.6640625" style="6" customWidth="1"/>
    <col min="12075" max="12075" width="9.6640625" style="6" customWidth="1"/>
    <col min="12076" max="12076" width="8.44140625" style="6" customWidth="1"/>
    <col min="12077" max="12077" width="8.6640625" style="6" customWidth="1"/>
    <col min="12078" max="12082" width="9.6640625" style="6" customWidth="1"/>
    <col min="12083" max="12083" width="13.88671875" style="6" customWidth="1"/>
    <col min="12084" max="12084" width="13.77734375" style="6" customWidth="1"/>
    <col min="12085" max="12085" width="11.6640625" style="6" customWidth="1"/>
    <col min="12086" max="12086" width="14.6640625" style="6" customWidth="1"/>
    <col min="12087" max="12087" width="4" style="6" bestFit="1" customWidth="1"/>
    <col min="12088" max="12090" width="10.77734375" style="6"/>
    <col min="12091" max="12091" width="12.77734375" style="6" customWidth="1"/>
    <col min="12092" max="12093" width="10.77734375" style="6"/>
    <col min="12094" max="12094" width="12.77734375" style="6" customWidth="1"/>
    <col min="12095" max="12099" width="10.77734375" style="6"/>
    <col min="12100" max="12100" width="12.77734375" style="6" customWidth="1"/>
    <col min="12101" max="12288" width="10.77734375" style="6"/>
    <col min="12289" max="12289" width="1.109375" style="6" customWidth="1"/>
    <col min="12290" max="12290" width="12.6640625" style="6" customWidth="1"/>
    <col min="12291" max="12291" width="10.6640625" style="6" customWidth="1"/>
    <col min="12292" max="12292" width="14.44140625" style="6" customWidth="1"/>
    <col min="12293" max="12293" width="14.6640625" style="6" customWidth="1"/>
    <col min="12294" max="12294" width="23.21875" style="6" customWidth="1"/>
    <col min="12295" max="12295" width="14.6640625" style="6" customWidth="1"/>
    <col min="12296" max="12296" width="14.21875" style="6" customWidth="1"/>
    <col min="12297" max="12297" width="23" style="6" customWidth="1"/>
    <col min="12298" max="12298" width="17.109375" style="6" customWidth="1"/>
    <col min="12299" max="12299" width="17.21875" style="6" customWidth="1"/>
    <col min="12300" max="12300" width="26.77734375" style="6" customWidth="1"/>
    <col min="12301" max="12301" width="17.21875" style="6" customWidth="1"/>
    <col min="12302" max="12302" width="17.44140625" style="6" customWidth="1"/>
    <col min="12303" max="12303" width="27" style="6" customWidth="1"/>
    <col min="12304" max="12304" width="5.6640625" style="6" customWidth="1"/>
    <col min="12305" max="12305" width="3.44140625" style="6" customWidth="1"/>
    <col min="12306" max="12306" width="9.6640625" style="6" customWidth="1"/>
    <col min="12307" max="12307" width="7.109375" style="6" customWidth="1"/>
    <col min="12308" max="12309" width="6.6640625" style="6" customWidth="1"/>
    <col min="12310" max="12310" width="7.109375" style="6" customWidth="1"/>
    <col min="12311" max="12311" width="9.109375" style="6" customWidth="1"/>
    <col min="12312" max="12313" width="7.6640625" style="6" customWidth="1"/>
    <col min="12314" max="12314" width="9.6640625" style="6" customWidth="1"/>
    <col min="12315" max="12315" width="14.109375" style="6" customWidth="1"/>
    <col min="12316" max="12316" width="12.88671875" style="6" customWidth="1"/>
    <col min="12317" max="12317" width="12.6640625" style="6" customWidth="1"/>
    <col min="12318" max="12318" width="13.6640625" style="6" customWidth="1"/>
    <col min="12319" max="12319" width="9.109375" style="6" customWidth="1"/>
    <col min="12320" max="12321" width="8.109375" style="6" customWidth="1"/>
    <col min="12322" max="12322" width="9.109375" style="6" customWidth="1"/>
    <col min="12323" max="12323" width="9.6640625" style="6" customWidth="1"/>
    <col min="12324" max="12325" width="9.109375" style="6" customWidth="1"/>
    <col min="12326" max="12326" width="10.77734375" style="6"/>
    <col min="12327" max="12327" width="14.109375" style="6" customWidth="1"/>
    <col min="12328" max="12328" width="13.21875" style="6" customWidth="1"/>
    <col min="12329" max="12329" width="12.6640625" style="6" customWidth="1"/>
    <col min="12330" max="12330" width="13.6640625" style="6" customWidth="1"/>
    <col min="12331" max="12331" width="9.6640625" style="6" customWidth="1"/>
    <col min="12332" max="12332" width="8.44140625" style="6" customWidth="1"/>
    <col min="12333" max="12333" width="8.6640625" style="6" customWidth="1"/>
    <col min="12334" max="12338" width="9.6640625" style="6" customWidth="1"/>
    <col min="12339" max="12339" width="13.88671875" style="6" customWidth="1"/>
    <col min="12340" max="12340" width="13.77734375" style="6" customWidth="1"/>
    <col min="12341" max="12341" width="11.6640625" style="6" customWidth="1"/>
    <col min="12342" max="12342" width="14.6640625" style="6" customWidth="1"/>
    <col min="12343" max="12343" width="4" style="6" bestFit="1" customWidth="1"/>
    <col min="12344" max="12346" width="10.77734375" style="6"/>
    <col min="12347" max="12347" width="12.77734375" style="6" customWidth="1"/>
    <col min="12348" max="12349" width="10.77734375" style="6"/>
    <col min="12350" max="12350" width="12.77734375" style="6" customWidth="1"/>
    <col min="12351" max="12355" width="10.77734375" style="6"/>
    <col min="12356" max="12356" width="12.77734375" style="6" customWidth="1"/>
    <col min="12357" max="12544" width="10.77734375" style="6"/>
    <col min="12545" max="12545" width="1.109375" style="6" customWidth="1"/>
    <col min="12546" max="12546" width="12.6640625" style="6" customWidth="1"/>
    <col min="12547" max="12547" width="10.6640625" style="6" customWidth="1"/>
    <col min="12548" max="12548" width="14.44140625" style="6" customWidth="1"/>
    <col min="12549" max="12549" width="14.6640625" style="6" customWidth="1"/>
    <col min="12550" max="12550" width="23.21875" style="6" customWidth="1"/>
    <col min="12551" max="12551" width="14.6640625" style="6" customWidth="1"/>
    <col min="12552" max="12552" width="14.21875" style="6" customWidth="1"/>
    <col min="12553" max="12553" width="23" style="6" customWidth="1"/>
    <col min="12554" max="12554" width="17.109375" style="6" customWidth="1"/>
    <col min="12555" max="12555" width="17.21875" style="6" customWidth="1"/>
    <col min="12556" max="12556" width="26.77734375" style="6" customWidth="1"/>
    <col min="12557" max="12557" width="17.21875" style="6" customWidth="1"/>
    <col min="12558" max="12558" width="17.44140625" style="6" customWidth="1"/>
    <col min="12559" max="12559" width="27" style="6" customWidth="1"/>
    <col min="12560" max="12560" width="5.6640625" style="6" customWidth="1"/>
    <col min="12561" max="12561" width="3.44140625" style="6" customWidth="1"/>
    <col min="12562" max="12562" width="9.6640625" style="6" customWidth="1"/>
    <col min="12563" max="12563" width="7.109375" style="6" customWidth="1"/>
    <col min="12564" max="12565" width="6.6640625" style="6" customWidth="1"/>
    <col min="12566" max="12566" width="7.109375" style="6" customWidth="1"/>
    <col min="12567" max="12567" width="9.109375" style="6" customWidth="1"/>
    <col min="12568" max="12569" width="7.6640625" style="6" customWidth="1"/>
    <col min="12570" max="12570" width="9.6640625" style="6" customWidth="1"/>
    <col min="12571" max="12571" width="14.109375" style="6" customWidth="1"/>
    <col min="12572" max="12572" width="12.88671875" style="6" customWidth="1"/>
    <col min="12573" max="12573" width="12.6640625" style="6" customWidth="1"/>
    <col min="12574" max="12574" width="13.6640625" style="6" customWidth="1"/>
    <col min="12575" max="12575" width="9.109375" style="6" customWidth="1"/>
    <col min="12576" max="12577" width="8.109375" style="6" customWidth="1"/>
    <col min="12578" max="12578" width="9.109375" style="6" customWidth="1"/>
    <col min="12579" max="12579" width="9.6640625" style="6" customWidth="1"/>
    <col min="12580" max="12581" width="9.109375" style="6" customWidth="1"/>
    <col min="12582" max="12582" width="10.77734375" style="6"/>
    <col min="12583" max="12583" width="14.109375" style="6" customWidth="1"/>
    <col min="12584" max="12584" width="13.21875" style="6" customWidth="1"/>
    <col min="12585" max="12585" width="12.6640625" style="6" customWidth="1"/>
    <col min="12586" max="12586" width="13.6640625" style="6" customWidth="1"/>
    <col min="12587" max="12587" width="9.6640625" style="6" customWidth="1"/>
    <col min="12588" max="12588" width="8.44140625" style="6" customWidth="1"/>
    <col min="12589" max="12589" width="8.6640625" style="6" customWidth="1"/>
    <col min="12590" max="12594" width="9.6640625" style="6" customWidth="1"/>
    <col min="12595" max="12595" width="13.88671875" style="6" customWidth="1"/>
    <col min="12596" max="12596" width="13.77734375" style="6" customWidth="1"/>
    <col min="12597" max="12597" width="11.6640625" style="6" customWidth="1"/>
    <col min="12598" max="12598" width="14.6640625" style="6" customWidth="1"/>
    <col min="12599" max="12599" width="4" style="6" bestFit="1" customWidth="1"/>
    <col min="12600" max="12602" width="10.77734375" style="6"/>
    <col min="12603" max="12603" width="12.77734375" style="6" customWidth="1"/>
    <col min="12604" max="12605" width="10.77734375" style="6"/>
    <col min="12606" max="12606" width="12.77734375" style="6" customWidth="1"/>
    <col min="12607" max="12611" width="10.77734375" style="6"/>
    <col min="12612" max="12612" width="12.77734375" style="6" customWidth="1"/>
    <col min="12613" max="12800" width="10.77734375" style="6"/>
    <col min="12801" max="12801" width="1.109375" style="6" customWidth="1"/>
    <col min="12802" max="12802" width="12.6640625" style="6" customWidth="1"/>
    <col min="12803" max="12803" width="10.6640625" style="6" customWidth="1"/>
    <col min="12804" max="12804" width="14.44140625" style="6" customWidth="1"/>
    <col min="12805" max="12805" width="14.6640625" style="6" customWidth="1"/>
    <col min="12806" max="12806" width="23.21875" style="6" customWidth="1"/>
    <col min="12807" max="12807" width="14.6640625" style="6" customWidth="1"/>
    <col min="12808" max="12808" width="14.21875" style="6" customWidth="1"/>
    <col min="12809" max="12809" width="23" style="6" customWidth="1"/>
    <col min="12810" max="12810" width="17.109375" style="6" customWidth="1"/>
    <col min="12811" max="12811" width="17.21875" style="6" customWidth="1"/>
    <col min="12812" max="12812" width="26.77734375" style="6" customWidth="1"/>
    <col min="12813" max="12813" width="17.21875" style="6" customWidth="1"/>
    <col min="12814" max="12814" width="17.44140625" style="6" customWidth="1"/>
    <col min="12815" max="12815" width="27" style="6" customWidth="1"/>
    <col min="12816" max="12816" width="5.6640625" style="6" customWidth="1"/>
    <col min="12817" max="12817" width="3.44140625" style="6" customWidth="1"/>
    <col min="12818" max="12818" width="9.6640625" style="6" customWidth="1"/>
    <col min="12819" max="12819" width="7.109375" style="6" customWidth="1"/>
    <col min="12820" max="12821" width="6.6640625" style="6" customWidth="1"/>
    <col min="12822" max="12822" width="7.109375" style="6" customWidth="1"/>
    <col min="12823" max="12823" width="9.109375" style="6" customWidth="1"/>
    <col min="12824" max="12825" width="7.6640625" style="6" customWidth="1"/>
    <col min="12826" max="12826" width="9.6640625" style="6" customWidth="1"/>
    <col min="12827" max="12827" width="14.109375" style="6" customWidth="1"/>
    <col min="12828" max="12828" width="12.88671875" style="6" customWidth="1"/>
    <col min="12829" max="12829" width="12.6640625" style="6" customWidth="1"/>
    <col min="12830" max="12830" width="13.6640625" style="6" customWidth="1"/>
    <col min="12831" max="12831" width="9.109375" style="6" customWidth="1"/>
    <col min="12832" max="12833" width="8.109375" style="6" customWidth="1"/>
    <col min="12834" max="12834" width="9.109375" style="6" customWidth="1"/>
    <col min="12835" max="12835" width="9.6640625" style="6" customWidth="1"/>
    <col min="12836" max="12837" width="9.109375" style="6" customWidth="1"/>
    <col min="12838" max="12838" width="10.77734375" style="6"/>
    <col min="12839" max="12839" width="14.109375" style="6" customWidth="1"/>
    <col min="12840" max="12840" width="13.21875" style="6" customWidth="1"/>
    <col min="12841" max="12841" width="12.6640625" style="6" customWidth="1"/>
    <col min="12842" max="12842" width="13.6640625" style="6" customWidth="1"/>
    <col min="12843" max="12843" width="9.6640625" style="6" customWidth="1"/>
    <col min="12844" max="12844" width="8.44140625" style="6" customWidth="1"/>
    <col min="12845" max="12845" width="8.6640625" style="6" customWidth="1"/>
    <col min="12846" max="12850" width="9.6640625" style="6" customWidth="1"/>
    <col min="12851" max="12851" width="13.88671875" style="6" customWidth="1"/>
    <col min="12852" max="12852" width="13.77734375" style="6" customWidth="1"/>
    <col min="12853" max="12853" width="11.6640625" style="6" customWidth="1"/>
    <col min="12854" max="12854" width="14.6640625" style="6" customWidth="1"/>
    <col min="12855" max="12855" width="4" style="6" bestFit="1" customWidth="1"/>
    <col min="12856" max="12858" width="10.77734375" style="6"/>
    <col min="12859" max="12859" width="12.77734375" style="6" customWidth="1"/>
    <col min="12860" max="12861" width="10.77734375" style="6"/>
    <col min="12862" max="12862" width="12.77734375" style="6" customWidth="1"/>
    <col min="12863" max="12867" width="10.77734375" style="6"/>
    <col min="12868" max="12868" width="12.77734375" style="6" customWidth="1"/>
    <col min="12869" max="13056" width="10.77734375" style="6"/>
    <col min="13057" max="13057" width="1.109375" style="6" customWidth="1"/>
    <col min="13058" max="13058" width="12.6640625" style="6" customWidth="1"/>
    <col min="13059" max="13059" width="10.6640625" style="6" customWidth="1"/>
    <col min="13060" max="13060" width="14.44140625" style="6" customWidth="1"/>
    <col min="13061" max="13061" width="14.6640625" style="6" customWidth="1"/>
    <col min="13062" max="13062" width="23.21875" style="6" customWidth="1"/>
    <col min="13063" max="13063" width="14.6640625" style="6" customWidth="1"/>
    <col min="13064" max="13064" width="14.21875" style="6" customWidth="1"/>
    <col min="13065" max="13065" width="23" style="6" customWidth="1"/>
    <col min="13066" max="13066" width="17.109375" style="6" customWidth="1"/>
    <col min="13067" max="13067" width="17.21875" style="6" customWidth="1"/>
    <col min="13068" max="13068" width="26.77734375" style="6" customWidth="1"/>
    <col min="13069" max="13069" width="17.21875" style="6" customWidth="1"/>
    <col min="13070" max="13070" width="17.44140625" style="6" customWidth="1"/>
    <col min="13071" max="13071" width="27" style="6" customWidth="1"/>
    <col min="13072" max="13072" width="5.6640625" style="6" customWidth="1"/>
    <col min="13073" max="13073" width="3.44140625" style="6" customWidth="1"/>
    <col min="13074" max="13074" width="9.6640625" style="6" customWidth="1"/>
    <col min="13075" max="13075" width="7.109375" style="6" customWidth="1"/>
    <col min="13076" max="13077" width="6.6640625" style="6" customWidth="1"/>
    <col min="13078" max="13078" width="7.109375" style="6" customWidth="1"/>
    <col min="13079" max="13079" width="9.109375" style="6" customWidth="1"/>
    <col min="13080" max="13081" width="7.6640625" style="6" customWidth="1"/>
    <col min="13082" max="13082" width="9.6640625" style="6" customWidth="1"/>
    <col min="13083" max="13083" width="14.109375" style="6" customWidth="1"/>
    <col min="13084" max="13084" width="12.88671875" style="6" customWidth="1"/>
    <col min="13085" max="13085" width="12.6640625" style="6" customWidth="1"/>
    <col min="13086" max="13086" width="13.6640625" style="6" customWidth="1"/>
    <col min="13087" max="13087" width="9.109375" style="6" customWidth="1"/>
    <col min="13088" max="13089" width="8.109375" style="6" customWidth="1"/>
    <col min="13090" max="13090" width="9.109375" style="6" customWidth="1"/>
    <col min="13091" max="13091" width="9.6640625" style="6" customWidth="1"/>
    <col min="13092" max="13093" width="9.109375" style="6" customWidth="1"/>
    <col min="13094" max="13094" width="10.77734375" style="6"/>
    <col min="13095" max="13095" width="14.109375" style="6" customWidth="1"/>
    <col min="13096" max="13096" width="13.21875" style="6" customWidth="1"/>
    <col min="13097" max="13097" width="12.6640625" style="6" customWidth="1"/>
    <col min="13098" max="13098" width="13.6640625" style="6" customWidth="1"/>
    <col min="13099" max="13099" width="9.6640625" style="6" customWidth="1"/>
    <col min="13100" max="13100" width="8.44140625" style="6" customWidth="1"/>
    <col min="13101" max="13101" width="8.6640625" style="6" customWidth="1"/>
    <col min="13102" max="13106" width="9.6640625" style="6" customWidth="1"/>
    <col min="13107" max="13107" width="13.88671875" style="6" customWidth="1"/>
    <col min="13108" max="13108" width="13.77734375" style="6" customWidth="1"/>
    <col min="13109" max="13109" width="11.6640625" style="6" customWidth="1"/>
    <col min="13110" max="13110" width="14.6640625" style="6" customWidth="1"/>
    <col min="13111" max="13111" width="4" style="6" bestFit="1" customWidth="1"/>
    <col min="13112" max="13114" width="10.77734375" style="6"/>
    <col min="13115" max="13115" width="12.77734375" style="6" customWidth="1"/>
    <col min="13116" max="13117" width="10.77734375" style="6"/>
    <col min="13118" max="13118" width="12.77734375" style="6" customWidth="1"/>
    <col min="13119" max="13123" width="10.77734375" style="6"/>
    <col min="13124" max="13124" width="12.77734375" style="6" customWidth="1"/>
    <col min="13125" max="13312" width="10.77734375" style="6"/>
    <col min="13313" max="13313" width="1.109375" style="6" customWidth="1"/>
    <col min="13314" max="13314" width="12.6640625" style="6" customWidth="1"/>
    <col min="13315" max="13315" width="10.6640625" style="6" customWidth="1"/>
    <col min="13316" max="13316" width="14.44140625" style="6" customWidth="1"/>
    <col min="13317" max="13317" width="14.6640625" style="6" customWidth="1"/>
    <col min="13318" max="13318" width="23.21875" style="6" customWidth="1"/>
    <col min="13319" max="13319" width="14.6640625" style="6" customWidth="1"/>
    <col min="13320" max="13320" width="14.21875" style="6" customWidth="1"/>
    <col min="13321" max="13321" width="23" style="6" customWidth="1"/>
    <col min="13322" max="13322" width="17.109375" style="6" customWidth="1"/>
    <col min="13323" max="13323" width="17.21875" style="6" customWidth="1"/>
    <col min="13324" max="13324" width="26.77734375" style="6" customWidth="1"/>
    <col min="13325" max="13325" width="17.21875" style="6" customWidth="1"/>
    <col min="13326" max="13326" width="17.44140625" style="6" customWidth="1"/>
    <col min="13327" max="13327" width="27" style="6" customWidth="1"/>
    <col min="13328" max="13328" width="5.6640625" style="6" customWidth="1"/>
    <col min="13329" max="13329" width="3.44140625" style="6" customWidth="1"/>
    <col min="13330" max="13330" width="9.6640625" style="6" customWidth="1"/>
    <col min="13331" max="13331" width="7.109375" style="6" customWidth="1"/>
    <col min="13332" max="13333" width="6.6640625" style="6" customWidth="1"/>
    <col min="13334" max="13334" width="7.109375" style="6" customWidth="1"/>
    <col min="13335" max="13335" width="9.109375" style="6" customWidth="1"/>
    <col min="13336" max="13337" width="7.6640625" style="6" customWidth="1"/>
    <col min="13338" max="13338" width="9.6640625" style="6" customWidth="1"/>
    <col min="13339" max="13339" width="14.109375" style="6" customWidth="1"/>
    <col min="13340" max="13340" width="12.88671875" style="6" customWidth="1"/>
    <col min="13341" max="13341" width="12.6640625" style="6" customWidth="1"/>
    <col min="13342" max="13342" width="13.6640625" style="6" customWidth="1"/>
    <col min="13343" max="13343" width="9.109375" style="6" customWidth="1"/>
    <col min="13344" max="13345" width="8.109375" style="6" customWidth="1"/>
    <col min="13346" max="13346" width="9.109375" style="6" customWidth="1"/>
    <col min="13347" max="13347" width="9.6640625" style="6" customWidth="1"/>
    <col min="13348" max="13349" width="9.109375" style="6" customWidth="1"/>
    <col min="13350" max="13350" width="10.77734375" style="6"/>
    <col min="13351" max="13351" width="14.109375" style="6" customWidth="1"/>
    <col min="13352" max="13352" width="13.21875" style="6" customWidth="1"/>
    <col min="13353" max="13353" width="12.6640625" style="6" customWidth="1"/>
    <col min="13354" max="13354" width="13.6640625" style="6" customWidth="1"/>
    <col min="13355" max="13355" width="9.6640625" style="6" customWidth="1"/>
    <col min="13356" max="13356" width="8.44140625" style="6" customWidth="1"/>
    <col min="13357" max="13357" width="8.6640625" style="6" customWidth="1"/>
    <col min="13358" max="13362" width="9.6640625" style="6" customWidth="1"/>
    <col min="13363" max="13363" width="13.88671875" style="6" customWidth="1"/>
    <col min="13364" max="13364" width="13.77734375" style="6" customWidth="1"/>
    <col min="13365" max="13365" width="11.6640625" style="6" customWidth="1"/>
    <col min="13366" max="13366" width="14.6640625" style="6" customWidth="1"/>
    <col min="13367" max="13367" width="4" style="6" bestFit="1" customWidth="1"/>
    <col min="13368" max="13370" width="10.77734375" style="6"/>
    <col min="13371" max="13371" width="12.77734375" style="6" customWidth="1"/>
    <col min="13372" max="13373" width="10.77734375" style="6"/>
    <col min="13374" max="13374" width="12.77734375" style="6" customWidth="1"/>
    <col min="13375" max="13379" width="10.77734375" style="6"/>
    <col min="13380" max="13380" width="12.77734375" style="6" customWidth="1"/>
    <col min="13381" max="13568" width="10.77734375" style="6"/>
    <col min="13569" max="13569" width="1.109375" style="6" customWidth="1"/>
    <col min="13570" max="13570" width="12.6640625" style="6" customWidth="1"/>
    <col min="13571" max="13571" width="10.6640625" style="6" customWidth="1"/>
    <col min="13572" max="13572" width="14.44140625" style="6" customWidth="1"/>
    <col min="13573" max="13573" width="14.6640625" style="6" customWidth="1"/>
    <col min="13574" max="13574" width="23.21875" style="6" customWidth="1"/>
    <col min="13575" max="13575" width="14.6640625" style="6" customWidth="1"/>
    <col min="13576" max="13576" width="14.21875" style="6" customWidth="1"/>
    <col min="13577" max="13577" width="23" style="6" customWidth="1"/>
    <col min="13578" max="13578" width="17.109375" style="6" customWidth="1"/>
    <col min="13579" max="13579" width="17.21875" style="6" customWidth="1"/>
    <col min="13580" max="13580" width="26.77734375" style="6" customWidth="1"/>
    <col min="13581" max="13581" width="17.21875" style="6" customWidth="1"/>
    <col min="13582" max="13582" width="17.44140625" style="6" customWidth="1"/>
    <col min="13583" max="13583" width="27" style="6" customWidth="1"/>
    <col min="13584" max="13584" width="5.6640625" style="6" customWidth="1"/>
    <col min="13585" max="13585" width="3.44140625" style="6" customWidth="1"/>
    <col min="13586" max="13586" width="9.6640625" style="6" customWidth="1"/>
    <col min="13587" max="13587" width="7.109375" style="6" customWidth="1"/>
    <col min="13588" max="13589" width="6.6640625" style="6" customWidth="1"/>
    <col min="13590" max="13590" width="7.109375" style="6" customWidth="1"/>
    <col min="13591" max="13591" width="9.109375" style="6" customWidth="1"/>
    <col min="13592" max="13593" width="7.6640625" style="6" customWidth="1"/>
    <col min="13594" max="13594" width="9.6640625" style="6" customWidth="1"/>
    <col min="13595" max="13595" width="14.109375" style="6" customWidth="1"/>
    <col min="13596" max="13596" width="12.88671875" style="6" customWidth="1"/>
    <col min="13597" max="13597" width="12.6640625" style="6" customWidth="1"/>
    <col min="13598" max="13598" width="13.6640625" style="6" customWidth="1"/>
    <col min="13599" max="13599" width="9.109375" style="6" customWidth="1"/>
    <col min="13600" max="13601" width="8.109375" style="6" customWidth="1"/>
    <col min="13602" max="13602" width="9.109375" style="6" customWidth="1"/>
    <col min="13603" max="13603" width="9.6640625" style="6" customWidth="1"/>
    <col min="13604" max="13605" width="9.109375" style="6" customWidth="1"/>
    <col min="13606" max="13606" width="10.77734375" style="6"/>
    <col min="13607" max="13607" width="14.109375" style="6" customWidth="1"/>
    <col min="13608" max="13608" width="13.21875" style="6" customWidth="1"/>
    <col min="13609" max="13609" width="12.6640625" style="6" customWidth="1"/>
    <col min="13610" max="13610" width="13.6640625" style="6" customWidth="1"/>
    <col min="13611" max="13611" width="9.6640625" style="6" customWidth="1"/>
    <col min="13612" max="13612" width="8.44140625" style="6" customWidth="1"/>
    <col min="13613" max="13613" width="8.6640625" style="6" customWidth="1"/>
    <col min="13614" max="13618" width="9.6640625" style="6" customWidth="1"/>
    <col min="13619" max="13619" width="13.88671875" style="6" customWidth="1"/>
    <col min="13620" max="13620" width="13.77734375" style="6" customWidth="1"/>
    <col min="13621" max="13621" width="11.6640625" style="6" customWidth="1"/>
    <col min="13622" max="13622" width="14.6640625" style="6" customWidth="1"/>
    <col min="13623" max="13623" width="4" style="6" bestFit="1" customWidth="1"/>
    <col min="13624" max="13626" width="10.77734375" style="6"/>
    <col min="13627" max="13627" width="12.77734375" style="6" customWidth="1"/>
    <col min="13628" max="13629" width="10.77734375" style="6"/>
    <col min="13630" max="13630" width="12.77734375" style="6" customWidth="1"/>
    <col min="13631" max="13635" width="10.77734375" style="6"/>
    <col min="13636" max="13636" width="12.77734375" style="6" customWidth="1"/>
    <col min="13637" max="13824" width="10.77734375" style="6"/>
    <col min="13825" max="13825" width="1.109375" style="6" customWidth="1"/>
    <col min="13826" max="13826" width="12.6640625" style="6" customWidth="1"/>
    <col min="13827" max="13827" width="10.6640625" style="6" customWidth="1"/>
    <col min="13828" max="13828" width="14.44140625" style="6" customWidth="1"/>
    <col min="13829" max="13829" width="14.6640625" style="6" customWidth="1"/>
    <col min="13830" max="13830" width="23.21875" style="6" customWidth="1"/>
    <col min="13831" max="13831" width="14.6640625" style="6" customWidth="1"/>
    <col min="13832" max="13832" width="14.21875" style="6" customWidth="1"/>
    <col min="13833" max="13833" width="23" style="6" customWidth="1"/>
    <col min="13834" max="13834" width="17.109375" style="6" customWidth="1"/>
    <col min="13835" max="13835" width="17.21875" style="6" customWidth="1"/>
    <col min="13836" max="13836" width="26.77734375" style="6" customWidth="1"/>
    <col min="13837" max="13837" width="17.21875" style="6" customWidth="1"/>
    <col min="13838" max="13838" width="17.44140625" style="6" customWidth="1"/>
    <col min="13839" max="13839" width="27" style="6" customWidth="1"/>
    <col min="13840" max="13840" width="5.6640625" style="6" customWidth="1"/>
    <col min="13841" max="13841" width="3.44140625" style="6" customWidth="1"/>
    <col min="13842" max="13842" width="9.6640625" style="6" customWidth="1"/>
    <col min="13843" max="13843" width="7.109375" style="6" customWidth="1"/>
    <col min="13844" max="13845" width="6.6640625" style="6" customWidth="1"/>
    <col min="13846" max="13846" width="7.109375" style="6" customWidth="1"/>
    <col min="13847" max="13847" width="9.109375" style="6" customWidth="1"/>
    <col min="13848" max="13849" width="7.6640625" style="6" customWidth="1"/>
    <col min="13850" max="13850" width="9.6640625" style="6" customWidth="1"/>
    <col min="13851" max="13851" width="14.109375" style="6" customWidth="1"/>
    <col min="13852" max="13852" width="12.88671875" style="6" customWidth="1"/>
    <col min="13853" max="13853" width="12.6640625" style="6" customWidth="1"/>
    <col min="13854" max="13854" width="13.6640625" style="6" customWidth="1"/>
    <col min="13855" max="13855" width="9.109375" style="6" customWidth="1"/>
    <col min="13856" max="13857" width="8.109375" style="6" customWidth="1"/>
    <col min="13858" max="13858" width="9.109375" style="6" customWidth="1"/>
    <col min="13859" max="13859" width="9.6640625" style="6" customWidth="1"/>
    <col min="13860" max="13861" width="9.109375" style="6" customWidth="1"/>
    <col min="13862" max="13862" width="10.77734375" style="6"/>
    <col min="13863" max="13863" width="14.109375" style="6" customWidth="1"/>
    <col min="13864" max="13864" width="13.21875" style="6" customWidth="1"/>
    <col min="13865" max="13865" width="12.6640625" style="6" customWidth="1"/>
    <col min="13866" max="13866" width="13.6640625" style="6" customWidth="1"/>
    <col min="13867" max="13867" width="9.6640625" style="6" customWidth="1"/>
    <col min="13868" max="13868" width="8.44140625" style="6" customWidth="1"/>
    <col min="13869" max="13869" width="8.6640625" style="6" customWidth="1"/>
    <col min="13870" max="13874" width="9.6640625" style="6" customWidth="1"/>
    <col min="13875" max="13875" width="13.88671875" style="6" customWidth="1"/>
    <col min="13876" max="13876" width="13.77734375" style="6" customWidth="1"/>
    <col min="13877" max="13877" width="11.6640625" style="6" customWidth="1"/>
    <col min="13878" max="13878" width="14.6640625" style="6" customWidth="1"/>
    <col min="13879" max="13879" width="4" style="6" bestFit="1" customWidth="1"/>
    <col min="13880" max="13882" width="10.77734375" style="6"/>
    <col min="13883" max="13883" width="12.77734375" style="6" customWidth="1"/>
    <col min="13884" max="13885" width="10.77734375" style="6"/>
    <col min="13886" max="13886" width="12.77734375" style="6" customWidth="1"/>
    <col min="13887" max="13891" width="10.77734375" style="6"/>
    <col min="13892" max="13892" width="12.77734375" style="6" customWidth="1"/>
    <col min="13893" max="14080" width="10.77734375" style="6"/>
    <col min="14081" max="14081" width="1.109375" style="6" customWidth="1"/>
    <col min="14082" max="14082" width="12.6640625" style="6" customWidth="1"/>
    <col min="14083" max="14083" width="10.6640625" style="6" customWidth="1"/>
    <col min="14084" max="14084" width="14.44140625" style="6" customWidth="1"/>
    <col min="14085" max="14085" width="14.6640625" style="6" customWidth="1"/>
    <col min="14086" max="14086" width="23.21875" style="6" customWidth="1"/>
    <col min="14087" max="14087" width="14.6640625" style="6" customWidth="1"/>
    <col min="14088" max="14088" width="14.21875" style="6" customWidth="1"/>
    <col min="14089" max="14089" width="23" style="6" customWidth="1"/>
    <col min="14090" max="14090" width="17.109375" style="6" customWidth="1"/>
    <col min="14091" max="14091" width="17.21875" style="6" customWidth="1"/>
    <col min="14092" max="14092" width="26.77734375" style="6" customWidth="1"/>
    <col min="14093" max="14093" width="17.21875" style="6" customWidth="1"/>
    <col min="14094" max="14094" width="17.44140625" style="6" customWidth="1"/>
    <col min="14095" max="14095" width="27" style="6" customWidth="1"/>
    <col min="14096" max="14096" width="5.6640625" style="6" customWidth="1"/>
    <col min="14097" max="14097" width="3.44140625" style="6" customWidth="1"/>
    <col min="14098" max="14098" width="9.6640625" style="6" customWidth="1"/>
    <col min="14099" max="14099" width="7.109375" style="6" customWidth="1"/>
    <col min="14100" max="14101" width="6.6640625" style="6" customWidth="1"/>
    <col min="14102" max="14102" width="7.109375" style="6" customWidth="1"/>
    <col min="14103" max="14103" width="9.109375" style="6" customWidth="1"/>
    <col min="14104" max="14105" width="7.6640625" style="6" customWidth="1"/>
    <col min="14106" max="14106" width="9.6640625" style="6" customWidth="1"/>
    <col min="14107" max="14107" width="14.109375" style="6" customWidth="1"/>
    <col min="14108" max="14108" width="12.88671875" style="6" customWidth="1"/>
    <col min="14109" max="14109" width="12.6640625" style="6" customWidth="1"/>
    <col min="14110" max="14110" width="13.6640625" style="6" customWidth="1"/>
    <col min="14111" max="14111" width="9.109375" style="6" customWidth="1"/>
    <col min="14112" max="14113" width="8.109375" style="6" customWidth="1"/>
    <col min="14114" max="14114" width="9.109375" style="6" customWidth="1"/>
    <col min="14115" max="14115" width="9.6640625" style="6" customWidth="1"/>
    <col min="14116" max="14117" width="9.109375" style="6" customWidth="1"/>
    <col min="14118" max="14118" width="10.77734375" style="6"/>
    <col min="14119" max="14119" width="14.109375" style="6" customWidth="1"/>
    <col min="14120" max="14120" width="13.21875" style="6" customWidth="1"/>
    <col min="14121" max="14121" width="12.6640625" style="6" customWidth="1"/>
    <col min="14122" max="14122" width="13.6640625" style="6" customWidth="1"/>
    <col min="14123" max="14123" width="9.6640625" style="6" customWidth="1"/>
    <col min="14124" max="14124" width="8.44140625" style="6" customWidth="1"/>
    <col min="14125" max="14125" width="8.6640625" style="6" customWidth="1"/>
    <col min="14126" max="14130" width="9.6640625" style="6" customWidth="1"/>
    <col min="14131" max="14131" width="13.88671875" style="6" customWidth="1"/>
    <col min="14132" max="14132" width="13.77734375" style="6" customWidth="1"/>
    <col min="14133" max="14133" width="11.6640625" style="6" customWidth="1"/>
    <col min="14134" max="14134" width="14.6640625" style="6" customWidth="1"/>
    <col min="14135" max="14135" width="4" style="6" bestFit="1" customWidth="1"/>
    <col min="14136" max="14138" width="10.77734375" style="6"/>
    <col min="14139" max="14139" width="12.77734375" style="6" customWidth="1"/>
    <col min="14140" max="14141" width="10.77734375" style="6"/>
    <col min="14142" max="14142" width="12.77734375" style="6" customWidth="1"/>
    <col min="14143" max="14147" width="10.77734375" style="6"/>
    <col min="14148" max="14148" width="12.77734375" style="6" customWidth="1"/>
    <col min="14149" max="14336" width="10.77734375" style="6"/>
    <col min="14337" max="14337" width="1.109375" style="6" customWidth="1"/>
    <col min="14338" max="14338" width="12.6640625" style="6" customWidth="1"/>
    <col min="14339" max="14339" width="10.6640625" style="6" customWidth="1"/>
    <col min="14340" max="14340" width="14.44140625" style="6" customWidth="1"/>
    <col min="14341" max="14341" width="14.6640625" style="6" customWidth="1"/>
    <col min="14342" max="14342" width="23.21875" style="6" customWidth="1"/>
    <col min="14343" max="14343" width="14.6640625" style="6" customWidth="1"/>
    <col min="14344" max="14344" width="14.21875" style="6" customWidth="1"/>
    <col min="14345" max="14345" width="23" style="6" customWidth="1"/>
    <col min="14346" max="14346" width="17.109375" style="6" customWidth="1"/>
    <col min="14347" max="14347" width="17.21875" style="6" customWidth="1"/>
    <col min="14348" max="14348" width="26.77734375" style="6" customWidth="1"/>
    <col min="14349" max="14349" width="17.21875" style="6" customWidth="1"/>
    <col min="14350" max="14350" width="17.44140625" style="6" customWidth="1"/>
    <col min="14351" max="14351" width="27" style="6" customWidth="1"/>
    <col min="14352" max="14352" width="5.6640625" style="6" customWidth="1"/>
    <col min="14353" max="14353" width="3.44140625" style="6" customWidth="1"/>
    <col min="14354" max="14354" width="9.6640625" style="6" customWidth="1"/>
    <col min="14355" max="14355" width="7.109375" style="6" customWidth="1"/>
    <col min="14356" max="14357" width="6.6640625" style="6" customWidth="1"/>
    <col min="14358" max="14358" width="7.109375" style="6" customWidth="1"/>
    <col min="14359" max="14359" width="9.109375" style="6" customWidth="1"/>
    <col min="14360" max="14361" width="7.6640625" style="6" customWidth="1"/>
    <col min="14362" max="14362" width="9.6640625" style="6" customWidth="1"/>
    <col min="14363" max="14363" width="14.109375" style="6" customWidth="1"/>
    <col min="14364" max="14364" width="12.88671875" style="6" customWidth="1"/>
    <col min="14365" max="14365" width="12.6640625" style="6" customWidth="1"/>
    <col min="14366" max="14366" width="13.6640625" style="6" customWidth="1"/>
    <col min="14367" max="14367" width="9.109375" style="6" customWidth="1"/>
    <col min="14368" max="14369" width="8.109375" style="6" customWidth="1"/>
    <col min="14370" max="14370" width="9.109375" style="6" customWidth="1"/>
    <col min="14371" max="14371" width="9.6640625" style="6" customWidth="1"/>
    <col min="14372" max="14373" width="9.109375" style="6" customWidth="1"/>
    <col min="14374" max="14374" width="10.77734375" style="6"/>
    <col min="14375" max="14375" width="14.109375" style="6" customWidth="1"/>
    <col min="14376" max="14376" width="13.21875" style="6" customWidth="1"/>
    <col min="14377" max="14377" width="12.6640625" style="6" customWidth="1"/>
    <col min="14378" max="14378" width="13.6640625" style="6" customWidth="1"/>
    <col min="14379" max="14379" width="9.6640625" style="6" customWidth="1"/>
    <col min="14380" max="14380" width="8.44140625" style="6" customWidth="1"/>
    <col min="14381" max="14381" width="8.6640625" style="6" customWidth="1"/>
    <col min="14382" max="14386" width="9.6640625" style="6" customWidth="1"/>
    <col min="14387" max="14387" width="13.88671875" style="6" customWidth="1"/>
    <col min="14388" max="14388" width="13.77734375" style="6" customWidth="1"/>
    <col min="14389" max="14389" width="11.6640625" style="6" customWidth="1"/>
    <col min="14390" max="14390" width="14.6640625" style="6" customWidth="1"/>
    <col min="14391" max="14391" width="4" style="6" bestFit="1" customWidth="1"/>
    <col min="14392" max="14394" width="10.77734375" style="6"/>
    <col min="14395" max="14395" width="12.77734375" style="6" customWidth="1"/>
    <col min="14396" max="14397" width="10.77734375" style="6"/>
    <col min="14398" max="14398" width="12.77734375" style="6" customWidth="1"/>
    <col min="14399" max="14403" width="10.77734375" style="6"/>
    <col min="14404" max="14404" width="12.77734375" style="6" customWidth="1"/>
    <col min="14405" max="14592" width="10.77734375" style="6"/>
    <col min="14593" max="14593" width="1.109375" style="6" customWidth="1"/>
    <col min="14594" max="14594" width="12.6640625" style="6" customWidth="1"/>
    <col min="14595" max="14595" width="10.6640625" style="6" customWidth="1"/>
    <col min="14596" max="14596" width="14.44140625" style="6" customWidth="1"/>
    <col min="14597" max="14597" width="14.6640625" style="6" customWidth="1"/>
    <col min="14598" max="14598" width="23.21875" style="6" customWidth="1"/>
    <col min="14599" max="14599" width="14.6640625" style="6" customWidth="1"/>
    <col min="14600" max="14600" width="14.21875" style="6" customWidth="1"/>
    <col min="14601" max="14601" width="23" style="6" customWidth="1"/>
    <col min="14602" max="14602" width="17.109375" style="6" customWidth="1"/>
    <col min="14603" max="14603" width="17.21875" style="6" customWidth="1"/>
    <col min="14604" max="14604" width="26.77734375" style="6" customWidth="1"/>
    <col min="14605" max="14605" width="17.21875" style="6" customWidth="1"/>
    <col min="14606" max="14606" width="17.44140625" style="6" customWidth="1"/>
    <col min="14607" max="14607" width="27" style="6" customWidth="1"/>
    <col min="14608" max="14608" width="5.6640625" style="6" customWidth="1"/>
    <col min="14609" max="14609" width="3.44140625" style="6" customWidth="1"/>
    <col min="14610" max="14610" width="9.6640625" style="6" customWidth="1"/>
    <col min="14611" max="14611" width="7.109375" style="6" customWidth="1"/>
    <col min="14612" max="14613" width="6.6640625" style="6" customWidth="1"/>
    <col min="14614" max="14614" width="7.109375" style="6" customWidth="1"/>
    <col min="14615" max="14615" width="9.109375" style="6" customWidth="1"/>
    <col min="14616" max="14617" width="7.6640625" style="6" customWidth="1"/>
    <col min="14618" max="14618" width="9.6640625" style="6" customWidth="1"/>
    <col min="14619" max="14619" width="14.109375" style="6" customWidth="1"/>
    <col min="14620" max="14620" width="12.88671875" style="6" customWidth="1"/>
    <col min="14621" max="14621" width="12.6640625" style="6" customWidth="1"/>
    <col min="14622" max="14622" width="13.6640625" style="6" customWidth="1"/>
    <col min="14623" max="14623" width="9.109375" style="6" customWidth="1"/>
    <col min="14624" max="14625" width="8.109375" style="6" customWidth="1"/>
    <col min="14626" max="14626" width="9.109375" style="6" customWidth="1"/>
    <col min="14627" max="14627" width="9.6640625" style="6" customWidth="1"/>
    <col min="14628" max="14629" width="9.109375" style="6" customWidth="1"/>
    <col min="14630" max="14630" width="10.77734375" style="6"/>
    <col min="14631" max="14631" width="14.109375" style="6" customWidth="1"/>
    <col min="14632" max="14632" width="13.21875" style="6" customWidth="1"/>
    <col min="14633" max="14633" width="12.6640625" style="6" customWidth="1"/>
    <col min="14634" max="14634" width="13.6640625" style="6" customWidth="1"/>
    <col min="14635" max="14635" width="9.6640625" style="6" customWidth="1"/>
    <col min="14636" max="14636" width="8.44140625" style="6" customWidth="1"/>
    <col min="14637" max="14637" width="8.6640625" style="6" customWidth="1"/>
    <col min="14638" max="14642" width="9.6640625" style="6" customWidth="1"/>
    <col min="14643" max="14643" width="13.88671875" style="6" customWidth="1"/>
    <col min="14644" max="14644" width="13.77734375" style="6" customWidth="1"/>
    <col min="14645" max="14645" width="11.6640625" style="6" customWidth="1"/>
    <col min="14646" max="14646" width="14.6640625" style="6" customWidth="1"/>
    <col min="14647" max="14647" width="4" style="6" bestFit="1" customWidth="1"/>
    <col min="14648" max="14650" width="10.77734375" style="6"/>
    <col min="14651" max="14651" width="12.77734375" style="6" customWidth="1"/>
    <col min="14652" max="14653" width="10.77734375" style="6"/>
    <col min="14654" max="14654" width="12.77734375" style="6" customWidth="1"/>
    <col min="14655" max="14659" width="10.77734375" style="6"/>
    <col min="14660" max="14660" width="12.77734375" style="6" customWidth="1"/>
    <col min="14661" max="14848" width="10.77734375" style="6"/>
    <col min="14849" max="14849" width="1.109375" style="6" customWidth="1"/>
    <col min="14850" max="14850" width="12.6640625" style="6" customWidth="1"/>
    <col min="14851" max="14851" width="10.6640625" style="6" customWidth="1"/>
    <col min="14852" max="14852" width="14.44140625" style="6" customWidth="1"/>
    <col min="14853" max="14853" width="14.6640625" style="6" customWidth="1"/>
    <col min="14854" max="14854" width="23.21875" style="6" customWidth="1"/>
    <col min="14855" max="14855" width="14.6640625" style="6" customWidth="1"/>
    <col min="14856" max="14856" width="14.21875" style="6" customWidth="1"/>
    <col min="14857" max="14857" width="23" style="6" customWidth="1"/>
    <col min="14858" max="14858" width="17.109375" style="6" customWidth="1"/>
    <col min="14859" max="14859" width="17.21875" style="6" customWidth="1"/>
    <col min="14860" max="14860" width="26.77734375" style="6" customWidth="1"/>
    <col min="14861" max="14861" width="17.21875" style="6" customWidth="1"/>
    <col min="14862" max="14862" width="17.44140625" style="6" customWidth="1"/>
    <col min="14863" max="14863" width="27" style="6" customWidth="1"/>
    <col min="14864" max="14864" width="5.6640625" style="6" customWidth="1"/>
    <col min="14865" max="14865" width="3.44140625" style="6" customWidth="1"/>
    <col min="14866" max="14866" width="9.6640625" style="6" customWidth="1"/>
    <col min="14867" max="14867" width="7.109375" style="6" customWidth="1"/>
    <col min="14868" max="14869" width="6.6640625" style="6" customWidth="1"/>
    <col min="14870" max="14870" width="7.109375" style="6" customWidth="1"/>
    <col min="14871" max="14871" width="9.109375" style="6" customWidth="1"/>
    <col min="14872" max="14873" width="7.6640625" style="6" customWidth="1"/>
    <col min="14874" max="14874" width="9.6640625" style="6" customWidth="1"/>
    <col min="14875" max="14875" width="14.109375" style="6" customWidth="1"/>
    <col min="14876" max="14876" width="12.88671875" style="6" customWidth="1"/>
    <col min="14877" max="14877" width="12.6640625" style="6" customWidth="1"/>
    <col min="14878" max="14878" width="13.6640625" style="6" customWidth="1"/>
    <col min="14879" max="14879" width="9.109375" style="6" customWidth="1"/>
    <col min="14880" max="14881" width="8.109375" style="6" customWidth="1"/>
    <col min="14882" max="14882" width="9.109375" style="6" customWidth="1"/>
    <col min="14883" max="14883" width="9.6640625" style="6" customWidth="1"/>
    <col min="14884" max="14885" width="9.109375" style="6" customWidth="1"/>
    <col min="14886" max="14886" width="10.77734375" style="6"/>
    <col min="14887" max="14887" width="14.109375" style="6" customWidth="1"/>
    <col min="14888" max="14888" width="13.21875" style="6" customWidth="1"/>
    <col min="14889" max="14889" width="12.6640625" style="6" customWidth="1"/>
    <col min="14890" max="14890" width="13.6640625" style="6" customWidth="1"/>
    <col min="14891" max="14891" width="9.6640625" style="6" customWidth="1"/>
    <col min="14892" max="14892" width="8.44140625" style="6" customWidth="1"/>
    <col min="14893" max="14893" width="8.6640625" style="6" customWidth="1"/>
    <col min="14894" max="14898" width="9.6640625" style="6" customWidth="1"/>
    <col min="14899" max="14899" width="13.88671875" style="6" customWidth="1"/>
    <col min="14900" max="14900" width="13.77734375" style="6" customWidth="1"/>
    <col min="14901" max="14901" width="11.6640625" style="6" customWidth="1"/>
    <col min="14902" max="14902" width="14.6640625" style="6" customWidth="1"/>
    <col min="14903" max="14903" width="4" style="6" bestFit="1" customWidth="1"/>
    <col min="14904" max="14906" width="10.77734375" style="6"/>
    <col min="14907" max="14907" width="12.77734375" style="6" customWidth="1"/>
    <col min="14908" max="14909" width="10.77734375" style="6"/>
    <col min="14910" max="14910" width="12.77734375" style="6" customWidth="1"/>
    <col min="14911" max="14915" width="10.77734375" style="6"/>
    <col min="14916" max="14916" width="12.77734375" style="6" customWidth="1"/>
    <col min="14917" max="15104" width="10.77734375" style="6"/>
    <col min="15105" max="15105" width="1.109375" style="6" customWidth="1"/>
    <col min="15106" max="15106" width="12.6640625" style="6" customWidth="1"/>
    <col min="15107" max="15107" width="10.6640625" style="6" customWidth="1"/>
    <col min="15108" max="15108" width="14.44140625" style="6" customWidth="1"/>
    <col min="15109" max="15109" width="14.6640625" style="6" customWidth="1"/>
    <col min="15110" max="15110" width="23.21875" style="6" customWidth="1"/>
    <col min="15111" max="15111" width="14.6640625" style="6" customWidth="1"/>
    <col min="15112" max="15112" width="14.21875" style="6" customWidth="1"/>
    <col min="15113" max="15113" width="23" style="6" customWidth="1"/>
    <col min="15114" max="15114" width="17.109375" style="6" customWidth="1"/>
    <col min="15115" max="15115" width="17.21875" style="6" customWidth="1"/>
    <col min="15116" max="15116" width="26.77734375" style="6" customWidth="1"/>
    <col min="15117" max="15117" width="17.21875" style="6" customWidth="1"/>
    <col min="15118" max="15118" width="17.44140625" style="6" customWidth="1"/>
    <col min="15119" max="15119" width="27" style="6" customWidth="1"/>
    <col min="15120" max="15120" width="5.6640625" style="6" customWidth="1"/>
    <col min="15121" max="15121" width="3.44140625" style="6" customWidth="1"/>
    <col min="15122" max="15122" width="9.6640625" style="6" customWidth="1"/>
    <col min="15123" max="15123" width="7.109375" style="6" customWidth="1"/>
    <col min="15124" max="15125" width="6.6640625" style="6" customWidth="1"/>
    <col min="15126" max="15126" width="7.109375" style="6" customWidth="1"/>
    <col min="15127" max="15127" width="9.109375" style="6" customWidth="1"/>
    <col min="15128" max="15129" width="7.6640625" style="6" customWidth="1"/>
    <col min="15130" max="15130" width="9.6640625" style="6" customWidth="1"/>
    <col min="15131" max="15131" width="14.109375" style="6" customWidth="1"/>
    <col min="15132" max="15132" width="12.88671875" style="6" customWidth="1"/>
    <col min="15133" max="15133" width="12.6640625" style="6" customWidth="1"/>
    <col min="15134" max="15134" width="13.6640625" style="6" customWidth="1"/>
    <col min="15135" max="15135" width="9.109375" style="6" customWidth="1"/>
    <col min="15136" max="15137" width="8.109375" style="6" customWidth="1"/>
    <col min="15138" max="15138" width="9.109375" style="6" customWidth="1"/>
    <col min="15139" max="15139" width="9.6640625" style="6" customWidth="1"/>
    <col min="15140" max="15141" width="9.109375" style="6" customWidth="1"/>
    <col min="15142" max="15142" width="10.77734375" style="6"/>
    <col min="15143" max="15143" width="14.109375" style="6" customWidth="1"/>
    <col min="15144" max="15144" width="13.21875" style="6" customWidth="1"/>
    <col min="15145" max="15145" width="12.6640625" style="6" customWidth="1"/>
    <col min="15146" max="15146" width="13.6640625" style="6" customWidth="1"/>
    <col min="15147" max="15147" width="9.6640625" style="6" customWidth="1"/>
    <col min="15148" max="15148" width="8.44140625" style="6" customWidth="1"/>
    <col min="15149" max="15149" width="8.6640625" style="6" customWidth="1"/>
    <col min="15150" max="15154" width="9.6640625" style="6" customWidth="1"/>
    <col min="15155" max="15155" width="13.88671875" style="6" customWidth="1"/>
    <col min="15156" max="15156" width="13.77734375" style="6" customWidth="1"/>
    <col min="15157" max="15157" width="11.6640625" style="6" customWidth="1"/>
    <col min="15158" max="15158" width="14.6640625" style="6" customWidth="1"/>
    <col min="15159" max="15159" width="4" style="6" bestFit="1" customWidth="1"/>
    <col min="15160" max="15162" width="10.77734375" style="6"/>
    <col min="15163" max="15163" width="12.77734375" style="6" customWidth="1"/>
    <col min="15164" max="15165" width="10.77734375" style="6"/>
    <col min="15166" max="15166" width="12.77734375" style="6" customWidth="1"/>
    <col min="15167" max="15171" width="10.77734375" style="6"/>
    <col min="15172" max="15172" width="12.77734375" style="6" customWidth="1"/>
    <col min="15173" max="15360" width="10.77734375" style="6"/>
    <col min="15361" max="15361" width="1.109375" style="6" customWidth="1"/>
    <col min="15362" max="15362" width="12.6640625" style="6" customWidth="1"/>
    <col min="15363" max="15363" width="10.6640625" style="6" customWidth="1"/>
    <col min="15364" max="15364" width="14.44140625" style="6" customWidth="1"/>
    <col min="15365" max="15365" width="14.6640625" style="6" customWidth="1"/>
    <col min="15366" max="15366" width="23.21875" style="6" customWidth="1"/>
    <col min="15367" max="15367" width="14.6640625" style="6" customWidth="1"/>
    <col min="15368" max="15368" width="14.21875" style="6" customWidth="1"/>
    <col min="15369" max="15369" width="23" style="6" customWidth="1"/>
    <col min="15370" max="15370" width="17.109375" style="6" customWidth="1"/>
    <col min="15371" max="15371" width="17.21875" style="6" customWidth="1"/>
    <col min="15372" max="15372" width="26.77734375" style="6" customWidth="1"/>
    <col min="15373" max="15373" width="17.21875" style="6" customWidth="1"/>
    <col min="15374" max="15374" width="17.44140625" style="6" customWidth="1"/>
    <col min="15375" max="15375" width="27" style="6" customWidth="1"/>
    <col min="15376" max="15376" width="5.6640625" style="6" customWidth="1"/>
    <col min="15377" max="15377" width="3.44140625" style="6" customWidth="1"/>
    <col min="15378" max="15378" width="9.6640625" style="6" customWidth="1"/>
    <col min="15379" max="15379" width="7.109375" style="6" customWidth="1"/>
    <col min="15380" max="15381" width="6.6640625" style="6" customWidth="1"/>
    <col min="15382" max="15382" width="7.109375" style="6" customWidth="1"/>
    <col min="15383" max="15383" width="9.109375" style="6" customWidth="1"/>
    <col min="15384" max="15385" width="7.6640625" style="6" customWidth="1"/>
    <col min="15386" max="15386" width="9.6640625" style="6" customWidth="1"/>
    <col min="15387" max="15387" width="14.109375" style="6" customWidth="1"/>
    <col min="15388" max="15388" width="12.88671875" style="6" customWidth="1"/>
    <col min="15389" max="15389" width="12.6640625" style="6" customWidth="1"/>
    <col min="15390" max="15390" width="13.6640625" style="6" customWidth="1"/>
    <col min="15391" max="15391" width="9.109375" style="6" customWidth="1"/>
    <col min="15392" max="15393" width="8.109375" style="6" customWidth="1"/>
    <col min="15394" max="15394" width="9.109375" style="6" customWidth="1"/>
    <col min="15395" max="15395" width="9.6640625" style="6" customWidth="1"/>
    <col min="15396" max="15397" width="9.109375" style="6" customWidth="1"/>
    <col min="15398" max="15398" width="10.77734375" style="6"/>
    <col min="15399" max="15399" width="14.109375" style="6" customWidth="1"/>
    <col min="15400" max="15400" width="13.21875" style="6" customWidth="1"/>
    <col min="15401" max="15401" width="12.6640625" style="6" customWidth="1"/>
    <col min="15402" max="15402" width="13.6640625" style="6" customWidth="1"/>
    <col min="15403" max="15403" width="9.6640625" style="6" customWidth="1"/>
    <col min="15404" max="15404" width="8.44140625" style="6" customWidth="1"/>
    <col min="15405" max="15405" width="8.6640625" style="6" customWidth="1"/>
    <col min="15406" max="15410" width="9.6640625" style="6" customWidth="1"/>
    <col min="15411" max="15411" width="13.88671875" style="6" customWidth="1"/>
    <col min="15412" max="15412" width="13.77734375" style="6" customWidth="1"/>
    <col min="15413" max="15413" width="11.6640625" style="6" customWidth="1"/>
    <col min="15414" max="15414" width="14.6640625" style="6" customWidth="1"/>
    <col min="15415" max="15415" width="4" style="6" bestFit="1" customWidth="1"/>
    <col min="15416" max="15418" width="10.77734375" style="6"/>
    <col min="15419" max="15419" width="12.77734375" style="6" customWidth="1"/>
    <col min="15420" max="15421" width="10.77734375" style="6"/>
    <col min="15422" max="15422" width="12.77734375" style="6" customWidth="1"/>
    <col min="15423" max="15427" width="10.77734375" style="6"/>
    <col min="15428" max="15428" width="12.77734375" style="6" customWidth="1"/>
    <col min="15429" max="15616" width="10.77734375" style="6"/>
    <col min="15617" max="15617" width="1.109375" style="6" customWidth="1"/>
    <col min="15618" max="15618" width="12.6640625" style="6" customWidth="1"/>
    <col min="15619" max="15619" width="10.6640625" style="6" customWidth="1"/>
    <col min="15620" max="15620" width="14.44140625" style="6" customWidth="1"/>
    <col min="15621" max="15621" width="14.6640625" style="6" customWidth="1"/>
    <col min="15622" max="15622" width="23.21875" style="6" customWidth="1"/>
    <col min="15623" max="15623" width="14.6640625" style="6" customWidth="1"/>
    <col min="15624" max="15624" width="14.21875" style="6" customWidth="1"/>
    <col min="15625" max="15625" width="23" style="6" customWidth="1"/>
    <col min="15626" max="15626" width="17.109375" style="6" customWidth="1"/>
    <col min="15627" max="15627" width="17.21875" style="6" customWidth="1"/>
    <col min="15628" max="15628" width="26.77734375" style="6" customWidth="1"/>
    <col min="15629" max="15629" width="17.21875" style="6" customWidth="1"/>
    <col min="15630" max="15630" width="17.44140625" style="6" customWidth="1"/>
    <col min="15631" max="15631" width="27" style="6" customWidth="1"/>
    <col min="15632" max="15632" width="5.6640625" style="6" customWidth="1"/>
    <col min="15633" max="15633" width="3.44140625" style="6" customWidth="1"/>
    <col min="15634" max="15634" width="9.6640625" style="6" customWidth="1"/>
    <col min="15635" max="15635" width="7.109375" style="6" customWidth="1"/>
    <col min="15636" max="15637" width="6.6640625" style="6" customWidth="1"/>
    <col min="15638" max="15638" width="7.109375" style="6" customWidth="1"/>
    <col min="15639" max="15639" width="9.109375" style="6" customWidth="1"/>
    <col min="15640" max="15641" width="7.6640625" style="6" customWidth="1"/>
    <col min="15642" max="15642" width="9.6640625" style="6" customWidth="1"/>
    <col min="15643" max="15643" width="14.109375" style="6" customWidth="1"/>
    <col min="15644" max="15644" width="12.88671875" style="6" customWidth="1"/>
    <col min="15645" max="15645" width="12.6640625" style="6" customWidth="1"/>
    <col min="15646" max="15646" width="13.6640625" style="6" customWidth="1"/>
    <col min="15647" max="15647" width="9.109375" style="6" customWidth="1"/>
    <col min="15648" max="15649" width="8.109375" style="6" customWidth="1"/>
    <col min="15650" max="15650" width="9.109375" style="6" customWidth="1"/>
    <col min="15651" max="15651" width="9.6640625" style="6" customWidth="1"/>
    <col min="15652" max="15653" width="9.109375" style="6" customWidth="1"/>
    <col min="15654" max="15654" width="10.77734375" style="6"/>
    <col min="15655" max="15655" width="14.109375" style="6" customWidth="1"/>
    <col min="15656" max="15656" width="13.21875" style="6" customWidth="1"/>
    <col min="15657" max="15657" width="12.6640625" style="6" customWidth="1"/>
    <col min="15658" max="15658" width="13.6640625" style="6" customWidth="1"/>
    <col min="15659" max="15659" width="9.6640625" style="6" customWidth="1"/>
    <col min="15660" max="15660" width="8.44140625" style="6" customWidth="1"/>
    <col min="15661" max="15661" width="8.6640625" style="6" customWidth="1"/>
    <col min="15662" max="15666" width="9.6640625" style="6" customWidth="1"/>
    <col min="15667" max="15667" width="13.88671875" style="6" customWidth="1"/>
    <col min="15668" max="15668" width="13.77734375" style="6" customWidth="1"/>
    <col min="15669" max="15669" width="11.6640625" style="6" customWidth="1"/>
    <col min="15670" max="15670" width="14.6640625" style="6" customWidth="1"/>
    <col min="15671" max="15671" width="4" style="6" bestFit="1" customWidth="1"/>
    <col min="15672" max="15674" width="10.77734375" style="6"/>
    <col min="15675" max="15675" width="12.77734375" style="6" customWidth="1"/>
    <col min="15676" max="15677" width="10.77734375" style="6"/>
    <col min="15678" max="15678" width="12.77734375" style="6" customWidth="1"/>
    <col min="15679" max="15683" width="10.77734375" style="6"/>
    <col min="15684" max="15684" width="12.77734375" style="6" customWidth="1"/>
    <col min="15685" max="15872" width="10.77734375" style="6"/>
    <col min="15873" max="15873" width="1.109375" style="6" customWidth="1"/>
    <col min="15874" max="15874" width="12.6640625" style="6" customWidth="1"/>
    <col min="15875" max="15875" width="10.6640625" style="6" customWidth="1"/>
    <col min="15876" max="15876" width="14.44140625" style="6" customWidth="1"/>
    <col min="15877" max="15877" width="14.6640625" style="6" customWidth="1"/>
    <col min="15878" max="15878" width="23.21875" style="6" customWidth="1"/>
    <col min="15879" max="15879" width="14.6640625" style="6" customWidth="1"/>
    <col min="15880" max="15880" width="14.21875" style="6" customWidth="1"/>
    <col min="15881" max="15881" width="23" style="6" customWidth="1"/>
    <col min="15882" max="15882" width="17.109375" style="6" customWidth="1"/>
    <col min="15883" max="15883" width="17.21875" style="6" customWidth="1"/>
    <col min="15884" max="15884" width="26.77734375" style="6" customWidth="1"/>
    <col min="15885" max="15885" width="17.21875" style="6" customWidth="1"/>
    <col min="15886" max="15886" width="17.44140625" style="6" customWidth="1"/>
    <col min="15887" max="15887" width="27" style="6" customWidth="1"/>
    <col min="15888" max="15888" width="5.6640625" style="6" customWidth="1"/>
    <col min="15889" max="15889" width="3.44140625" style="6" customWidth="1"/>
    <col min="15890" max="15890" width="9.6640625" style="6" customWidth="1"/>
    <col min="15891" max="15891" width="7.109375" style="6" customWidth="1"/>
    <col min="15892" max="15893" width="6.6640625" style="6" customWidth="1"/>
    <col min="15894" max="15894" width="7.109375" style="6" customWidth="1"/>
    <col min="15895" max="15895" width="9.109375" style="6" customWidth="1"/>
    <col min="15896" max="15897" width="7.6640625" style="6" customWidth="1"/>
    <col min="15898" max="15898" width="9.6640625" style="6" customWidth="1"/>
    <col min="15899" max="15899" width="14.109375" style="6" customWidth="1"/>
    <col min="15900" max="15900" width="12.88671875" style="6" customWidth="1"/>
    <col min="15901" max="15901" width="12.6640625" style="6" customWidth="1"/>
    <col min="15902" max="15902" width="13.6640625" style="6" customWidth="1"/>
    <col min="15903" max="15903" width="9.109375" style="6" customWidth="1"/>
    <col min="15904" max="15905" width="8.109375" style="6" customWidth="1"/>
    <col min="15906" max="15906" width="9.109375" style="6" customWidth="1"/>
    <col min="15907" max="15907" width="9.6640625" style="6" customWidth="1"/>
    <col min="15908" max="15909" width="9.109375" style="6" customWidth="1"/>
    <col min="15910" max="15910" width="10.77734375" style="6"/>
    <col min="15911" max="15911" width="14.109375" style="6" customWidth="1"/>
    <col min="15912" max="15912" width="13.21875" style="6" customWidth="1"/>
    <col min="15913" max="15913" width="12.6640625" style="6" customWidth="1"/>
    <col min="15914" max="15914" width="13.6640625" style="6" customWidth="1"/>
    <col min="15915" max="15915" width="9.6640625" style="6" customWidth="1"/>
    <col min="15916" max="15916" width="8.44140625" style="6" customWidth="1"/>
    <col min="15917" max="15917" width="8.6640625" style="6" customWidth="1"/>
    <col min="15918" max="15922" width="9.6640625" style="6" customWidth="1"/>
    <col min="15923" max="15923" width="13.88671875" style="6" customWidth="1"/>
    <col min="15924" max="15924" width="13.77734375" style="6" customWidth="1"/>
    <col min="15925" max="15925" width="11.6640625" style="6" customWidth="1"/>
    <col min="15926" max="15926" width="14.6640625" style="6" customWidth="1"/>
    <col min="15927" max="15927" width="4" style="6" bestFit="1" customWidth="1"/>
    <col min="15928" max="15930" width="10.77734375" style="6"/>
    <col min="15931" max="15931" width="12.77734375" style="6" customWidth="1"/>
    <col min="15932" max="15933" width="10.77734375" style="6"/>
    <col min="15934" max="15934" width="12.77734375" style="6" customWidth="1"/>
    <col min="15935" max="15939" width="10.77734375" style="6"/>
    <col min="15940" max="15940" width="12.77734375" style="6" customWidth="1"/>
    <col min="15941" max="16128" width="10.77734375" style="6"/>
    <col min="16129" max="16129" width="1.109375" style="6" customWidth="1"/>
    <col min="16130" max="16130" width="12.6640625" style="6" customWidth="1"/>
    <col min="16131" max="16131" width="10.6640625" style="6" customWidth="1"/>
    <col min="16132" max="16132" width="14.44140625" style="6" customWidth="1"/>
    <col min="16133" max="16133" width="14.6640625" style="6" customWidth="1"/>
    <col min="16134" max="16134" width="23.21875" style="6" customWidth="1"/>
    <col min="16135" max="16135" width="14.6640625" style="6" customWidth="1"/>
    <col min="16136" max="16136" width="14.21875" style="6" customWidth="1"/>
    <col min="16137" max="16137" width="23" style="6" customWidth="1"/>
    <col min="16138" max="16138" width="17.109375" style="6" customWidth="1"/>
    <col min="16139" max="16139" width="17.21875" style="6" customWidth="1"/>
    <col min="16140" max="16140" width="26.77734375" style="6" customWidth="1"/>
    <col min="16141" max="16141" width="17.21875" style="6" customWidth="1"/>
    <col min="16142" max="16142" width="17.44140625" style="6" customWidth="1"/>
    <col min="16143" max="16143" width="27" style="6" customWidth="1"/>
    <col min="16144" max="16144" width="5.6640625" style="6" customWidth="1"/>
    <col min="16145" max="16145" width="3.44140625" style="6" customWidth="1"/>
    <col min="16146" max="16146" width="9.6640625" style="6" customWidth="1"/>
    <col min="16147" max="16147" width="7.109375" style="6" customWidth="1"/>
    <col min="16148" max="16149" width="6.6640625" style="6" customWidth="1"/>
    <col min="16150" max="16150" width="7.109375" style="6" customWidth="1"/>
    <col min="16151" max="16151" width="9.109375" style="6" customWidth="1"/>
    <col min="16152" max="16153" width="7.6640625" style="6" customWidth="1"/>
    <col min="16154" max="16154" width="9.6640625" style="6" customWidth="1"/>
    <col min="16155" max="16155" width="14.109375" style="6" customWidth="1"/>
    <col min="16156" max="16156" width="12.88671875" style="6" customWidth="1"/>
    <col min="16157" max="16157" width="12.6640625" style="6" customWidth="1"/>
    <col min="16158" max="16158" width="13.6640625" style="6" customWidth="1"/>
    <col min="16159" max="16159" width="9.109375" style="6" customWidth="1"/>
    <col min="16160" max="16161" width="8.109375" style="6" customWidth="1"/>
    <col min="16162" max="16162" width="9.109375" style="6" customWidth="1"/>
    <col min="16163" max="16163" width="9.6640625" style="6" customWidth="1"/>
    <col min="16164" max="16165" width="9.109375" style="6" customWidth="1"/>
    <col min="16166" max="16166" width="10.77734375" style="6"/>
    <col min="16167" max="16167" width="14.109375" style="6" customWidth="1"/>
    <col min="16168" max="16168" width="13.21875" style="6" customWidth="1"/>
    <col min="16169" max="16169" width="12.6640625" style="6" customWidth="1"/>
    <col min="16170" max="16170" width="13.6640625" style="6" customWidth="1"/>
    <col min="16171" max="16171" width="9.6640625" style="6" customWidth="1"/>
    <col min="16172" max="16172" width="8.44140625" style="6" customWidth="1"/>
    <col min="16173" max="16173" width="8.6640625" style="6" customWidth="1"/>
    <col min="16174" max="16178" width="9.6640625" style="6" customWidth="1"/>
    <col min="16179" max="16179" width="13.88671875" style="6" customWidth="1"/>
    <col min="16180" max="16180" width="13.77734375" style="6" customWidth="1"/>
    <col min="16181" max="16181" width="11.6640625" style="6" customWidth="1"/>
    <col min="16182" max="16182" width="14.6640625" style="6" customWidth="1"/>
    <col min="16183" max="16183" width="4" style="6" bestFit="1" customWidth="1"/>
    <col min="16184" max="16186" width="10.77734375" style="6"/>
    <col min="16187" max="16187" width="12.77734375" style="6" customWidth="1"/>
    <col min="16188" max="16189" width="10.77734375" style="6"/>
    <col min="16190" max="16190" width="12.77734375" style="6" customWidth="1"/>
    <col min="16191" max="16195" width="10.77734375" style="6"/>
    <col min="16196" max="16196" width="12.77734375" style="6" customWidth="1"/>
    <col min="16197" max="16384" width="10.77734375" style="6"/>
  </cols>
  <sheetData>
    <row r="1" spans="2:55" ht="24" customHeight="1" thickBo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2:55" s="14" customFormat="1" ht="20.100000000000001" customHeight="1" x14ac:dyDescent="0.2">
      <c r="B2" s="7"/>
      <c r="C2" s="8"/>
      <c r="D2" s="9" t="s">
        <v>2</v>
      </c>
      <c r="E2" s="9"/>
      <c r="F2" s="9"/>
      <c r="G2" s="9"/>
      <c r="H2" s="9"/>
      <c r="I2" s="10"/>
      <c r="J2" s="11" t="s">
        <v>3</v>
      </c>
      <c r="K2" s="9"/>
      <c r="L2" s="9"/>
      <c r="M2" s="9"/>
      <c r="N2" s="9"/>
      <c r="O2" s="9"/>
      <c r="P2" s="12" t="s">
        <v>4</v>
      </c>
      <c r="Q2" s="1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2:55" s="14" customFormat="1" ht="20.100000000000001" customHeight="1" thickBot="1" x14ac:dyDescent="0.25">
      <c r="B3" s="15"/>
      <c r="C3" s="16"/>
      <c r="D3" s="17" t="s">
        <v>5</v>
      </c>
      <c r="E3" s="17"/>
      <c r="F3" s="17"/>
      <c r="G3" s="17"/>
      <c r="H3" s="17"/>
      <c r="I3" s="18"/>
      <c r="J3" s="19" t="s">
        <v>6</v>
      </c>
      <c r="K3" s="17"/>
      <c r="L3" s="17"/>
      <c r="M3" s="17"/>
      <c r="N3" s="17"/>
      <c r="O3" s="17"/>
      <c r="P3" s="20"/>
      <c r="Q3" s="13"/>
      <c r="R3" s="1" t="s">
        <v>0</v>
      </c>
      <c r="S3" s="21"/>
      <c r="T3" s="21"/>
      <c r="U3" s="21"/>
      <c r="V3" s="21"/>
      <c r="W3" s="21"/>
      <c r="X3" s="21"/>
      <c r="Y3" s="21"/>
      <c r="Z3" s="21"/>
      <c r="AA3" s="3" t="s">
        <v>1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</row>
    <row r="4" spans="2:55" s="14" customFormat="1" ht="20.100000000000001" customHeight="1" x14ac:dyDescent="0.2">
      <c r="B4" s="22" t="s">
        <v>7</v>
      </c>
      <c r="C4" s="16" t="s">
        <v>8</v>
      </c>
      <c r="D4" s="17" t="s">
        <v>9</v>
      </c>
      <c r="E4" s="17"/>
      <c r="F4" s="17"/>
      <c r="G4" s="17" t="s">
        <v>10</v>
      </c>
      <c r="H4" s="17"/>
      <c r="I4" s="18"/>
      <c r="J4" s="19" t="s">
        <v>11</v>
      </c>
      <c r="K4" s="17"/>
      <c r="L4" s="17"/>
      <c r="M4" s="17" t="s">
        <v>12</v>
      </c>
      <c r="N4" s="17"/>
      <c r="O4" s="17"/>
      <c r="P4" s="20"/>
      <c r="Q4" s="13"/>
      <c r="R4" s="23"/>
      <c r="S4" s="24" t="s">
        <v>13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4" t="s">
        <v>14</v>
      </c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6"/>
      <c r="AQ4" s="24" t="s">
        <v>15</v>
      </c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6"/>
    </row>
    <row r="5" spans="2:55" s="14" customFormat="1" ht="20.100000000000001" customHeight="1" x14ac:dyDescent="0.2">
      <c r="B5" s="15"/>
      <c r="C5" s="16"/>
      <c r="D5" s="16" t="s">
        <v>16</v>
      </c>
      <c r="E5" s="16" t="s">
        <v>17</v>
      </c>
      <c r="F5" s="16" t="s">
        <v>18</v>
      </c>
      <c r="G5" s="16" t="s">
        <v>16</v>
      </c>
      <c r="H5" s="16" t="s">
        <v>17</v>
      </c>
      <c r="I5" s="27" t="s">
        <v>18</v>
      </c>
      <c r="J5" s="22" t="s">
        <v>16</v>
      </c>
      <c r="K5" s="16" t="s">
        <v>17</v>
      </c>
      <c r="L5" s="16" t="s">
        <v>18</v>
      </c>
      <c r="M5" s="16" t="s">
        <v>16</v>
      </c>
      <c r="N5" s="16" t="s">
        <v>17</v>
      </c>
      <c r="O5" s="16" t="s">
        <v>18</v>
      </c>
      <c r="P5" s="20"/>
      <c r="Q5" s="13"/>
      <c r="R5" s="28"/>
      <c r="S5" s="29"/>
      <c r="T5" s="30"/>
      <c r="U5" s="30"/>
      <c r="V5" s="30"/>
      <c r="W5" s="30"/>
      <c r="X5" s="30"/>
      <c r="Y5" s="30"/>
      <c r="Z5" s="30"/>
      <c r="AA5" s="30"/>
      <c r="AB5" s="30"/>
      <c r="AC5" s="30"/>
      <c r="AD5" s="31"/>
      <c r="AE5" s="29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1"/>
      <c r="AQ5" s="29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1"/>
    </row>
    <row r="6" spans="2:55" s="14" customFormat="1" ht="20.100000000000001" customHeight="1" x14ac:dyDescent="0.2">
      <c r="B6" s="32"/>
      <c r="C6" s="33"/>
      <c r="D6" s="33" t="s">
        <v>19</v>
      </c>
      <c r="E6" s="33" t="s">
        <v>20</v>
      </c>
      <c r="F6" s="33" t="s">
        <v>21</v>
      </c>
      <c r="G6" s="33" t="s">
        <v>19</v>
      </c>
      <c r="H6" s="33" t="s">
        <v>20</v>
      </c>
      <c r="I6" s="34" t="s">
        <v>21</v>
      </c>
      <c r="J6" s="35" t="s">
        <v>19</v>
      </c>
      <c r="K6" s="33" t="s">
        <v>20</v>
      </c>
      <c r="L6" s="33" t="s">
        <v>21</v>
      </c>
      <c r="M6" s="33" t="s">
        <v>19</v>
      </c>
      <c r="N6" s="33" t="s">
        <v>20</v>
      </c>
      <c r="O6" s="33" t="s">
        <v>21</v>
      </c>
      <c r="P6" s="20"/>
      <c r="Q6" s="13"/>
      <c r="R6" s="28"/>
      <c r="S6" s="28" t="s">
        <v>22</v>
      </c>
      <c r="T6" s="28"/>
      <c r="U6" s="28"/>
      <c r="V6" s="28"/>
      <c r="W6" s="28" t="s">
        <v>23</v>
      </c>
      <c r="X6" s="28"/>
      <c r="Y6" s="28"/>
      <c r="Z6" s="28"/>
      <c r="AA6" s="23" t="s">
        <v>24</v>
      </c>
      <c r="AB6" s="23"/>
      <c r="AC6" s="23"/>
      <c r="AD6" s="23"/>
      <c r="AE6" s="28" t="s">
        <v>22</v>
      </c>
      <c r="AF6" s="28"/>
      <c r="AG6" s="28"/>
      <c r="AH6" s="28"/>
      <c r="AI6" s="28" t="s">
        <v>23</v>
      </c>
      <c r="AJ6" s="28"/>
      <c r="AK6" s="28"/>
      <c r="AL6" s="28"/>
      <c r="AM6" s="28" t="s">
        <v>24</v>
      </c>
      <c r="AN6" s="28"/>
      <c r="AO6" s="28"/>
      <c r="AP6" s="28"/>
      <c r="AQ6" s="28" t="s">
        <v>22</v>
      </c>
      <c r="AR6" s="28"/>
      <c r="AS6" s="28"/>
      <c r="AT6" s="28"/>
      <c r="AU6" s="28" t="s">
        <v>23</v>
      </c>
      <c r="AV6" s="28"/>
      <c r="AW6" s="28"/>
      <c r="AX6" s="28"/>
      <c r="AY6" s="28" t="s">
        <v>24</v>
      </c>
      <c r="AZ6" s="28"/>
      <c r="BA6" s="28"/>
      <c r="BB6" s="28"/>
    </row>
    <row r="7" spans="2:55" s="14" customFormat="1" ht="17.100000000000001" customHeight="1" x14ac:dyDescent="0.2">
      <c r="B7" s="15"/>
      <c r="C7" s="16"/>
      <c r="D7" s="36"/>
      <c r="E7" s="36"/>
      <c r="F7" s="36"/>
      <c r="G7" s="36"/>
      <c r="H7" s="36"/>
      <c r="I7" s="37"/>
      <c r="J7" s="15"/>
      <c r="K7" s="36"/>
      <c r="L7" s="36"/>
      <c r="M7" s="36"/>
      <c r="N7" s="36"/>
      <c r="O7" s="36"/>
      <c r="P7" s="20"/>
      <c r="Q7" s="13"/>
      <c r="R7" s="28"/>
      <c r="S7" s="28" t="s">
        <v>19</v>
      </c>
      <c r="T7" s="28"/>
      <c r="U7" s="28"/>
      <c r="V7" s="28"/>
      <c r="W7" s="28" t="s">
        <v>20</v>
      </c>
      <c r="X7" s="28"/>
      <c r="Y7" s="28"/>
      <c r="Z7" s="28"/>
      <c r="AA7" s="38" t="s">
        <v>21</v>
      </c>
      <c r="AB7" s="38"/>
      <c r="AC7" s="38"/>
      <c r="AD7" s="38"/>
      <c r="AE7" s="28" t="s">
        <v>19</v>
      </c>
      <c r="AF7" s="28"/>
      <c r="AG7" s="28"/>
      <c r="AH7" s="28"/>
      <c r="AI7" s="28" t="s">
        <v>20</v>
      </c>
      <c r="AJ7" s="28"/>
      <c r="AK7" s="28"/>
      <c r="AL7" s="28"/>
      <c r="AM7" s="38" t="s">
        <v>21</v>
      </c>
      <c r="AN7" s="38"/>
      <c r="AO7" s="38"/>
      <c r="AP7" s="38"/>
      <c r="AQ7" s="28" t="s">
        <v>19</v>
      </c>
      <c r="AR7" s="28"/>
      <c r="AS7" s="28"/>
      <c r="AT7" s="28"/>
      <c r="AU7" s="28" t="s">
        <v>20</v>
      </c>
      <c r="AV7" s="28"/>
      <c r="AW7" s="28"/>
      <c r="AX7" s="28"/>
      <c r="AY7" s="38" t="s">
        <v>21</v>
      </c>
      <c r="AZ7" s="38"/>
      <c r="BA7" s="38"/>
      <c r="BB7" s="38"/>
    </row>
    <row r="8" spans="2:55" s="14" customFormat="1" ht="30" customHeight="1" x14ac:dyDescent="0.2">
      <c r="B8" s="22" t="s">
        <v>25</v>
      </c>
      <c r="C8" s="16" t="s">
        <v>26</v>
      </c>
      <c r="D8" s="39">
        <v>61519</v>
      </c>
      <c r="E8" s="39">
        <v>1103678</v>
      </c>
      <c r="F8" s="39">
        <v>34822154560</v>
      </c>
      <c r="G8" s="39">
        <v>1685470</v>
      </c>
      <c r="H8" s="39">
        <v>2752793</v>
      </c>
      <c r="I8" s="40">
        <v>27073380105</v>
      </c>
      <c r="J8" s="41">
        <v>370799</v>
      </c>
      <c r="K8" s="39">
        <v>670746</v>
      </c>
      <c r="L8" s="39">
        <v>4900100445</v>
      </c>
      <c r="M8" s="39">
        <v>2117788</v>
      </c>
      <c r="N8" s="42">
        <v>4527217</v>
      </c>
      <c r="O8" s="39">
        <v>66795635110</v>
      </c>
      <c r="P8" s="20"/>
      <c r="Q8" s="13"/>
      <c r="R8" s="28"/>
      <c r="S8" s="43" t="s">
        <v>27</v>
      </c>
      <c r="T8" s="44" t="s">
        <v>28</v>
      </c>
      <c r="U8" s="44" t="s">
        <v>29</v>
      </c>
      <c r="V8" s="45" t="s">
        <v>30</v>
      </c>
      <c r="W8" s="43" t="s">
        <v>27</v>
      </c>
      <c r="X8" s="44" t="s">
        <v>31</v>
      </c>
      <c r="Y8" s="44" t="s">
        <v>32</v>
      </c>
      <c r="Z8" s="45" t="s">
        <v>30</v>
      </c>
      <c r="AA8" s="43" t="s">
        <v>27</v>
      </c>
      <c r="AB8" s="44" t="s">
        <v>33</v>
      </c>
      <c r="AC8" s="44" t="s">
        <v>34</v>
      </c>
      <c r="AD8" s="45" t="s">
        <v>30</v>
      </c>
      <c r="AE8" s="43" t="s">
        <v>27</v>
      </c>
      <c r="AF8" s="44" t="s">
        <v>33</v>
      </c>
      <c r="AG8" s="44" t="s">
        <v>34</v>
      </c>
      <c r="AH8" s="45" t="s">
        <v>30</v>
      </c>
      <c r="AI8" s="43" t="s">
        <v>27</v>
      </c>
      <c r="AJ8" s="44" t="s">
        <v>33</v>
      </c>
      <c r="AK8" s="44" t="s">
        <v>34</v>
      </c>
      <c r="AL8" s="45" t="s">
        <v>30</v>
      </c>
      <c r="AM8" s="43" t="s">
        <v>27</v>
      </c>
      <c r="AN8" s="43" t="s">
        <v>35</v>
      </c>
      <c r="AO8" s="43" t="s">
        <v>36</v>
      </c>
      <c r="AP8" s="45" t="s">
        <v>30</v>
      </c>
      <c r="AQ8" s="43" t="s">
        <v>27</v>
      </c>
      <c r="AR8" s="44" t="s">
        <v>33</v>
      </c>
      <c r="AS8" s="44" t="s">
        <v>34</v>
      </c>
      <c r="AT8" s="45" t="s">
        <v>30</v>
      </c>
      <c r="AU8" s="43" t="s">
        <v>27</v>
      </c>
      <c r="AV8" s="44" t="s">
        <v>35</v>
      </c>
      <c r="AW8" s="44" t="s">
        <v>36</v>
      </c>
      <c r="AX8" s="45" t="s">
        <v>30</v>
      </c>
      <c r="AY8" s="43" t="s">
        <v>27</v>
      </c>
      <c r="AZ8" s="43" t="s">
        <v>35</v>
      </c>
      <c r="BA8" s="43" t="s">
        <v>36</v>
      </c>
      <c r="BB8" s="45" t="s">
        <v>30</v>
      </c>
    </row>
    <row r="9" spans="2:55" s="14" customFormat="1" ht="30" customHeight="1" x14ac:dyDescent="0.2">
      <c r="B9" s="22" t="s">
        <v>37</v>
      </c>
      <c r="C9" s="16" t="s">
        <v>26</v>
      </c>
      <c r="D9" s="39">
        <v>60539</v>
      </c>
      <c r="E9" s="39">
        <v>1086191</v>
      </c>
      <c r="F9" s="39">
        <v>35849149290</v>
      </c>
      <c r="G9" s="39">
        <v>1681815</v>
      </c>
      <c r="H9" s="39">
        <v>2700050</v>
      </c>
      <c r="I9" s="40">
        <v>27392175182</v>
      </c>
      <c r="J9" s="41">
        <v>365213</v>
      </c>
      <c r="K9" s="39">
        <v>648109</v>
      </c>
      <c r="L9" s="39">
        <v>4831299814</v>
      </c>
      <c r="M9" s="39">
        <v>2107567</v>
      </c>
      <c r="N9" s="39">
        <v>4434350</v>
      </c>
      <c r="O9" s="39">
        <v>68072624286</v>
      </c>
      <c r="P9" s="20"/>
      <c r="Q9" s="13"/>
      <c r="R9" s="38"/>
      <c r="S9" s="46" t="s">
        <v>38</v>
      </c>
      <c r="T9" s="46" t="s">
        <v>39</v>
      </c>
      <c r="U9" s="46" t="s">
        <v>39</v>
      </c>
      <c r="V9" s="47"/>
      <c r="W9" s="46" t="s">
        <v>38</v>
      </c>
      <c r="X9" s="46" t="s">
        <v>39</v>
      </c>
      <c r="Y9" s="46" t="s">
        <v>39</v>
      </c>
      <c r="Z9" s="47"/>
      <c r="AA9" s="46" t="s">
        <v>38</v>
      </c>
      <c r="AB9" s="46" t="s">
        <v>39</v>
      </c>
      <c r="AC9" s="46" t="s">
        <v>39</v>
      </c>
      <c r="AD9" s="47"/>
      <c r="AE9" s="46" t="s">
        <v>38</v>
      </c>
      <c r="AF9" s="46" t="s">
        <v>39</v>
      </c>
      <c r="AG9" s="46" t="s">
        <v>39</v>
      </c>
      <c r="AH9" s="47"/>
      <c r="AI9" s="46" t="s">
        <v>38</v>
      </c>
      <c r="AJ9" s="46" t="s">
        <v>39</v>
      </c>
      <c r="AK9" s="46" t="s">
        <v>39</v>
      </c>
      <c r="AL9" s="47"/>
      <c r="AM9" s="46" t="s">
        <v>38</v>
      </c>
      <c r="AN9" s="46" t="s">
        <v>39</v>
      </c>
      <c r="AO9" s="46" t="s">
        <v>39</v>
      </c>
      <c r="AP9" s="47"/>
      <c r="AQ9" s="46" t="s">
        <v>38</v>
      </c>
      <c r="AR9" s="46" t="s">
        <v>39</v>
      </c>
      <c r="AS9" s="46" t="s">
        <v>39</v>
      </c>
      <c r="AT9" s="47"/>
      <c r="AU9" s="46" t="s">
        <v>38</v>
      </c>
      <c r="AV9" s="46" t="s">
        <v>39</v>
      </c>
      <c r="AW9" s="46" t="s">
        <v>39</v>
      </c>
      <c r="AX9" s="47"/>
      <c r="AY9" s="46" t="s">
        <v>38</v>
      </c>
      <c r="AZ9" s="46" t="s">
        <v>39</v>
      </c>
      <c r="BA9" s="46" t="s">
        <v>39</v>
      </c>
      <c r="BB9" s="47"/>
    </row>
    <row r="10" spans="2:55" s="14" customFormat="1" ht="30" customHeight="1" x14ac:dyDescent="0.2">
      <c r="B10" s="22" t="s">
        <v>40</v>
      </c>
      <c r="C10" s="16" t="s">
        <v>41</v>
      </c>
      <c r="D10" s="48">
        <f>SUM(D11:D12)</f>
        <v>59231</v>
      </c>
      <c r="E10" s="48">
        <f t="shared" ref="E10:O10" si="0">SUM(E11:E12)</f>
        <v>1061240</v>
      </c>
      <c r="F10" s="48">
        <f t="shared" si="0"/>
        <v>34763085164</v>
      </c>
      <c r="G10" s="48">
        <f t="shared" si="0"/>
        <v>1638830</v>
      </c>
      <c r="H10" s="48">
        <f t="shared" si="0"/>
        <v>2617170</v>
      </c>
      <c r="I10" s="49">
        <f t="shared" si="0"/>
        <v>26481933966</v>
      </c>
      <c r="J10" s="50">
        <f t="shared" si="0"/>
        <v>363567</v>
      </c>
      <c r="K10" s="48">
        <f t="shared" si="0"/>
        <v>618679</v>
      </c>
      <c r="L10" s="48">
        <f t="shared" si="0"/>
        <v>4708428773</v>
      </c>
      <c r="M10" s="48">
        <f t="shared" si="0"/>
        <v>2061628</v>
      </c>
      <c r="N10" s="48">
        <f t="shared" si="0"/>
        <v>4297089</v>
      </c>
      <c r="O10" s="48">
        <f t="shared" si="0"/>
        <v>65953447903</v>
      </c>
      <c r="P10" s="20"/>
      <c r="Q10" s="13"/>
      <c r="R10" s="16" t="s">
        <v>26</v>
      </c>
      <c r="S10" s="51">
        <f>SUM(S11:S12)</f>
        <v>59231</v>
      </c>
      <c r="T10" s="52">
        <f t="shared" ref="T10:BB10" si="1">SUM(T11:T12)</f>
        <v>0</v>
      </c>
      <c r="U10" s="52">
        <f t="shared" si="1"/>
        <v>0</v>
      </c>
      <c r="V10" s="53">
        <f t="shared" si="1"/>
        <v>59231</v>
      </c>
      <c r="W10" s="54">
        <f t="shared" si="1"/>
        <v>1061240</v>
      </c>
      <c r="X10" s="55">
        <f t="shared" si="1"/>
        <v>0</v>
      </c>
      <c r="Y10" s="55">
        <f t="shared" si="1"/>
        <v>0</v>
      </c>
      <c r="Z10" s="56">
        <f t="shared" si="1"/>
        <v>1061240</v>
      </c>
      <c r="AA10" s="54">
        <f t="shared" si="1"/>
        <v>34763097064</v>
      </c>
      <c r="AB10" s="55">
        <f t="shared" si="1"/>
        <v>-11200</v>
      </c>
      <c r="AC10" s="55">
        <f t="shared" si="1"/>
        <v>-700</v>
      </c>
      <c r="AD10" s="56">
        <f t="shared" si="1"/>
        <v>34763085164</v>
      </c>
      <c r="AE10" s="54">
        <f t="shared" si="1"/>
        <v>1638830</v>
      </c>
      <c r="AF10" s="55">
        <f t="shared" si="1"/>
        <v>0</v>
      </c>
      <c r="AG10" s="55">
        <f t="shared" si="1"/>
        <v>0</v>
      </c>
      <c r="AH10" s="56">
        <f t="shared" si="1"/>
        <v>1638830</v>
      </c>
      <c r="AI10" s="54">
        <f t="shared" si="1"/>
        <v>2617170</v>
      </c>
      <c r="AJ10" s="55">
        <f t="shared" si="1"/>
        <v>0</v>
      </c>
      <c r="AK10" s="55">
        <f t="shared" si="1"/>
        <v>0</v>
      </c>
      <c r="AL10" s="56">
        <f t="shared" si="1"/>
        <v>2617170</v>
      </c>
      <c r="AM10" s="54">
        <f t="shared" si="1"/>
        <v>26481933966</v>
      </c>
      <c r="AN10" s="55">
        <f t="shared" si="1"/>
        <v>0</v>
      </c>
      <c r="AO10" s="55">
        <f t="shared" si="1"/>
        <v>0</v>
      </c>
      <c r="AP10" s="56">
        <f t="shared" si="1"/>
        <v>26481933966</v>
      </c>
      <c r="AQ10" s="54">
        <f t="shared" si="1"/>
        <v>363567</v>
      </c>
      <c r="AR10" s="55">
        <f t="shared" si="1"/>
        <v>0</v>
      </c>
      <c r="AS10" s="55">
        <f t="shared" si="1"/>
        <v>0</v>
      </c>
      <c r="AT10" s="56">
        <f t="shared" si="1"/>
        <v>363567</v>
      </c>
      <c r="AU10" s="54">
        <f t="shared" si="1"/>
        <v>618679</v>
      </c>
      <c r="AV10" s="55">
        <f t="shared" si="1"/>
        <v>0</v>
      </c>
      <c r="AW10" s="55">
        <f t="shared" si="1"/>
        <v>0</v>
      </c>
      <c r="AX10" s="56">
        <f t="shared" si="1"/>
        <v>618679</v>
      </c>
      <c r="AY10" s="54">
        <f t="shared" si="1"/>
        <v>4708428773</v>
      </c>
      <c r="AZ10" s="55">
        <f t="shared" si="1"/>
        <v>0</v>
      </c>
      <c r="BA10" s="55">
        <f t="shared" si="1"/>
        <v>0</v>
      </c>
      <c r="BB10" s="56">
        <f t="shared" si="1"/>
        <v>4708428773</v>
      </c>
    </row>
    <row r="11" spans="2:55" s="14" customFormat="1" ht="30" customHeight="1" x14ac:dyDescent="0.2">
      <c r="B11" s="22" t="s">
        <v>42</v>
      </c>
      <c r="C11" s="16" t="s">
        <v>43</v>
      </c>
      <c r="D11" s="48">
        <f t="shared" ref="D11:O11" si="2">SUM(D13:D32)</f>
        <v>57725</v>
      </c>
      <c r="E11" s="48">
        <f t="shared" si="2"/>
        <v>1044015</v>
      </c>
      <c r="F11" s="48">
        <f t="shared" si="2"/>
        <v>33900809663</v>
      </c>
      <c r="G11" s="48">
        <f t="shared" si="2"/>
        <v>1568461</v>
      </c>
      <c r="H11" s="48">
        <f t="shared" si="2"/>
        <v>2516011</v>
      </c>
      <c r="I11" s="49">
        <f t="shared" si="2"/>
        <v>25503731325</v>
      </c>
      <c r="J11" s="50">
        <f t="shared" si="2"/>
        <v>347040</v>
      </c>
      <c r="K11" s="48">
        <f t="shared" si="2"/>
        <v>592109</v>
      </c>
      <c r="L11" s="48">
        <f t="shared" si="2"/>
        <v>4508421321</v>
      </c>
      <c r="M11" s="48">
        <f t="shared" si="2"/>
        <v>1973226</v>
      </c>
      <c r="N11" s="48">
        <f t="shared" si="2"/>
        <v>4152135</v>
      </c>
      <c r="O11" s="48">
        <f t="shared" si="2"/>
        <v>63912962309</v>
      </c>
      <c r="P11" s="20"/>
      <c r="Q11" s="13"/>
      <c r="R11" s="16" t="s">
        <v>43</v>
      </c>
      <c r="S11" s="51">
        <f t="shared" ref="S11:BB11" si="3">SUM(S13:S32)</f>
        <v>57725</v>
      </c>
      <c r="T11" s="52">
        <f t="shared" si="3"/>
        <v>0</v>
      </c>
      <c r="U11" s="52">
        <f t="shared" si="3"/>
        <v>0</v>
      </c>
      <c r="V11" s="53">
        <f t="shared" si="3"/>
        <v>57725</v>
      </c>
      <c r="W11" s="54">
        <f t="shared" si="3"/>
        <v>1044015</v>
      </c>
      <c r="X11" s="55">
        <f t="shared" si="3"/>
        <v>0</v>
      </c>
      <c r="Y11" s="55">
        <f t="shared" si="3"/>
        <v>0</v>
      </c>
      <c r="Z11" s="56">
        <f t="shared" si="3"/>
        <v>1044015</v>
      </c>
      <c r="AA11" s="54">
        <f t="shared" si="3"/>
        <v>33900821563</v>
      </c>
      <c r="AB11" s="55">
        <f t="shared" si="3"/>
        <v>-11200</v>
      </c>
      <c r="AC11" s="55">
        <f t="shared" si="3"/>
        <v>-700</v>
      </c>
      <c r="AD11" s="56">
        <f t="shared" si="3"/>
        <v>33900809663</v>
      </c>
      <c r="AE11" s="54">
        <f t="shared" si="3"/>
        <v>1568461</v>
      </c>
      <c r="AF11" s="55">
        <f t="shared" si="3"/>
        <v>0</v>
      </c>
      <c r="AG11" s="55">
        <f t="shared" si="3"/>
        <v>0</v>
      </c>
      <c r="AH11" s="56">
        <f t="shared" si="3"/>
        <v>1568461</v>
      </c>
      <c r="AI11" s="54">
        <f t="shared" si="3"/>
        <v>2516011</v>
      </c>
      <c r="AJ11" s="55">
        <f t="shared" si="3"/>
        <v>0</v>
      </c>
      <c r="AK11" s="55">
        <f t="shared" si="3"/>
        <v>0</v>
      </c>
      <c r="AL11" s="56">
        <f t="shared" si="3"/>
        <v>2516011</v>
      </c>
      <c r="AM11" s="54">
        <f t="shared" si="3"/>
        <v>25503731325</v>
      </c>
      <c r="AN11" s="55">
        <f t="shared" si="3"/>
        <v>0</v>
      </c>
      <c r="AO11" s="55">
        <f t="shared" si="3"/>
        <v>0</v>
      </c>
      <c r="AP11" s="56">
        <f t="shared" si="3"/>
        <v>25503731325</v>
      </c>
      <c r="AQ11" s="54">
        <f t="shared" si="3"/>
        <v>347040</v>
      </c>
      <c r="AR11" s="55">
        <f t="shared" si="3"/>
        <v>0</v>
      </c>
      <c r="AS11" s="55">
        <f t="shared" si="3"/>
        <v>0</v>
      </c>
      <c r="AT11" s="56">
        <f t="shared" si="3"/>
        <v>347040</v>
      </c>
      <c r="AU11" s="54">
        <f t="shared" si="3"/>
        <v>592109</v>
      </c>
      <c r="AV11" s="55">
        <f t="shared" si="3"/>
        <v>0</v>
      </c>
      <c r="AW11" s="55">
        <f t="shared" si="3"/>
        <v>0</v>
      </c>
      <c r="AX11" s="56">
        <f t="shared" si="3"/>
        <v>592109</v>
      </c>
      <c r="AY11" s="54">
        <f t="shared" si="3"/>
        <v>4508421321</v>
      </c>
      <c r="AZ11" s="55">
        <f t="shared" si="3"/>
        <v>0</v>
      </c>
      <c r="BA11" s="55">
        <f t="shared" si="3"/>
        <v>0</v>
      </c>
      <c r="BB11" s="56">
        <f t="shared" si="3"/>
        <v>4508421321</v>
      </c>
    </row>
    <row r="12" spans="2:55" s="14" customFormat="1" ht="30" customHeight="1" x14ac:dyDescent="0.2">
      <c r="B12" s="35" t="s">
        <v>44</v>
      </c>
      <c r="C12" s="33" t="s">
        <v>43</v>
      </c>
      <c r="D12" s="57">
        <f>SUM(D33:D35)</f>
        <v>1506</v>
      </c>
      <c r="E12" s="57">
        <f t="shared" ref="E12:O12" si="4">SUM(E33:E35)</f>
        <v>17225</v>
      </c>
      <c r="F12" s="57">
        <f t="shared" si="4"/>
        <v>862275501</v>
      </c>
      <c r="G12" s="57">
        <f t="shared" si="4"/>
        <v>70369</v>
      </c>
      <c r="H12" s="57">
        <f t="shared" si="4"/>
        <v>101159</v>
      </c>
      <c r="I12" s="58">
        <f t="shared" si="4"/>
        <v>978202641</v>
      </c>
      <c r="J12" s="59">
        <f t="shared" si="4"/>
        <v>16527</v>
      </c>
      <c r="K12" s="57">
        <f t="shared" si="4"/>
        <v>26570</v>
      </c>
      <c r="L12" s="57">
        <f t="shared" si="4"/>
        <v>200007452</v>
      </c>
      <c r="M12" s="57">
        <f t="shared" si="4"/>
        <v>88402</v>
      </c>
      <c r="N12" s="57">
        <f t="shared" si="4"/>
        <v>144954</v>
      </c>
      <c r="O12" s="57">
        <f t="shared" si="4"/>
        <v>2040485594</v>
      </c>
      <c r="P12" s="60"/>
      <c r="Q12" s="13"/>
      <c r="R12" s="33" t="s">
        <v>43</v>
      </c>
      <c r="S12" s="61">
        <f>SUM(S33:S35)</f>
        <v>1506</v>
      </c>
      <c r="T12" s="62">
        <f t="shared" ref="T12:BB12" si="5">SUM(T33:T35)</f>
        <v>0</v>
      </c>
      <c r="U12" s="62">
        <f t="shared" si="5"/>
        <v>0</v>
      </c>
      <c r="V12" s="63">
        <f t="shared" si="5"/>
        <v>1506</v>
      </c>
      <c r="W12" s="61">
        <f t="shared" si="5"/>
        <v>17225</v>
      </c>
      <c r="X12" s="62">
        <f t="shared" si="5"/>
        <v>0</v>
      </c>
      <c r="Y12" s="62">
        <f t="shared" si="5"/>
        <v>0</v>
      </c>
      <c r="Z12" s="63">
        <f t="shared" si="5"/>
        <v>17225</v>
      </c>
      <c r="AA12" s="61">
        <f t="shared" si="5"/>
        <v>862275501</v>
      </c>
      <c r="AB12" s="62">
        <f t="shared" si="5"/>
        <v>0</v>
      </c>
      <c r="AC12" s="62">
        <f t="shared" si="5"/>
        <v>0</v>
      </c>
      <c r="AD12" s="63">
        <f t="shared" si="5"/>
        <v>862275501</v>
      </c>
      <c r="AE12" s="61">
        <f t="shared" si="5"/>
        <v>70369</v>
      </c>
      <c r="AF12" s="62">
        <f t="shared" si="5"/>
        <v>0</v>
      </c>
      <c r="AG12" s="62">
        <f t="shared" si="5"/>
        <v>0</v>
      </c>
      <c r="AH12" s="63">
        <f t="shared" si="5"/>
        <v>70369</v>
      </c>
      <c r="AI12" s="61">
        <f t="shared" si="5"/>
        <v>101159</v>
      </c>
      <c r="AJ12" s="62">
        <f t="shared" si="5"/>
        <v>0</v>
      </c>
      <c r="AK12" s="62">
        <f t="shared" si="5"/>
        <v>0</v>
      </c>
      <c r="AL12" s="63">
        <f t="shared" si="5"/>
        <v>101159</v>
      </c>
      <c r="AM12" s="61">
        <f t="shared" si="5"/>
        <v>978202641</v>
      </c>
      <c r="AN12" s="62">
        <f t="shared" si="5"/>
        <v>0</v>
      </c>
      <c r="AO12" s="62">
        <f t="shared" si="5"/>
        <v>0</v>
      </c>
      <c r="AP12" s="63">
        <f t="shared" si="5"/>
        <v>978202641</v>
      </c>
      <c r="AQ12" s="61">
        <f t="shared" si="5"/>
        <v>16527</v>
      </c>
      <c r="AR12" s="62">
        <f t="shared" si="5"/>
        <v>0</v>
      </c>
      <c r="AS12" s="62">
        <f t="shared" si="5"/>
        <v>0</v>
      </c>
      <c r="AT12" s="63">
        <f t="shared" si="5"/>
        <v>16527</v>
      </c>
      <c r="AU12" s="61">
        <f t="shared" si="5"/>
        <v>26570</v>
      </c>
      <c r="AV12" s="62">
        <f t="shared" si="5"/>
        <v>0</v>
      </c>
      <c r="AW12" s="62">
        <f t="shared" si="5"/>
        <v>0</v>
      </c>
      <c r="AX12" s="63">
        <f t="shared" si="5"/>
        <v>26570</v>
      </c>
      <c r="AY12" s="61">
        <f t="shared" si="5"/>
        <v>200007452</v>
      </c>
      <c r="AZ12" s="62">
        <f t="shared" si="5"/>
        <v>0</v>
      </c>
      <c r="BA12" s="62">
        <f t="shared" si="5"/>
        <v>0</v>
      </c>
      <c r="BB12" s="63">
        <f t="shared" si="5"/>
        <v>200007452</v>
      </c>
    </row>
    <row r="13" spans="2:55" s="14" customFormat="1" ht="30" customHeight="1" x14ac:dyDescent="0.2">
      <c r="B13" s="64">
        <v>41001</v>
      </c>
      <c r="C13" s="65" t="s">
        <v>45</v>
      </c>
      <c r="D13" s="66">
        <f>V13</f>
        <v>14620</v>
      </c>
      <c r="E13" s="66">
        <f>Z13</f>
        <v>253378</v>
      </c>
      <c r="F13" s="66">
        <f>AD13</f>
        <v>8765371414</v>
      </c>
      <c r="G13" s="66">
        <f>AH13</f>
        <v>429456</v>
      </c>
      <c r="H13" s="66">
        <f>AL13</f>
        <v>700174</v>
      </c>
      <c r="I13" s="67">
        <f>AP13</f>
        <v>6948343117</v>
      </c>
      <c r="J13" s="68">
        <f>AT13</f>
        <v>96887</v>
      </c>
      <c r="K13" s="66">
        <f>AX13</f>
        <v>168722</v>
      </c>
      <c r="L13" s="66">
        <f>BB13</f>
        <v>1269794446</v>
      </c>
      <c r="M13" s="66">
        <f>D13+G13+J13</f>
        <v>540963</v>
      </c>
      <c r="N13" s="66">
        <f>E13+H13+K13</f>
        <v>1122274</v>
      </c>
      <c r="O13" s="66">
        <f>F13+I13+L13</f>
        <v>16983508977</v>
      </c>
      <c r="P13" s="69" t="s">
        <v>46</v>
      </c>
      <c r="Q13" s="13"/>
      <c r="R13" s="16" t="s">
        <v>45</v>
      </c>
      <c r="S13" s="70">
        <v>14620</v>
      </c>
      <c r="T13" s="71">
        <v>0</v>
      </c>
      <c r="U13" s="71">
        <v>0</v>
      </c>
      <c r="V13" s="53">
        <v>14620</v>
      </c>
      <c r="W13" s="70">
        <v>253378</v>
      </c>
      <c r="X13" s="71">
        <v>0</v>
      </c>
      <c r="Y13" s="71">
        <v>0</v>
      </c>
      <c r="Z13" s="53">
        <v>253378</v>
      </c>
      <c r="AA13" s="70">
        <v>8765371414</v>
      </c>
      <c r="AB13" s="71">
        <v>0</v>
      </c>
      <c r="AC13" s="71">
        <v>0</v>
      </c>
      <c r="AD13" s="53">
        <v>8765371414</v>
      </c>
      <c r="AE13" s="70">
        <v>429456</v>
      </c>
      <c r="AF13" s="71">
        <v>0</v>
      </c>
      <c r="AG13" s="71">
        <v>0</v>
      </c>
      <c r="AH13" s="53">
        <v>429456</v>
      </c>
      <c r="AI13" s="70">
        <v>700174</v>
      </c>
      <c r="AJ13" s="71">
        <v>0</v>
      </c>
      <c r="AK13" s="71">
        <v>0</v>
      </c>
      <c r="AL13" s="53">
        <v>700174</v>
      </c>
      <c r="AM13" s="70">
        <v>6948343117</v>
      </c>
      <c r="AN13" s="71">
        <v>0</v>
      </c>
      <c r="AO13" s="71">
        <v>0</v>
      </c>
      <c r="AP13" s="53">
        <v>6948343117</v>
      </c>
      <c r="AQ13" s="70">
        <v>96887</v>
      </c>
      <c r="AR13" s="71">
        <v>0</v>
      </c>
      <c r="AS13" s="71">
        <v>0</v>
      </c>
      <c r="AT13" s="53">
        <v>96887</v>
      </c>
      <c r="AU13" s="70">
        <v>168722</v>
      </c>
      <c r="AV13" s="71">
        <v>0</v>
      </c>
      <c r="AW13" s="71">
        <v>0</v>
      </c>
      <c r="AX13" s="53">
        <v>168722</v>
      </c>
      <c r="AY13" s="70">
        <v>1269794446</v>
      </c>
      <c r="AZ13" s="71">
        <v>0</v>
      </c>
      <c r="BA13" s="71">
        <v>0</v>
      </c>
      <c r="BB13" s="53">
        <v>1269794446</v>
      </c>
      <c r="BC13" s="72" t="s">
        <v>46</v>
      </c>
    </row>
    <row r="14" spans="2:55" s="14" customFormat="1" ht="30" customHeight="1" x14ac:dyDescent="0.2">
      <c r="B14" s="73">
        <v>41002</v>
      </c>
      <c r="C14" s="74" t="s">
        <v>47</v>
      </c>
      <c r="D14" s="48">
        <f t="shared" ref="D14:D35" si="6">V14</f>
        <v>8990</v>
      </c>
      <c r="E14" s="48">
        <f t="shared" ref="E14:E35" si="7">Z14</f>
        <v>164836</v>
      </c>
      <c r="F14" s="48">
        <f t="shared" ref="F14:F35" si="8">AD14</f>
        <v>5208202579</v>
      </c>
      <c r="G14" s="48">
        <f t="shared" ref="G14:G35" si="9">AH14</f>
        <v>239463</v>
      </c>
      <c r="H14" s="48">
        <f t="shared" ref="H14:H35" si="10">AL14</f>
        <v>376586</v>
      </c>
      <c r="I14" s="49">
        <f t="shared" ref="I14:I35" si="11">AP14</f>
        <v>3985956279</v>
      </c>
      <c r="J14" s="50">
        <f t="shared" ref="J14:J35" si="12">AT14</f>
        <v>53801</v>
      </c>
      <c r="K14" s="48">
        <f t="shared" ref="K14:K35" si="13">AX14</f>
        <v>87826</v>
      </c>
      <c r="L14" s="48">
        <f t="shared" ref="L14:L35" si="14">BB14</f>
        <v>676774350</v>
      </c>
      <c r="M14" s="48">
        <f t="shared" ref="M14:O34" si="15">D14+G14+J14</f>
        <v>302254</v>
      </c>
      <c r="N14" s="48">
        <f t="shared" si="15"/>
        <v>629248</v>
      </c>
      <c r="O14" s="48">
        <f t="shared" si="15"/>
        <v>9870933208</v>
      </c>
      <c r="P14" s="27" t="s">
        <v>48</v>
      </c>
      <c r="Q14" s="13"/>
      <c r="R14" s="16" t="s">
        <v>47</v>
      </c>
      <c r="S14" s="70">
        <v>8990</v>
      </c>
      <c r="T14" s="71">
        <v>0</v>
      </c>
      <c r="U14" s="71">
        <v>0</v>
      </c>
      <c r="V14" s="53">
        <v>8990</v>
      </c>
      <c r="W14" s="70">
        <v>164836</v>
      </c>
      <c r="X14" s="71">
        <v>0</v>
      </c>
      <c r="Y14" s="71">
        <v>0</v>
      </c>
      <c r="Z14" s="53">
        <v>164836</v>
      </c>
      <c r="AA14" s="70">
        <v>5208203279</v>
      </c>
      <c r="AB14" s="71">
        <v>-700</v>
      </c>
      <c r="AC14" s="71">
        <v>0</v>
      </c>
      <c r="AD14" s="53">
        <v>5208202579</v>
      </c>
      <c r="AE14" s="70">
        <v>239463</v>
      </c>
      <c r="AF14" s="71">
        <v>0</v>
      </c>
      <c r="AG14" s="71">
        <v>0</v>
      </c>
      <c r="AH14" s="53">
        <v>239463</v>
      </c>
      <c r="AI14" s="70">
        <v>376586</v>
      </c>
      <c r="AJ14" s="71">
        <v>0</v>
      </c>
      <c r="AK14" s="71">
        <v>0</v>
      </c>
      <c r="AL14" s="53">
        <v>376586</v>
      </c>
      <c r="AM14" s="70">
        <v>3985956279</v>
      </c>
      <c r="AN14" s="71">
        <v>0</v>
      </c>
      <c r="AO14" s="71">
        <v>0</v>
      </c>
      <c r="AP14" s="53">
        <v>3985956279</v>
      </c>
      <c r="AQ14" s="70">
        <v>53801</v>
      </c>
      <c r="AR14" s="71">
        <v>0</v>
      </c>
      <c r="AS14" s="71">
        <v>0</v>
      </c>
      <c r="AT14" s="53">
        <v>53801</v>
      </c>
      <c r="AU14" s="70">
        <v>87826</v>
      </c>
      <c r="AV14" s="71">
        <v>0</v>
      </c>
      <c r="AW14" s="71">
        <v>0</v>
      </c>
      <c r="AX14" s="53">
        <v>87826</v>
      </c>
      <c r="AY14" s="70">
        <v>676774350</v>
      </c>
      <c r="AZ14" s="71">
        <v>0</v>
      </c>
      <c r="BA14" s="71">
        <v>0</v>
      </c>
      <c r="BB14" s="53">
        <v>676774350</v>
      </c>
      <c r="BC14" s="75" t="s">
        <v>48</v>
      </c>
    </row>
    <row r="15" spans="2:55" s="14" customFormat="1" ht="30" customHeight="1" x14ac:dyDescent="0.2">
      <c r="B15" s="73">
        <v>41003</v>
      </c>
      <c r="C15" s="74" t="s">
        <v>49</v>
      </c>
      <c r="D15" s="48">
        <f t="shared" si="6"/>
        <v>4367</v>
      </c>
      <c r="E15" s="48">
        <f t="shared" si="7"/>
        <v>85710</v>
      </c>
      <c r="F15" s="48">
        <f t="shared" si="8"/>
        <v>2558002279</v>
      </c>
      <c r="G15" s="48">
        <f t="shared" si="9"/>
        <v>112076</v>
      </c>
      <c r="H15" s="48">
        <f t="shared" si="10"/>
        <v>191254</v>
      </c>
      <c r="I15" s="49">
        <f t="shared" si="11"/>
        <v>1892270156</v>
      </c>
      <c r="J15" s="50">
        <f t="shared" si="12"/>
        <v>26377</v>
      </c>
      <c r="K15" s="48">
        <f t="shared" si="13"/>
        <v>45629</v>
      </c>
      <c r="L15" s="48">
        <f t="shared" si="14"/>
        <v>346825818</v>
      </c>
      <c r="M15" s="48">
        <f t="shared" si="15"/>
        <v>142820</v>
      </c>
      <c r="N15" s="48">
        <f t="shared" si="15"/>
        <v>322593</v>
      </c>
      <c r="O15" s="48">
        <f t="shared" si="15"/>
        <v>4797098253</v>
      </c>
      <c r="P15" s="27" t="s">
        <v>50</v>
      </c>
      <c r="Q15" s="13"/>
      <c r="R15" s="16" t="s">
        <v>49</v>
      </c>
      <c r="S15" s="70">
        <v>4367</v>
      </c>
      <c r="T15" s="71">
        <v>0</v>
      </c>
      <c r="U15" s="71">
        <v>0</v>
      </c>
      <c r="V15" s="53">
        <v>4367</v>
      </c>
      <c r="W15" s="70">
        <v>85710</v>
      </c>
      <c r="X15" s="71">
        <v>0</v>
      </c>
      <c r="Y15" s="71">
        <v>0</v>
      </c>
      <c r="Z15" s="53">
        <v>85710</v>
      </c>
      <c r="AA15" s="70">
        <v>2558009279</v>
      </c>
      <c r="AB15" s="71">
        <v>-6300</v>
      </c>
      <c r="AC15" s="71">
        <v>-700</v>
      </c>
      <c r="AD15" s="53">
        <v>2558002279</v>
      </c>
      <c r="AE15" s="70">
        <v>112076</v>
      </c>
      <c r="AF15" s="71">
        <v>0</v>
      </c>
      <c r="AG15" s="71">
        <v>0</v>
      </c>
      <c r="AH15" s="53">
        <v>112076</v>
      </c>
      <c r="AI15" s="70">
        <v>191254</v>
      </c>
      <c r="AJ15" s="71">
        <v>0</v>
      </c>
      <c r="AK15" s="71">
        <v>0</v>
      </c>
      <c r="AL15" s="53">
        <v>191254</v>
      </c>
      <c r="AM15" s="70">
        <v>1892270156</v>
      </c>
      <c r="AN15" s="71">
        <v>0</v>
      </c>
      <c r="AO15" s="71">
        <v>0</v>
      </c>
      <c r="AP15" s="53">
        <v>1892270156</v>
      </c>
      <c r="AQ15" s="70">
        <v>26377</v>
      </c>
      <c r="AR15" s="71">
        <v>0</v>
      </c>
      <c r="AS15" s="71">
        <v>0</v>
      </c>
      <c r="AT15" s="53">
        <v>26377</v>
      </c>
      <c r="AU15" s="70">
        <v>45629</v>
      </c>
      <c r="AV15" s="71">
        <v>0</v>
      </c>
      <c r="AW15" s="71">
        <v>0</v>
      </c>
      <c r="AX15" s="53">
        <v>45629</v>
      </c>
      <c r="AY15" s="70">
        <v>346825818</v>
      </c>
      <c r="AZ15" s="71">
        <v>0</v>
      </c>
      <c r="BA15" s="71">
        <v>0</v>
      </c>
      <c r="BB15" s="53">
        <v>346825818</v>
      </c>
      <c r="BC15" s="75" t="s">
        <v>50</v>
      </c>
    </row>
    <row r="16" spans="2:55" s="14" customFormat="1" ht="30" customHeight="1" x14ac:dyDescent="0.2">
      <c r="B16" s="73">
        <v>41004</v>
      </c>
      <c r="C16" s="74" t="s">
        <v>51</v>
      </c>
      <c r="D16" s="48">
        <f t="shared" si="6"/>
        <v>1654</v>
      </c>
      <c r="E16" s="48">
        <f t="shared" si="7"/>
        <v>29749</v>
      </c>
      <c r="F16" s="48">
        <f t="shared" si="8"/>
        <v>968745554</v>
      </c>
      <c r="G16" s="48">
        <f t="shared" si="9"/>
        <v>40482</v>
      </c>
      <c r="H16" s="48">
        <f t="shared" si="10"/>
        <v>66988</v>
      </c>
      <c r="I16" s="49">
        <f t="shared" si="11"/>
        <v>731733022</v>
      </c>
      <c r="J16" s="50">
        <f t="shared" si="12"/>
        <v>8106</v>
      </c>
      <c r="K16" s="48">
        <f t="shared" si="13"/>
        <v>14518</v>
      </c>
      <c r="L16" s="48">
        <f t="shared" si="14"/>
        <v>100929800</v>
      </c>
      <c r="M16" s="48">
        <f t="shared" si="15"/>
        <v>50242</v>
      </c>
      <c r="N16" s="48">
        <f t="shared" si="15"/>
        <v>111255</v>
      </c>
      <c r="O16" s="48">
        <f t="shared" si="15"/>
        <v>1801408376</v>
      </c>
      <c r="P16" s="27" t="s">
        <v>52</v>
      </c>
      <c r="Q16" s="13"/>
      <c r="R16" s="16" t="s">
        <v>51</v>
      </c>
      <c r="S16" s="70">
        <v>1654</v>
      </c>
      <c r="T16" s="71">
        <v>0</v>
      </c>
      <c r="U16" s="71">
        <v>0</v>
      </c>
      <c r="V16" s="53">
        <v>1654</v>
      </c>
      <c r="W16" s="70">
        <v>29749</v>
      </c>
      <c r="X16" s="71">
        <v>0</v>
      </c>
      <c r="Y16" s="71">
        <v>0</v>
      </c>
      <c r="Z16" s="53">
        <v>29749</v>
      </c>
      <c r="AA16" s="70">
        <v>968745554</v>
      </c>
      <c r="AB16" s="71">
        <v>0</v>
      </c>
      <c r="AC16" s="71">
        <v>0</v>
      </c>
      <c r="AD16" s="53">
        <v>968745554</v>
      </c>
      <c r="AE16" s="70">
        <v>40482</v>
      </c>
      <c r="AF16" s="71">
        <v>0</v>
      </c>
      <c r="AG16" s="71">
        <v>0</v>
      </c>
      <c r="AH16" s="53">
        <v>40482</v>
      </c>
      <c r="AI16" s="70">
        <v>66988</v>
      </c>
      <c r="AJ16" s="71">
        <v>0</v>
      </c>
      <c r="AK16" s="71">
        <v>0</v>
      </c>
      <c r="AL16" s="53">
        <v>66988</v>
      </c>
      <c r="AM16" s="70">
        <v>731733022</v>
      </c>
      <c r="AN16" s="71">
        <v>0</v>
      </c>
      <c r="AO16" s="71">
        <v>0</v>
      </c>
      <c r="AP16" s="53">
        <v>731733022</v>
      </c>
      <c r="AQ16" s="70">
        <v>8106</v>
      </c>
      <c r="AR16" s="71">
        <v>0</v>
      </c>
      <c r="AS16" s="71">
        <v>0</v>
      </c>
      <c r="AT16" s="53">
        <v>8106</v>
      </c>
      <c r="AU16" s="70">
        <v>14518</v>
      </c>
      <c r="AV16" s="71">
        <v>0</v>
      </c>
      <c r="AW16" s="71">
        <v>0</v>
      </c>
      <c r="AX16" s="53">
        <v>14518</v>
      </c>
      <c r="AY16" s="70">
        <v>100929800</v>
      </c>
      <c r="AZ16" s="71">
        <v>0</v>
      </c>
      <c r="BA16" s="71">
        <v>0</v>
      </c>
      <c r="BB16" s="53">
        <v>100929800</v>
      </c>
      <c r="BC16" s="75" t="s">
        <v>52</v>
      </c>
    </row>
    <row r="17" spans="2:55" s="14" customFormat="1" ht="30" customHeight="1" x14ac:dyDescent="0.2">
      <c r="B17" s="73">
        <v>41005</v>
      </c>
      <c r="C17" s="74" t="s">
        <v>53</v>
      </c>
      <c r="D17" s="48">
        <f t="shared" si="6"/>
        <v>4193</v>
      </c>
      <c r="E17" s="48">
        <f t="shared" si="7"/>
        <v>77289</v>
      </c>
      <c r="F17" s="48">
        <f t="shared" si="8"/>
        <v>2406974305</v>
      </c>
      <c r="G17" s="48">
        <f t="shared" si="9"/>
        <v>102092</v>
      </c>
      <c r="H17" s="48">
        <f t="shared" si="10"/>
        <v>163328</v>
      </c>
      <c r="I17" s="49">
        <f t="shared" si="11"/>
        <v>1653361526</v>
      </c>
      <c r="J17" s="50">
        <f t="shared" si="12"/>
        <v>20142</v>
      </c>
      <c r="K17" s="48">
        <f t="shared" si="13"/>
        <v>34746</v>
      </c>
      <c r="L17" s="48">
        <f t="shared" si="14"/>
        <v>284613110</v>
      </c>
      <c r="M17" s="48">
        <f t="shared" si="15"/>
        <v>126427</v>
      </c>
      <c r="N17" s="48">
        <f t="shared" si="15"/>
        <v>275363</v>
      </c>
      <c r="O17" s="48">
        <f t="shared" si="15"/>
        <v>4344948941</v>
      </c>
      <c r="P17" s="27" t="s">
        <v>54</v>
      </c>
      <c r="Q17" s="13"/>
      <c r="R17" s="16" t="s">
        <v>53</v>
      </c>
      <c r="S17" s="70">
        <v>4193</v>
      </c>
      <c r="T17" s="71">
        <v>0</v>
      </c>
      <c r="U17" s="71">
        <v>0</v>
      </c>
      <c r="V17" s="53">
        <v>4193</v>
      </c>
      <c r="W17" s="70">
        <v>77289</v>
      </c>
      <c r="X17" s="71">
        <v>0</v>
      </c>
      <c r="Y17" s="71">
        <v>0</v>
      </c>
      <c r="Z17" s="53">
        <v>77289</v>
      </c>
      <c r="AA17" s="70">
        <v>2406977805</v>
      </c>
      <c r="AB17" s="71">
        <v>-3500</v>
      </c>
      <c r="AC17" s="71">
        <v>0</v>
      </c>
      <c r="AD17" s="53">
        <v>2406974305</v>
      </c>
      <c r="AE17" s="70">
        <v>102092</v>
      </c>
      <c r="AF17" s="71">
        <v>0</v>
      </c>
      <c r="AG17" s="71">
        <v>0</v>
      </c>
      <c r="AH17" s="53">
        <v>102092</v>
      </c>
      <c r="AI17" s="70">
        <v>163328</v>
      </c>
      <c r="AJ17" s="71">
        <v>0</v>
      </c>
      <c r="AK17" s="71">
        <v>0</v>
      </c>
      <c r="AL17" s="53">
        <v>163328</v>
      </c>
      <c r="AM17" s="70">
        <v>1653361526</v>
      </c>
      <c r="AN17" s="71">
        <v>0</v>
      </c>
      <c r="AO17" s="71">
        <v>0</v>
      </c>
      <c r="AP17" s="53">
        <v>1653361526</v>
      </c>
      <c r="AQ17" s="70">
        <v>20142</v>
      </c>
      <c r="AR17" s="71">
        <v>0</v>
      </c>
      <c r="AS17" s="71">
        <v>0</v>
      </c>
      <c r="AT17" s="53">
        <v>20142</v>
      </c>
      <c r="AU17" s="70">
        <v>34746</v>
      </c>
      <c r="AV17" s="71">
        <v>0</v>
      </c>
      <c r="AW17" s="71">
        <v>0</v>
      </c>
      <c r="AX17" s="53">
        <v>34746</v>
      </c>
      <c r="AY17" s="70">
        <v>284613110</v>
      </c>
      <c r="AZ17" s="71">
        <v>0</v>
      </c>
      <c r="BA17" s="71">
        <v>0</v>
      </c>
      <c r="BB17" s="53">
        <v>284613110</v>
      </c>
      <c r="BC17" s="75" t="s">
        <v>54</v>
      </c>
    </row>
    <row r="18" spans="2:55" s="14" customFormat="1" ht="30" customHeight="1" x14ac:dyDescent="0.2">
      <c r="B18" s="73">
        <v>41006</v>
      </c>
      <c r="C18" s="74" t="s">
        <v>55</v>
      </c>
      <c r="D18" s="48">
        <f t="shared" si="6"/>
        <v>3610</v>
      </c>
      <c r="E18" s="48">
        <f t="shared" si="7"/>
        <v>66442</v>
      </c>
      <c r="F18" s="48">
        <f t="shared" si="8"/>
        <v>2187346730</v>
      </c>
      <c r="G18" s="48">
        <f t="shared" si="9"/>
        <v>100476</v>
      </c>
      <c r="H18" s="48">
        <f t="shared" si="10"/>
        <v>158425</v>
      </c>
      <c r="I18" s="49">
        <f t="shared" si="11"/>
        <v>1510888692</v>
      </c>
      <c r="J18" s="50">
        <f t="shared" si="12"/>
        <v>21802</v>
      </c>
      <c r="K18" s="48">
        <f t="shared" si="13"/>
        <v>36125</v>
      </c>
      <c r="L18" s="48">
        <f t="shared" si="14"/>
        <v>296305990</v>
      </c>
      <c r="M18" s="48">
        <f t="shared" si="15"/>
        <v>125888</v>
      </c>
      <c r="N18" s="48">
        <f t="shared" si="15"/>
        <v>260992</v>
      </c>
      <c r="O18" s="48">
        <f t="shared" si="15"/>
        <v>3994541412</v>
      </c>
      <c r="P18" s="27" t="s">
        <v>56</v>
      </c>
      <c r="Q18" s="13"/>
      <c r="R18" s="16" t="s">
        <v>55</v>
      </c>
      <c r="S18" s="70">
        <v>3610</v>
      </c>
      <c r="T18" s="71">
        <v>0</v>
      </c>
      <c r="U18" s="71">
        <v>0</v>
      </c>
      <c r="V18" s="53">
        <v>3610</v>
      </c>
      <c r="W18" s="70">
        <v>66442</v>
      </c>
      <c r="X18" s="71">
        <v>0</v>
      </c>
      <c r="Y18" s="71">
        <v>0</v>
      </c>
      <c r="Z18" s="53">
        <v>66442</v>
      </c>
      <c r="AA18" s="70">
        <v>2187346730</v>
      </c>
      <c r="AB18" s="71">
        <v>0</v>
      </c>
      <c r="AC18" s="71">
        <v>0</v>
      </c>
      <c r="AD18" s="53">
        <v>2187346730</v>
      </c>
      <c r="AE18" s="70">
        <v>100476</v>
      </c>
      <c r="AF18" s="71">
        <v>0</v>
      </c>
      <c r="AG18" s="71">
        <v>0</v>
      </c>
      <c r="AH18" s="53">
        <v>100476</v>
      </c>
      <c r="AI18" s="70">
        <v>158425</v>
      </c>
      <c r="AJ18" s="71">
        <v>0</v>
      </c>
      <c r="AK18" s="71">
        <v>0</v>
      </c>
      <c r="AL18" s="53">
        <v>158425</v>
      </c>
      <c r="AM18" s="70">
        <v>1510888692</v>
      </c>
      <c r="AN18" s="71">
        <v>0</v>
      </c>
      <c r="AO18" s="71">
        <v>0</v>
      </c>
      <c r="AP18" s="53">
        <v>1510888692</v>
      </c>
      <c r="AQ18" s="70">
        <v>21802</v>
      </c>
      <c r="AR18" s="71">
        <v>0</v>
      </c>
      <c r="AS18" s="71">
        <v>0</v>
      </c>
      <c r="AT18" s="53">
        <v>21802</v>
      </c>
      <c r="AU18" s="70">
        <v>36125</v>
      </c>
      <c r="AV18" s="71">
        <v>0</v>
      </c>
      <c r="AW18" s="71">
        <v>0</v>
      </c>
      <c r="AX18" s="53">
        <v>36125</v>
      </c>
      <c r="AY18" s="70">
        <v>296305990</v>
      </c>
      <c r="AZ18" s="71">
        <v>0</v>
      </c>
      <c r="BA18" s="71">
        <v>0</v>
      </c>
      <c r="BB18" s="53">
        <v>296305990</v>
      </c>
      <c r="BC18" s="75" t="s">
        <v>56</v>
      </c>
    </row>
    <row r="19" spans="2:55" s="14" customFormat="1" ht="30" customHeight="1" x14ac:dyDescent="0.2">
      <c r="B19" s="73">
        <v>41007</v>
      </c>
      <c r="C19" s="74" t="s">
        <v>57</v>
      </c>
      <c r="D19" s="48">
        <f t="shared" si="6"/>
        <v>2521</v>
      </c>
      <c r="E19" s="48">
        <f t="shared" si="7"/>
        <v>43902</v>
      </c>
      <c r="F19" s="48">
        <f t="shared" si="8"/>
        <v>1470153780</v>
      </c>
      <c r="G19" s="48">
        <f t="shared" si="9"/>
        <v>57943</v>
      </c>
      <c r="H19" s="48">
        <f t="shared" si="10"/>
        <v>85118</v>
      </c>
      <c r="I19" s="49">
        <f t="shared" si="11"/>
        <v>814399400</v>
      </c>
      <c r="J19" s="50">
        <f t="shared" si="12"/>
        <v>13317</v>
      </c>
      <c r="K19" s="48">
        <f t="shared" si="13"/>
        <v>21844</v>
      </c>
      <c r="L19" s="48">
        <f t="shared" si="14"/>
        <v>166072230</v>
      </c>
      <c r="M19" s="48">
        <f t="shared" si="15"/>
        <v>73781</v>
      </c>
      <c r="N19" s="48">
        <f t="shared" si="15"/>
        <v>150864</v>
      </c>
      <c r="O19" s="48">
        <f t="shared" si="15"/>
        <v>2450625410</v>
      </c>
      <c r="P19" s="27" t="s">
        <v>58</v>
      </c>
      <c r="Q19" s="13"/>
      <c r="R19" s="16" t="s">
        <v>57</v>
      </c>
      <c r="S19" s="70">
        <v>2521</v>
      </c>
      <c r="T19" s="71">
        <v>0</v>
      </c>
      <c r="U19" s="71">
        <v>0</v>
      </c>
      <c r="V19" s="53">
        <v>2521</v>
      </c>
      <c r="W19" s="70">
        <v>43902</v>
      </c>
      <c r="X19" s="71">
        <v>0</v>
      </c>
      <c r="Y19" s="71">
        <v>0</v>
      </c>
      <c r="Z19" s="53">
        <v>43902</v>
      </c>
      <c r="AA19" s="70">
        <v>1470153780</v>
      </c>
      <c r="AB19" s="71">
        <v>0</v>
      </c>
      <c r="AC19" s="71">
        <v>0</v>
      </c>
      <c r="AD19" s="53">
        <v>1470153780</v>
      </c>
      <c r="AE19" s="70">
        <v>57943</v>
      </c>
      <c r="AF19" s="71">
        <v>0</v>
      </c>
      <c r="AG19" s="71">
        <v>0</v>
      </c>
      <c r="AH19" s="53">
        <v>57943</v>
      </c>
      <c r="AI19" s="70">
        <v>85118</v>
      </c>
      <c r="AJ19" s="71">
        <v>0</v>
      </c>
      <c r="AK19" s="71">
        <v>0</v>
      </c>
      <c r="AL19" s="53">
        <v>85118</v>
      </c>
      <c r="AM19" s="70">
        <v>814399400</v>
      </c>
      <c r="AN19" s="71">
        <v>0</v>
      </c>
      <c r="AO19" s="71">
        <v>0</v>
      </c>
      <c r="AP19" s="53">
        <v>814399400</v>
      </c>
      <c r="AQ19" s="70">
        <v>13317</v>
      </c>
      <c r="AR19" s="71">
        <v>0</v>
      </c>
      <c r="AS19" s="71">
        <v>0</v>
      </c>
      <c r="AT19" s="53">
        <v>13317</v>
      </c>
      <c r="AU19" s="70">
        <v>21844</v>
      </c>
      <c r="AV19" s="71">
        <v>0</v>
      </c>
      <c r="AW19" s="71">
        <v>0</v>
      </c>
      <c r="AX19" s="53">
        <v>21844</v>
      </c>
      <c r="AY19" s="70">
        <v>166072230</v>
      </c>
      <c r="AZ19" s="71">
        <v>0</v>
      </c>
      <c r="BA19" s="71">
        <v>0</v>
      </c>
      <c r="BB19" s="53">
        <v>166072230</v>
      </c>
      <c r="BC19" s="75" t="s">
        <v>58</v>
      </c>
    </row>
    <row r="20" spans="2:55" s="14" customFormat="1" ht="30" customHeight="1" x14ac:dyDescent="0.2">
      <c r="B20" s="73">
        <v>41025</v>
      </c>
      <c r="C20" s="74" t="s">
        <v>59</v>
      </c>
      <c r="D20" s="48">
        <f t="shared" si="6"/>
        <v>2832</v>
      </c>
      <c r="E20" s="48">
        <f t="shared" si="7"/>
        <v>48408</v>
      </c>
      <c r="F20" s="48">
        <f t="shared" si="8"/>
        <v>1720851330</v>
      </c>
      <c r="G20" s="48">
        <f t="shared" si="9"/>
        <v>79491</v>
      </c>
      <c r="H20" s="48">
        <f t="shared" si="10"/>
        <v>127842</v>
      </c>
      <c r="I20" s="49">
        <f t="shared" si="11"/>
        <v>1330808898</v>
      </c>
      <c r="J20" s="50">
        <f t="shared" si="12"/>
        <v>18409</v>
      </c>
      <c r="K20" s="48">
        <f t="shared" si="13"/>
        <v>32656</v>
      </c>
      <c r="L20" s="48">
        <f t="shared" si="14"/>
        <v>234025080</v>
      </c>
      <c r="M20" s="48">
        <f t="shared" si="15"/>
        <v>100732</v>
      </c>
      <c r="N20" s="48">
        <f t="shared" si="15"/>
        <v>208906</v>
      </c>
      <c r="O20" s="48">
        <f t="shared" si="15"/>
        <v>3285685308</v>
      </c>
      <c r="P20" s="27" t="s">
        <v>60</v>
      </c>
      <c r="Q20" s="13"/>
      <c r="R20" s="16" t="s">
        <v>59</v>
      </c>
      <c r="S20" s="70">
        <v>2832</v>
      </c>
      <c r="T20" s="71">
        <v>0</v>
      </c>
      <c r="U20" s="71">
        <v>0</v>
      </c>
      <c r="V20" s="53">
        <v>2832</v>
      </c>
      <c r="W20" s="70">
        <v>48408</v>
      </c>
      <c r="X20" s="71">
        <v>0</v>
      </c>
      <c r="Y20" s="71">
        <v>0</v>
      </c>
      <c r="Z20" s="53">
        <v>48408</v>
      </c>
      <c r="AA20" s="70">
        <v>1720851330</v>
      </c>
      <c r="AB20" s="71">
        <v>0</v>
      </c>
      <c r="AC20" s="71">
        <v>0</v>
      </c>
      <c r="AD20" s="53">
        <v>1720851330</v>
      </c>
      <c r="AE20" s="70">
        <v>79491</v>
      </c>
      <c r="AF20" s="71">
        <v>0</v>
      </c>
      <c r="AG20" s="71">
        <v>0</v>
      </c>
      <c r="AH20" s="53">
        <v>79491</v>
      </c>
      <c r="AI20" s="70">
        <v>127842</v>
      </c>
      <c r="AJ20" s="71">
        <v>0</v>
      </c>
      <c r="AK20" s="71">
        <v>0</v>
      </c>
      <c r="AL20" s="53">
        <v>127842</v>
      </c>
      <c r="AM20" s="70">
        <v>1330808898</v>
      </c>
      <c r="AN20" s="71">
        <v>0</v>
      </c>
      <c r="AO20" s="71">
        <v>0</v>
      </c>
      <c r="AP20" s="53">
        <v>1330808898</v>
      </c>
      <c r="AQ20" s="70">
        <v>18409</v>
      </c>
      <c r="AR20" s="71">
        <v>0</v>
      </c>
      <c r="AS20" s="71">
        <v>0</v>
      </c>
      <c r="AT20" s="53">
        <v>18409</v>
      </c>
      <c r="AU20" s="70">
        <v>32656</v>
      </c>
      <c r="AV20" s="71">
        <v>0</v>
      </c>
      <c r="AW20" s="71">
        <v>0</v>
      </c>
      <c r="AX20" s="53">
        <v>32656</v>
      </c>
      <c r="AY20" s="70">
        <v>234025080</v>
      </c>
      <c r="AZ20" s="71">
        <v>0</v>
      </c>
      <c r="BA20" s="71">
        <v>0</v>
      </c>
      <c r="BB20" s="53">
        <v>234025080</v>
      </c>
      <c r="BC20" s="75" t="s">
        <v>60</v>
      </c>
    </row>
    <row r="21" spans="2:55" s="14" customFormat="1" ht="30" customHeight="1" x14ac:dyDescent="0.2">
      <c r="B21" s="73">
        <v>41048</v>
      </c>
      <c r="C21" s="74" t="s">
        <v>61</v>
      </c>
      <c r="D21" s="48">
        <f t="shared" si="6"/>
        <v>2128</v>
      </c>
      <c r="E21" s="48">
        <f t="shared" si="7"/>
        <v>41078</v>
      </c>
      <c r="F21" s="48">
        <f t="shared" si="8"/>
        <v>1158263919</v>
      </c>
      <c r="G21" s="48">
        <f t="shared" si="9"/>
        <v>52510</v>
      </c>
      <c r="H21" s="48">
        <f t="shared" si="10"/>
        <v>84706</v>
      </c>
      <c r="I21" s="49">
        <f t="shared" si="11"/>
        <v>784936139</v>
      </c>
      <c r="J21" s="50">
        <f t="shared" si="12"/>
        <v>13821</v>
      </c>
      <c r="K21" s="48">
        <f t="shared" si="13"/>
        <v>22265</v>
      </c>
      <c r="L21" s="48">
        <f t="shared" si="14"/>
        <v>178527500</v>
      </c>
      <c r="M21" s="48">
        <f t="shared" si="15"/>
        <v>68459</v>
      </c>
      <c r="N21" s="48">
        <f t="shared" si="15"/>
        <v>148049</v>
      </c>
      <c r="O21" s="48">
        <f t="shared" si="15"/>
        <v>2121727558</v>
      </c>
      <c r="P21" s="27" t="s">
        <v>62</v>
      </c>
      <c r="Q21" s="13"/>
      <c r="R21" s="16" t="s">
        <v>61</v>
      </c>
      <c r="S21" s="70">
        <v>2128</v>
      </c>
      <c r="T21" s="71">
        <v>0</v>
      </c>
      <c r="U21" s="71">
        <v>0</v>
      </c>
      <c r="V21" s="53">
        <v>2128</v>
      </c>
      <c r="W21" s="70">
        <v>41078</v>
      </c>
      <c r="X21" s="71">
        <v>0</v>
      </c>
      <c r="Y21" s="71">
        <v>0</v>
      </c>
      <c r="Z21" s="53">
        <v>41078</v>
      </c>
      <c r="AA21" s="70">
        <v>1158263919</v>
      </c>
      <c r="AB21" s="71">
        <v>0</v>
      </c>
      <c r="AC21" s="71">
        <v>0</v>
      </c>
      <c r="AD21" s="53">
        <v>1158263919</v>
      </c>
      <c r="AE21" s="70">
        <v>52510</v>
      </c>
      <c r="AF21" s="71">
        <v>0</v>
      </c>
      <c r="AG21" s="71">
        <v>0</v>
      </c>
      <c r="AH21" s="53">
        <v>52510</v>
      </c>
      <c r="AI21" s="70">
        <v>84706</v>
      </c>
      <c r="AJ21" s="71">
        <v>0</v>
      </c>
      <c r="AK21" s="71">
        <v>0</v>
      </c>
      <c r="AL21" s="53">
        <v>84706</v>
      </c>
      <c r="AM21" s="70">
        <v>784936139</v>
      </c>
      <c r="AN21" s="71">
        <v>0</v>
      </c>
      <c r="AO21" s="71">
        <v>0</v>
      </c>
      <c r="AP21" s="53">
        <v>784936139</v>
      </c>
      <c r="AQ21" s="70">
        <v>13821</v>
      </c>
      <c r="AR21" s="71">
        <v>0</v>
      </c>
      <c r="AS21" s="71">
        <v>0</v>
      </c>
      <c r="AT21" s="53">
        <v>13821</v>
      </c>
      <c r="AU21" s="70">
        <v>22265</v>
      </c>
      <c r="AV21" s="71">
        <v>0</v>
      </c>
      <c r="AW21" s="71">
        <v>0</v>
      </c>
      <c r="AX21" s="53">
        <v>22265</v>
      </c>
      <c r="AY21" s="70">
        <v>178527500</v>
      </c>
      <c r="AZ21" s="71">
        <v>0</v>
      </c>
      <c r="BA21" s="71">
        <v>0</v>
      </c>
      <c r="BB21" s="53">
        <v>178527500</v>
      </c>
      <c r="BC21" s="75" t="s">
        <v>62</v>
      </c>
    </row>
    <row r="22" spans="2:55" s="14" customFormat="1" ht="30" customHeight="1" x14ac:dyDescent="0.2">
      <c r="B22" s="73">
        <v>41014</v>
      </c>
      <c r="C22" s="74" t="s">
        <v>63</v>
      </c>
      <c r="D22" s="48">
        <f t="shared" si="6"/>
        <v>2131</v>
      </c>
      <c r="E22" s="48">
        <f t="shared" si="7"/>
        <v>36516</v>
      </c>
      <c r="F22" s="48">
        <f t="shared" si="8"/>
        <v>1256432879</v>
      </c>
      <c r="G22" s="48">
        <f t="shared" si="9"/>
        <v>62087</v>
      </c>
      <c r="H22" s="48">
        <f t="shared" si="10"/>
        <v>101225</v>
      </c>
      <c r="I22" s="49">
        <f t="shared" si="11"/>
        <v>983894700</v>
      </c>
      <c r="J22" s="50">
        <f t="shared" si="12"/>
        <v>13483</v>
      </c>
      <c r="K22" s="48">
        <f t="shared" si="13"/>
        <v>24318</v>
      </c>
      <c r="L22" s="48">
        <f t="shared" si="14"/>
        <v>180734800</v>
      </c>
      <c r="M22" s="48">
        <f t="shared" si="15"/>
        <v>77701</v>
      </c>
      <c r="N22" s="48">
        <f t="shared" si="15"/>
        <v>162059</v>
      </c>
      <c r="O22" s="48">
        <f t="shared" si="15"/>
        <v>2421062379</v>
      </c>
      <c r="P22" s="27" t="s">
        <v>64</v>
      </c>
      <c r="Q22" s="13"/>
      <c r="R22" s="16" t="s">
        <v>63</v>
      </c>
      <c r="S22" s="70">
        <v>2131</v>
      </c>
      <c r="T22" s="71">
        <v>0</v>
      </c>
      <c r="U22" s="71">
        <v>0</v>
      </c>
      <c r="V22" s="53">
        <v>2131</v>
      </c>
      <c r="W22" s="70">
        <v>36516</v>
      </c>
      <c r="X22" s="71">
        <v>0</v>
      </c>
      <c r="Y22" s="71">
        <v>0</v>
      </c>
      <c r="Z22" s="53">
        <v>36516</v>
      </c>
      <c r="AA22" s="70">
        <v>1256432879</v>
      </c>
      <c r="AB22" s="71">
        <v>0</v>
      </c>
      <c r="AC22" s="71">
        <v>0</v>
      </c>
      <c r="AD22" s="53">
        <v>1256432879</v>
      </c>
      <c r="AE22" s="70">
        <v>62087</v>
      </c>
      <c r="AF22" s="71">
        <v>0</v>
      </c>
      <c r="AG22" s="71">
        <v>0</v>
      </c>
      <c r="AH22" s="53">
        <v>62087</v>
      </c>
      <c r="AI22" s="70">
        <v>101225</v>
      </c>
      <c r="AJ22" s="71">
        <v>0</v>
      </c>
      <c r="AK22" s="71">
        <v>0</v>
      </c>
      <c r="AL22" s="53">
        <v>101225</v>
      </c>
      <c r="AM22" s="70">
        <v>983894700</v>
      </c>
      <c r="AN22" s="71">
        <v>0</v>
      </c>
      <c r="AO22" s="71">
        <v>0</v>
      </c>
      <c r="AP22" s="53">
        <v>983894700</v>
      </c>
      <c r="AQ22" s="70">
        <v>13483</v>
      </c>
      <c r="AR22" s="71">
        <v>0</v>
      </c>
      <c r="AS22" s="71">
        <v>0</v>
      </c>
      <c r="AT22" s="53">
        <v>13483</v>
      </c>
      <c r="AU22" s="70">
        <v>24318</v>
      </c>
      <c r="AV22" s="71">
        <v>0</v>
      </c>
      <c r="AW22" s="71">
        <v>0</v>
      </c>
      <c r="AX22" s="53">
        <v>24318</v>
      </c>
      <c r="AY22" s="70">
        <v>180734800</v>
      </c>
      <c r="AZ22" s="71">
        <v>0</v>
      </c>
      <c r="BA22" s="71">
        <v>0</v>
      </c>
      <c r="BB22" s="53">
        <v>180734800</v>
      </c>
      <c r="BC22" s="75" t="s">
        <v>64</v>
      </c>
    </row>
    <row r="23" spans="2:55" s="14" customFormat="1" ht="30" customHeight="1" x14ac:dyDescent="0.2">
      <c r="B23" s="73">
        <v>41016</v>
      </c>
      <c r="C23" s="74" t="s">
        <v>65</v>
      </c>
      <c r="D23" s="48">
        <f t="shared" si="6"/>
        <v>928</v>
      </c>
      <c r="E23" s="48">
        <f t="shared" si="7"/>
        <v>18195</v>
      </c>
      <c r="F23" s="48">
        <f t="shared" si="8"/>
        <v>600866830</v>
      </c>
      <c r="G23" s="48">
        <f t="shared" si="9"/>
        <v>25644</v>
      </c>
      <c r="H23" s="48">
        <f t="shared" si="10"/>
        <v>39643</v>
      </c>
      <c r="I23" s="49">
        <f t="shared" si="11"/>
        <v>378430840</v>
      </c>
      <c r="J23" s="50">
        <f t="shared" si="12"/>
        <v>5961</v>
      </c>
      <c r="K23" s="48">
        <f t="shared" si="13"/>
        <v>9965</v>
      </c>
      <c r="L23" s="48">
        <f t="shared" si="14"/>
        <v>75094230</v>
      </c>
      <c r="M23" s="48">
        <f t="shared" si="15"/>
        <v>32533</v>
      </c>
      <c r="N23" s="48">
        <f t="shared" si="15"/>
        <v>67803</v>
      </c>
      <c r="O23" s="48">
        <f t="shared" si="15"/>
        <v>1054391900</v>
      </c>
      <c r="P23" s="27" t="s">
        <v>66</v>
      </c>
      <c r="Q23" s="13"/>
      <c r="R23" s="16" t="s">
        <v>65</v>
      </c>
      <c r="S23" s="70">
        <v>928</v>
      </c>
      <c r="T23" s="71">
        <v>0</v>
      </c>
      <c r="U23" s="71">
        <v>0</v>
      </c>
      <c r="V23" s="53">
        <v>928</v>
      </c>
      <c r="W23" s="70">
        <v>18195</v>
      </c>
      <c r="X23" s="71">
        <v>0</v>
      </c>
      <c r="Y23" s="71">
        <v>0</v>
      </c>
      <c r="Z23" s="53">
        <v>18195</v>
      </c>
      <c r="AA23" s="70">
        <v>600866830</v>
      </c>
      <c r="AB23" s="71">
        <v>0</v>
      </c>
      <c r="AC23" s="71">
        <v>0</v>
      </c>
      <c r="AD23" s="53">
        <v>600866830</v>
      </c>
      <c r="AE23" s="70">
        <v>25644</v>
      </c>
      <c r="AF23" s="71">
        <v>0</v>
      </c>
      <c r="AG23" s="71">
        <v>0</v>
      </c>
      <c r="AH23" s="53">
        <v>25644</v>
      </c>
      <c r="AI23" s="70">
        <v>39643</v>
      </c>
      <c r="AJ23" s="71">
        <v>0</v>
      </c>
      <c r="AK23" s="71">
        <v>0</v>
      </c>
      <c r="AL23" s="53">
        <v>39643</v>
      </c>
      <c r="AM23" s="70">
        <v>378430840</v>
      </c>
      <c r="AN23" s="71">
        <v>0</v>
      </c>
      <c r="AO23" s="71">
        <v>0</v>
      </c>
      <c r="AP23" s="53">
        <v>378430840</v>
      </c>
      <c r="AQ23" s="70">
        <v>5961</v>
      </c>
      <c r="AR23" s="71">
        <v>0</v>
      </c>
      <c r="AS23" s="71">
        <v>0</v>
      </c>
      <c r="AT23" s="53">
        <v>5961</v>
      </c>
      <c r="AU23" s="70">
        <v>9965</v>
      </c>
      <c r="AV23" s="71">
        <v>0</v>
      </c>
      <c r="AW23" s="71">
        <v>0</v>
      </c>
      <c r="AX23" s="53">
        <v>9965</v>
      </c>
      <c r="AY23" s="70">
        <v>75094230</v>
      </c>
      <c r="AZ23" s="71">
        <v>0</v>
      </c>
      <c r="BA23" s="71">
        <v>0</v>
      </c>
      <c r="BB23" s="53">
        <v>75094230</v>
      </c>
      <c r="BC23" s="75" t="s">
        <v>66</v>
      </c>
    </row>
    <row r="24" spans="2:55" s="14" customFormat="1" ht="30" customHeight="1" x14ac:dyDescent="0.2">
      <c r="B24" s="73">
        <v>41020</v>
      </c>
      <c r="C24" s="74" t="s">
        <v>67</v>
      </c>
      <c r="D24" s="48">
        <f t="shared" si="6"/>
        <v>958</v>
      </c>
      <c r="E24" s="48">
        <f t="shared" si="7"/>
        <v>14933</v>
      </c>
      <c r="F24" s="48">
        <f t="shared" si="8"/>
        <v>580652990</v>
      </c>
      <c r="G24" s="48">
        <f t="shared" si="9"/>
        <v>34308</v>
      </c>
      <c r="H24" s="48">
        <f t="shared" si="10"/>
        <v>53621</v>
      </c>
      <c r="I24" s="49">
        <f t="shared" si="11"/>
        <v>597577310</v>
      </c>
      <c r="J24" s="50">
        <f t="shared" si="12"/>
        <v>7058</v>
      </c>
      <c r="K24" s="48">
        <f t="shared" si="13"/>
        <v>12322</v>
      </c>
      <c r="L24" s="48">
        <f t="shared" si="14"/>
        <v>91963820</v>
      </c>
      <c r="M24" s="48">
        <f t="shared" si="15"/>
        <v>42324</v>
      </c>
      <c r="N24" s="48">
        <f t="shared" si="15"/>
        <v>80876</v>
      </c>
      <c r="O24" s="48">
        <f t="shared" si="15"/>
        <v>1270194120</v>
      </c>
      <c r="P24" s="27" t="s">
        <v>68</v>
      </c>
      <c r="Q24" s="13"/>
      <c r="R24" s="16" t="s">
        <v>67</v>
      </c>
      <c r="S24" s="70">
        <v>958</v>
      </c>
      <c r="T24" s="71">
        <v>0</v>
      </c>
      <c r="U24" s="71">
        <v>0</v>
      </c>
      <c r="V24" s="53">
        <v>958</v>
      </c>
      <c r="W24" s="70">
        <v>14933</v>
      </c>
      <c r="X24" s="71">
        <v>0</v>
      </c>
      <c r="Y24" s="71">
        <v>0</v>
      </c>
      <c r="Z24" s="53">
        <v>14933</v>
      </c>
      <c r="AA24" s="70">
        <v>580652990</v>
      </c>
      <c r="AB24" s="71">
        <v>0</v>
      </c>
      <c r="AC24" s="71">
        <v>0</v>
      </c>
      <c r="AD24" s="53">
        <v>580652990</v>
      </c>
      <c r="AE24" s="70">
        <v>34308</v>
      </c>
      <c r="AF24" s="71">
        <v>0</v>
      </c>
      <c r="AG24" s="71">
        <v>0</v>
      </c>
      <c r="AH24" s="53">
        <v>34308</v>
      </c>
      <c r="AI24" s="70">
        <v>53621</v>
      </c>
      <c r="AJ24" s="71">
        <v>0</v>
      </c>
      <c r="AK24" s="71">
        <v>0</v>
      </c>
      <c r="AL24" s="53">
        <v>53621</v>
      </c>
      <c r="AM24" s="70">
        <v>597577310</v>
      </c>
      <c r="AN24" s="71">
        <v>0</v>
      </c>
      <c r="AO24" s="71">
        <v>0</v>
      </c>
      <c r="AP24" s="53">
        <v>597577310</v>
      </c>
      <c r="AQ24" s="70">
        <v>7058</v>
      </c>
      <c r="AR24" s="71">
        <v>0</v>
      </c>
      <c r="AS24" s="71">
        <v>0</v>
      </c>
      <c r="AT24" s="53">
        <v>7058</v>
      </c>
      <c r="AU24" s="70">
        <v>12322</v>
      </c>
      <c r="AV24" s="71">
        <v>0</v>
      </c>
      <c r="AW24" s="71">
        <v>0</v>
      </c>
      <c r="AX24" s="53">
        <v>12322</v>
      </c>
      <c r="AY24" s="70">
        <v>91963820</v>
      </c>
      <c r="AZ24" s="71">
        <v>0</v>
      </c>
      <c r="BA24" s="71">
        <v>0</v>
      </c>
      <c r="BB24" s="53">
        <v>91963820</v>
      </c>
      <c r="BC24" s="75" t="s">
        <v>68</v>
      </c>
    </row>
    <row r="25" spans="2:55" s="14" customFormat="1" ht="30" customHeight="1" x14ac:dyDescent="0.2">
      <c r="B25" s="73">
        <v>41024</v>
      </c>
      <c r="C25" s="74" t="s">
        <v>69</v>
      </c>
      <c r="D25" s="48">
        <f t="shared" si="6"/>
        <v>522</v>
      </c>
      <c r="E25" s="48">
        <f t="shared" si="7"/>
        <v>9213</v>
      </c>
      <c r="F25" s="48">
        <f t="shared" si="8"/>
        <v>296484740</v>
      </c>
      <c r="G25" s="48">
        <f t="shared" si="9"/>
        <v>16184</v>
      </c>
      <c r="H25" s="48">
        <f t="shared" si="10"/>
        <v>25463</v>
      </c>
      <c r="I25" s="49">
        <f t="shared" si="11"/>
        <v>226502152</v>
      </c>
      <c r="J25" s="50">
        <f t="shared" si="12"/>
        <v>3666</v>
      </c>
      <c r="K25" s="48">
        <f t="shared" si="13"/>
        <v>5870</v>
      </c>
      <c r="L25" s="48">
        <f t="shared" si="14"/>
        <v>42298720</v>
      </c>
      <c r="M25" s="48">
        <f t="shared" si="15"/>
        <v>20372</v>
      </c>
      <c r="N25" s="48">
        <f t="shared" si="15"/>
        <v>40546</v>
      </c>
      <c r="O25" s="48">
        <f t="shared" si="15"/>
        <v>565285612</v>
      </c>
      <c r="P25" s="27" t="s">
        <v>70</v>
      </c>
      <c r="Q25" s="13"/>
      <c r="R25" s="16" t="s">
        <v>69</v>
      </c>
      <c r="S25" s="70">
        <v>522</v>
      </c>
      <c r="T25" s="71">
        <v>0</v>
      </c>
      <c r="U25" s="71">
        <v>0</v>
      </c>
      <c r="V25" s="53">
        <v>522</v>
      </c>
      <c r="W25" s="70">
        <v>9213</v>
      </c>
      <c r="X25" s="71">
        <v>0</v>
      </c>
      <c r="Y25" s="71">
        <v>0</v>
      </c>
      <c r="Z25" s="53">
        <v>9213</v>
      </c>
      <c r="AA25" s="70">
        <v>296484740</v>
      </c>
      <c r="AB25" s="71">
        <v>0</v>
      </c>
      <c r="AC25" s="71">
        <v>0</v>
      </c>
      <c r="AD25" s="53">
        <v>296484740</v>
      </c>
      <c r="AE25" s="70">
        <v>16184</v>
      </c>
      <c r="AF25" s="71">
        <v>0</v>
      </c>
      <c r="AG25" s="71">
        <v>0</v>
      </c>
      <c r="AH25" s="53">
        <v>16184</v>
      </c>
      <c r="AI25" s="70">
        <v>25463</v>
      </c>
      <c r="AJ25" s="71">
        <v>0</v>
      </c>
      <c r="AK25" s="71">
        <v>0</v>
      </c>
      <c r="AL25" s="53">
        <v>25463</v>
      </c>
      <c r="AM25" s="70">
        <v>226502152</v>
      </c>
      <c r="AN25" s="71">
        <v>0</v>
      </c>
      <c r="AO25" s="71">
        <v>0</v>
      </c>
      <c r="AP25" s="53">
        <v>226502152</v>
      </c>
      <c r="AQ25" s="70">
        <v>3666</v>
      </c>
      <c r="AR25" s="71">
        <v>0</v>
      </c>
      <c r="AS25" s="71">
        <v>0</v>
      </c>
      <c r="AT25" s="53">
        <v>3666</v>
      </c>
      <c r="AU25" s="70">
        <v>5870</v>
      </c>
      <c r="AV25" s="71">
        <v>0</v>
      </c>
      <c r="AW25" s="71">
        <v>0</v>
      </c>
      <c r="AX25" s="53">
        <v>5870</v>
      </c>
      <c r="AY25" s="70">
        <v>42298720</v>
      </c>
      <c r="AZ25" s="71">
        <v>0</v>
      </c>
      <c r="BA25" s="71">
        <v>0</v>
      </c>
      <c r="BB25" s="53">
        <v>42298720</v>
      </c>
      <c r="BC25" s="75" t="s">
        <v>70</v>
      </c>
    </row>
    <row r="26" spans="2:55" s="14" customFormat="1" ht="30" customHeight="1" x14ac:dyDescent="0.2">
      <c r="B26" s="73">
        <v>41021</v>
      </c>
      <c r="C26" s="74" t="s">
        <v>71</v>
      </c>
      <c r="D26" s="48">
        <f t="shared" si="6"/>
        <v>2054</v>
      </c>
      <c r="E26" s="48">
        <f t="shared" si="7"/>
        <v>41719</v>
      </c>
      <c r="F26" s="48">
        <f t="shared" si="8"/>
        <v>1211951567</v>
      </c>
      <c r="G26" s="48">
        <f t="shared" si="9"/>
        <v>53980</v>
      </c>
      <c r="H26" s="48">
        <f t="shared" si="10"/>
        <v>89634</v>
      </c>
      <c r="I26" s="49">
        <f t="shared" si="11"/>
        <v>989927694</v>
      </c>
      <c r="J26" s="50">
        <f t="shared" si="12"/>
        <v>10832</v>
      </c>
      <c r="K26" s="48">
        <f t="shared" si="13"/>
        <v>17745</v>
      </c>
      <c r="L26" s="48">
        <f t="shared" si="14"/>
        <v>135360327</v>
      </c>
      <c r="M26" s="48">
        <f t="shared" si="15"/>
        <v>66866</v>
      </c>
      <c r="N26" s="48">
        <f t="shared" si="15"/>
        <v>149098</v>
      </c>
      <c r="O26" s="48">
        <f t="shared" si="15"/>
        <v>2337239588</v>
      </c>
      <c r="P26" s="27" t="s">
        <v>72</v>
      </c>
      <c r="Q26" s="13"/>
      <c r="R26" s="16" t="s">
        <v>71</v>
      </c>
      <c r="S26" s="70">
        <v>2054</v>
      </c>
      <c r="T26" s="71">
        <v>0</v>
      </c>
      <c r="U26" s="71">
        <v>0</v>
      </c>
      <c r="V26" s="53">
        <v>2054</v>
      </c>
      <c r="W26" s="70">
        <v>41719</v>
      </c>
      <c r="X26" s="71">
        <v>0</v>
      </c>
      <c r="Y26" s="71">
        <v>0</v>
      </c>
      <c r="Z26" s="53">
        <v>41719</v>
      </c>
      <c r="AA26" s="70">
        <v>1211952267</v>
      </c>
      <c r="AB26" s="71">
        <v>-700</v>
      </c>
      <c r="AC26" s="71">
        <v>0</v>
      </c>
      <c r="AD26" s="53">
        <v>1211951567</v>
      </c>
      <c r="AE26" s="70">
        <v>53980</v>
      </c>
      <c r="AF26" s="71">
        <v>0</v>
      </c>
      <c r="AG26" s="71">
        <v>0</v>
      </c>
      <c r="AH26" s="53">
        <v>53980</v>
      </c>
      <c r="AI26" s="70">
        <v>89634</v>
      </c>
      <c r="AJ26" s="71">
        <v>0</v>
      </c>
      <c r="AK26" s="71">
        <v>0</v>
      </c>
      <c r="AL26" s="53">
        <v>89634</v>
      </c>
      <c r="AM26" s="70">
        <v>989927694</v>
      </c>
      <c r="AN26" s="71">
        <v>0</v>
      </c>
      <c r="AO26" s="71">
        <v>0</v>
      </c>
      <c r="AP26" s="53">
        <v>989927694</v>
      </c>
      <c r="AQ26" s="70">
        <v>10832</v>
      </c>
      <c r="AR26" s="71">
        <v>0</v>
      </c>
      <c r="AS26" s="71">
        <v>0</v>
      </c>
      <c r="AT26" s="53">
        <v>10832</v>
      </c>
      <c r="AU26" s="70">
        <v>17745</v>
      </c>
      <c r="AV26" s="71">
        <v>0</v>
      </c>
      <c r="AW26" s="71">
        <v>0</v>
      </c>
      <c r="AX26" s="53">
        <v>17745</v>
      </c>
      <c r="AY26" s="70">
        <v>135360327</v>
      </c>
      <c r="AZ26" s="71">
        <v>0</v>
      </c>
      <c r="BA26" s="71">
        <v>0</v>
      </c>
      <c r="BB26" s="53">
        <v>135360327</v>
      </c>
      <c r="BC26" s="75" t="s">
        <v>72</v>
      </c>
    </row>
    <row r="27" spans="2:55" s="14" customFormat="1" ht="30" customHeight="1" x14ac:dyDescent="0.2">
      <c r="B27" s="73">
        <v>41035</v>
      </c>
      <c r="C27" s="74" t="s">
        <v>73</v>
      </c>
      <c r="D27" s="48">
        <f t="shared" si="6"/>
        <v>386</v>
      </c>
      <c r="E27" s="48">
        <f t="shared" si="7"/>
        <v>6322</v>
      </c>
      <c r="F27" s="48">
        <f t="shared" si="8"/>
        <v>229448270</v>
      </c>
      <c r="G27" s="48">
        <f t="shared" si="9"/>
        <v>13992</v>
      </c>
      <c r="H27" s="48">
        <f t="shared" si="10"/>
        <v>21635</v>
      </c>
      <c r="I27" s="49">
        <f t="shared" si="11"/>
        <v>219753470</v>
      </c>
      <c r="J27" s="50">
        <f t="shared" si="12"/>
        <v>2033</v>
      </c>
      <c r="K27" s="48">
        <f t="shared" si="13"/>
        <v>3653</v>
      </c>
      <c r="L27" s="48">
        <f t="shared" si="14"/>
        <v>28776400</v>
      </c>
      <c r="M27" s="48">
        <f t="shared" si="15"/>
        <v>16411</v>
      </c>
      <c r="N27" s="48">
        <f t="shared" si="15"/>
        <v>31610</v>
      </c>
      <c r="O27" s="48">
        <f t="shared" si="15"/>
        <v>477978140</v>
      </c>
      <c r="P27" s="27" t="s">
        <v>74</v>
      </c>
      <c r="Q27" s="13"/>
      <c r="R27" s="16" t="s">
        <v>73</v>
      </c>
      <c r="S27" s="70">
        <v>386</v>
      </c>
      <c r="T27" s="71">
        <v>0</v>
      </c>
      <c r="U27" s="71">
        <v>0</v>
      </c>
      <c r="V27" s="53">
        <v>386</v>
      </c>
      <c r="W27" s="70">
        <v>6322</v>
      </c>
      <c r="X27" s="71">
        <v>0</v>
      </c>
      <c r="Y27" s="71">
        <v>0</v>
      </c>
      <c r="Z27" s="53">
        <v>6322</v>
      </c>
      <c r="AA27" s="70">
        <v>229448270</v>
      </c>
      <c r="AB27" s="71">
        <v>0</v>
      </c>
      <c r="AC27" s="71">
        <v>0</v>
      </c>
      <c r="AD27" s="53">
        <v>229448270</v>
      </c>
      <c r="AE27" s="70">
        <v>13992</v>
      </c>
      <c r="AF27" s="71">
        <v>0</v>
      </c>
      <c r="AG27" s="71">
        <v>0</v>
      </c>
      <c r="AH27" s="53">
        <v>13992</v>
      </c>
      <c r="AI27" s="70">
        <v>21635</v>
      </c>
      <c r="AJ27" s="71">
        <v>0</v>
      </c>
      <c r="AK27" s="71">
        <v>0</v>
      </c>
      <c r="AL27" s="53">
        <v>21635</v>
      </c>
      <c r="AM27" s="70">
        <v>219753470</v>
      </c>
      <c r="AN27" s="71">
        <v>0</v>
      </c>
      <c r="AO27" s="71">
        <v>0</v>
      </c>
      <c r="AP27" s="53">
        <v>219753470</v>
      </c>
      <c r="AQ27" s="70">
        <v>2033</v>
      </c>
      <c r="AR27" s="71">
        <v>0</v>
      </c>
      <c r="AS27" s="71">
        <v>0</v>
      </c>
      <c r="AT27" s="53">
        <v>2033</v>
      </c>
      <c r="AU27" s="70">
        <v>3653</v>
      </c>
      <c r="AV27" s="71">
        <v>0</v>
      </c>
      <c r="AW27" s="71">
        <v>0</v>
      </c>
      <c r="AX27" s="53">
        <v>3653</v>
      </c>
      <c r="AY27" s="70">
        <v>28776400</v>
      </c>
      <c r="AZ27" s="71">
        <v>0</v>
      </c>
      <c r="BA27" s="71">
        <v>0</v>
      </c>
      <c r="BB27" s="53">
        <v>28776400</v>
      </c>
      <c r="BC27" s="75" t="s">
        <v>74</v>
      </c>
    </row>
    <row r="28" spans="2:55" s="14" customFormat="1" ht="30" customHeight="1" x14ac:dyDescent="0.2">
      <c r="B28" s="73">
        <v>41038</v>
      </c>
      <c r="C28" s="74" t="s">
        <v>75</v>
      </c>
      <c r="D28" s="48">
        <f t="shared" si="6"/>
        <v>1492</v>
      </c>
      <c r="E28" s="48">
        <f t="shared" si="7"/>
        <v>26771</v>
      </c>
      <c r="F28" s="48">
        <f t="shared" si="8"/>
        <v>840042416</v>
      </c>
      <c r="G28" s="48">
        <f t="shared" si="9"/>
        <v>39667</v>
      </c>
      <c r="H28" s="48">
        <f t="shared" si="10"/>
        <v>63658</v>
      </c>
      <c r="I28" s="49">
        <f t="shared" si="11"/>
        <v>607954099</v>
      </c>
      <c r="J28" s="50">
        <f t="shared" si="12"/>
        <v>7985</v>
      </c>
      <c r="K28" s="48">
        <f t="shared" si="13"/>
        <v>12658</v>
      </c>
      <c r="L28" s="48">
        <f t="shared" si="14"/>
        <v>96399930</v>
      </c>
      <c r="M28" s="48">
        <f t="shared" si="15"/>
        <v>49144</v>
      </c>
      <c r="N28" s="48">
        <f t="shared" si="15"/>
        <v>103087</v>
      </c>
      <c r="O28" s="48">
        <f t="shared" si="15"/>
        <v>1544396445</v>
      </c>
      <c r="P28" s="27" t="s">
        <v>76</v>
      </c>
      <c r="Q28" s="13"/>
      <c r="R28" s="16" t="s">
        <v>75</v>
      </c>
      <c r="S28" s="70">
        <v>1492</v>
      </c>
      <c r="T28" s="71">
        <v>0</v>
      </c>
      <c r="U28" s="71">
        <v>0</v>
      </c>
      <c r="V28" s="53">
        <v>1492</v>
      </c>
      <c r="W28" s="70">
        <v>26771</v>
      </c>
      <c r="X28" s="71">
        <v>0</v>
      </c>
      <c r="Y28" s="71">
        <v>0</v>
      </c>
      <c r="Z28" s="53">
        <v>26771</v>
      </c>
      <c r="AA28" s="70">
        <v>840042416</v>
      </c>
      <c r="AB28" s="71">
        <v>0</v>
      </c>
      <c r="AC28" s="71">
        <v>0</v>
      </c>
      <c r="AD28" s="53">
        <v>840042416</v>
      </c>
      <c r="AE28" s="70">
        <v>39667</v>
      </c>
      <c r="AF28" s="71">
        <v>0</v>
      </c>
      <c r="AG28" s="71">
        <v>0</v>
      </c>
      <c r="AH28" s="53">
        <v>39667</v>
      </c>
      <c r="AI28" s="70">
        <v>63658</v>
      </c>
      <c r="AJ28" s="71">
        <v>0</v>
      </c>
      <c r="AK28" s="71">
        <v>0</v>
      </c>
      <c r="AL28" s="53">
        <v>63658</v>
      </c>
      <c r="AM28" s="70">
        <v>607954099</v>
      </c>
      <c r="AN28" s="71">
        <v>0</v>
      </c>
      <c r="AO28" s="71">
        <v>0</v>
      </c>
      <c r="AP28" s="53">
        <v>607954099</v>
      </c>
      <c r="AQ28" s="70">
        <v>7985</v>
      </c>
      <c r="AR28" s="71">
        <v>0</v>
      </c>
      <c r="AS28" s="71">
        <v>0</v>
      </c>
      <c r="AT28" s="53">
        <v>7985</v>
      </c>
      <c r="AU28" s="70">
        <v>12658</v>
      </c>
      <c r="AV28" s="71">
        <v>0</v>
      </c>
      <c r="AW28" s="71">
        <v>0</v>
      </c>
      <c r="AX28" s="53">
        <v>12658</v>
      </c>
      <c r="AY28" s="70">
        <v>96399930</v>
      </c>
      <c r="AZ28" s="71">
        <v>0</v>
      </c>
      <c r="BA28" s="71">
        <v>0</v>
      </c>
      <c r="BB28" s="53">
        <v>96399930</v>
      </c>
      <c r="BC28" s="75" t="s">
        <v>76</v>
      </c>
    </row>
    <row r="29" spans="2:55" s="14" customFormat="1" ht="30" customHeight="1" x14ac:dyDescent="0.2">
      <c r="B29" s="73">
        <v>41042</v>
      </c>
      <c r="C29" s="74" t="s">
        <v>77</v>
      </c>
      <c r="D29" s="48">
        <f t="shared" si="6"/>
        <v>625</v>
      </c>
      <c r="E29" s="48">
        <f t="shared" si="7"/>
        <v>12125</v>
      </c>
      <c r="F29" s="48">
        <f t="shared" si="8"/>
        <v>379250270</v>
      </c>
      <c r="G29" s="48">
        <f t="shared" si="9"/>
        <v>13935</v>
      </c>
      <c r="H29" s="48">
        <f t="shared" si="10"/>
        <v>22335</v>
      </c>
      <c r="I29" s="49">
        <f t="shared" si="11"/>
        <v>213269594</v>
      </c>
      <c r="J29" s="50">
        <f t="shared" si="12"/>
        <v>2958</v>
      </c>
      <c r="K29" s="48">
        <f t="shared" si="13"/>
        <v>5658</v>
      </c>
      <c r="L29" s="48">
        <f t="shared" si="14"/>
        <v>38828320</v>
      </c>
      <c r="M29" s="48">
        <f t="shared" si="15"/>
        <v>17518</v>
      </c>
      <c r="N29" s="48">
        <f t="shared" si="15"/>
        <v>40118</v>
      </c>
      <c r="O29" s="48">
        <f t="shared" si="15"/>
        <v>631348184</v>
      </c>
      <c r="P29" s="27" t="s">
        <v>78</v>
      </c>
      <c r="Q29" s="13"/>
      <c r="R29" s="16" t="s">
        <v>77</v>
      </c>
      <c r="S29" s="70">
        <v>625</v>
      </c>
      <c r="T29" s="71">
        <v>0</v>
      </c>
      <c r="U29" s="71">
        <v>0</v>
      </c>
      <c r="V29" s="53">
        <v>625</v>
      </c>
      <c r="W29" s="70">
        <v>12125</v>
      </c>
      <c r="X29" s="71">
        <v>0</v>
      </c>
      <c r="Y29" s="71">
        <v>0</v>
      </c>
      <c r="Z29" s="53">
        <v>12125</v>
      </c>
      <c r="AA29" s="70">
        <v>379250270</v>
      </c>
      <c r="AB29" s="71">
        <v>0</v>
      </c>
      <c r="AC29" s="71">
        <v>0</v>
      </c>
      <c r="AD29" s="53">
        <v>379250270</v>
      </c>
      <c r="AE29" s="70">
        <v>13935</v>
      </c>
      <c r="AF29" s="71">
        <v>0</v>
      </c>
      <c r="AG29" s="71">
        <v>0</v>
      </c>
      <c r="AH29" s="53">
        <v>13935</v>
      </c>
      <c r="AI29" s="70">
        <v>22335</v>
      </c>
      <c r="AJ29" s="71">
        <v>0</v>
      </c>
      <c r="AK29" s="71">
        <v>0</v>
      </c>
      <c r="AL29" s="53">
        <v>22335</v>
      </c>
      <c r="AM29" s="70">
        <v>213269594</v>
      </c>
      <c r="AN29" s="71">
        <v>0</v>
      </c>
      <c r="AO29" s="71">
        <v>0</v>
      </c>
      <c r="AP29" s="53">
        <v>213269594</v>
      </c>
      <c r="AQ29" s="70">
        <v>2958</v>
      </c>
      <c r="AR29" s="71">
        <v>0</v>
      </c>
      <c r="AS29" s="71">
        <v>0</v>
      </c>
      <c r="AT29" s="53">
        <v>2958</v>
      </c>
      <c r="AU29" s="70">
        <v>5658</v>
      </c>
      <c r="AV29" s="71">
        <v>0</v>
      </c>
      <c r="AW29" s="71">
        <v>0</v>
      </c>
      <c r="AX29" s="53">
        <v>5658</v>
      </c>
      <c r="AY29" s="70">
        <v>38828320</v>
      </c>
      <c r="AZ29" s="71">
        <v>0</v>
      </c>
      <c r="BA29" s="71">
        <v>0</v>
      </c>
      <c r="BB29" s="53">
        <v>38828320</v>
      </c>
      <c r="BC29" s="75" t="s">
        <v>78</v>
      </c>
    </row>
    <row r="30" spans="2:55" s="14" customFormat="1" ht="30" customHeight="1" x14ac:dyDescent="0.2">
      <c r="B30" s="73">
        <v>41043</v>
      </c>
      <c r="C30" s="74" t="s">
        <v>79</v>
      </c>
      <c r="D30" s="48">
        <f t="shared" si="6"/>
        <v>707</v>
      </c>
      <c r="E30" s="48">
        <f t="shared" si="7"/>
        <v>13134</v>
      </c>
      <c r="F30" s="48">
        <f t="shared" si="8"/>
        <v>372023870</v>
      </c>
      <c r="G30" s="48">
        <f t="shared" si="9"/>
        <v>18037</v>
      </c>
      <c r="H30" s="48">
        <f t="shared" si="10"/>
        <v>27121</v>
      </c>
      <c r="I30" s="49">
        <f t="shared" si="11"/>
        <v>300568880</v>
      </c>
      <c r="J30" s="50">
        <f t="shared" si="12"/>
        <v>3747</v>
      </c>
      <c r="K30" s="48">
        <f t="shared" si="13"/>
        <v>7101</v>
      </c>
      <c r="L30" s="48">
        <f t="shared" si="14"/>
        <v>50215240</v>
      </c>
      <c r="M30" s="48">
        <f t="shared" si="15"/>
        <v>22491</v>
      </c>
      <c r="N30" s="48">
        <f t="shared" si="15"/>
        <v>47356</v>
      </c>
      <c r="O30" s="48">
        <f t="shared" si="15"/>
        <v>722807990</v>
      </c>
      <c r="P30" s="27" t="s">
        <v>80</v>
      </c>
      <c r="Q30" s="13"/>
      <c r="R30" s="16" t="s">
        <v>79</v>
      </c>
      <c r="S30" s="70">
        <v>707</v>
      </c>
      <c r="T30" s="71">
        <v>0</v>
      </c>
      <c r="U30" s="71">
        <v>0</v>
      </c>
      <c r="V30" s="53">
        <v>707</v>
      </c>
      <c r="W30" s="70">
        <v>13134</v>
      </c>
      <c r="X30" s="71">
        <v>0</v>
      </c>
      <c r="Y30" s="71">
        <v>0</v>
      </c>
      <c r="Z30" s="53">
        <v>13134</v>
      </c>
      <c r="AA30" s="70">
        <v>372023870</v>
      </c>
      <c r="AB30" s="71">
        <v>0</v>
      </c>
      <c r="AC30" s="71">
        <v>0</v>
      </c>
      <c r="AD30" s="53">
        <v>372023870</v>
      </c>
      <c r="AE30" s="70">
        <v>18037</v>
      </c>
      <c r="AF30" s="71">
        <v>0</v>
      </c>
      <c r="AG30" s="71">
        <v>0</v>
      </c>
      <c r="AH30" s="53">
        <v>18037</v>
      </c>
      <c r="AI30" s="70">
        <v>27121</v>
      </c>
      <c r="AJ30" s="71">
        <v>0</v>
      </c>
      <c r="AK30" s="71">
        <v>0</v>
      </c>
      <c r="AL30" s="53">
        <v>27121</v>
      </c>
      <c r="AM30" s="70">
        <v>300568880</v>
      </c>
      <c r="AN30" s="71">
        <v>0</v>
      </c>
      <c r="AO30" s="71">
        <v>0</v>
      </c>
      <c r="AP30" s="53">
        <v>300568880</v>
      </c>
      <c r="AQ30" s="70">
        <v>3747</v>
      </c>
      <c r="AR30" s="71">
        <v>0</v>
      </c>
      <c r="AS30" s="71">
        <v>0</v>
      </c>
      <c r="AT30" s="53">
        <v>3747</v>
      </c>
      <c r="AU30" s="70">
        <v>7101</v>
      </c>
      <c r="AV30" s="71">
        <v>0</v>
      </c>
      <c r="AW30" s="71">
        <v>0</v>
      </c>
      <c r="AX30" s="53">
        <v>7101</v>
      </c>
      <c r="AY30" s="70">
        <v>50215240</v>
      </c>
      <c r="AZ30" s="71">
        <v>0</v>
      </c>
      <c r="BA30" s="71">
        <v>0</v>
      </c>
      <c r="BB30" s="53">
        <v>50215240</v>
      </c>
      <c r="BC30" s="75" t="s">
        <v>80</v>
      </c>
    </row>
    <row r="31" spans="2:55" s="14" customFormat="1" ht="30" customHeight="1" x14ac:dyDescent="0.2">
      <c r="B31" s="73">
        <v>41044</v>
      </c>
      <c r="C31" s="74" t="s">
        <v>81</v>
      </c>
      <c r="D31" s="48">
        <f t="shared" si="6"/>
        <v>2082</v>
      </c>
      <c r="E31" s="48">
        <f t="shared" si="7"/>
        <v>37673</v>
      </c>
      <c r="F31" s="48">
        <f t="shared" si="8"/>
        <v>1219420771</v>
      </c>
      <c r="G31" s="48">
        <f t="shared" si="9"/>
        <v>56994</v>
      </c>
      <c r="H31" s="48">
        <f t="shared" si="10"/>
        <v>87613</v>
      </c>
      <c r="I31" s="49">
        <f t="shared" si="11"/>
        <v>1040229530</v>
      </c>
      <c r="J31" s="50">
        <f t="shared" si="12"/>
        <v>12480</v>
      </c>
      <c r="K31" s="48">
        <f t="shared" si="13"/>
        <v>21485</v>
      </c>
      <c r="L31" s="48">
        <f t="shared" si="14"/>
        <v>166041170</v>
      </c>
      <c r="M31" s="48">
        <f t="shared" si="15"/>
        <v>71556</v>
      </c>
      <c r="N31" s="48">
        <f t="shared" si="15"/>
        <v>146771</v>
      </c>
      <c r="O31" s="48">
        <f t="shared" si="15"/>
        <v>2425691471</v>
      </c>
      <c r="P31" s="27" t="s">
        <v>82</v>
      </c>
      <c r="Q31" s="13"/>
      <c r="R31" s="16" t="s">
        <v>81</v>
      </c>
      <c r="S31" s="70">
        <v>2082</v>
      </c>
      <c r="T31" s="71">
        <v>0</v>
      </c>
      <c r="U31" s="71">
        <v>0</v>
      </c>
      <c r="V31" s="53">
        <v>2082</v>
      </c>
      <c r="W31" s="70">
        <v>37673</v>
      </c>
      <c r="X31" s="71">
        <v>0</v>
      </c>
      <c r="Y31" s="71">
        <v>0</v>
      </c>
      <c r="Z31" s="53">
        <v>37673</v>
      </c>
      <c r="AA31" s="70">
        <v>1219420771</v>
      </c>
      <c r="AB31" s="71">
        <v>0</v>
      </c>
      <c r="AC31" s="71">
        <v>0</v>
      </c>
      <c r="AD31" s="53">
        <v>1219420771</v>
      </c>
      <c r="AE31" s="70">
        <v>56994</v>
      </c>
      <c r="AF31" s="71">
        <v>0</v>
      </c>
      <c r="AG31" s="71">
        <v>0</v>
      </c>
      <c r="AH31" s="53">
        <v>56994</v>
      </c>
      <c r="AI31" s="70">
        <v>87613</v>
      </c>
      <c r="AJ31" s="71">
        <v>0</v>
      </c>
      <c r="AK31" s="71">
        <v>0</v>
      </c>
      <c r="AL31" s="53">
        <v>87613</v>
      </c>
      <c r="AM31" s="70">
        <v>1040229530</v>
      </c>
      <c r="AN31" s="71">
        <v>0</v>
      </c>
      <c r="AO31" s="71">
        <v>0</v>
      </c>
      <c r="AP31" s="53">
        <v>1040229530</v>
      </c>
      <c r="AQ31" s="70">
        <v>12480</v>
      </c>
      <c r="AR31" s="71">
        <v>0</v>
      </c>
      <c r="AS31" s="71">
        <v>0</v>
      </c>
      <c r="AT31" s="53">
        <v>12480</v>
      </c>
      <c r="AU31" s="70">
        <v>21485</v>
      </c>
      <c r="AV31" s="71">
        <v>0</v>
      </c>
      <c r="AW31" s="71">
        <v>0</v>
      </c>
      <c r="AX31" s="53">
        <v>21485</v>
      </c>
      <c r="AY31" s="70">
        <v>166041170</v>
      </c>
      <c r="AZ31" s="71">
        <v>0</v>
      </c>
      <c r="BA31" s="71">
        <v>0</v>
      </c>
      <c r="BB31" s="53">
        <v>166041170</v>
      </c>
      <c r="BC31" s="75" t="s">
        <v>82</v>
      </c>
    </row>
    <row r="32" spans="2:55" s="14" customFormat="1" ht="30" customHeight="1" x14ac:dyDescent="0.2">
      <c r="B32" s="76">
        <v>41047</v>
      </c>
      <c r="C32" s="77" t="s">
        <v>83</v>
      </c>
      <c r="D32" s="78">
        <f t="shared" si="6"/>
        <v>925</v>
      </c>
      <c r="E32" s="78">
        <f t="shared" si="7"/>
        <v>16622</v>
      </c>
      <c r="F32" s="78">
        <f t="shared" si="8"/>
        <v>470323170</v>
      </c>
      <c r="G32" s="78">
        <f t="shared" si="9"/>
        <v>19644</v>
      </c>
      <c r="H32" s="78">
        <f t="shared" si="10"/>
        <v>29642</v>
      </c>
      <c r="I32" s="79">
        <f t="shared" si="11"/>
        <v>292925827</v>
      </c>
      <c r="J32" s="80">
        <f t="shared" si="12"/>
        <v>4175</v>
      </c>
      <c r="K32" s="78">
        <f t="shared" si="13"/>
        <v>7003</v>
      </c>
      <c r="L32" s="78">
        <f t="shared" si="14"/>
        <v>48840040</v>
      </c>
      <c r="M32" s="78">
        <f t="shared" si="15"/>
        <v>24744</v>
      </c>
      <c r="N32" s="78">
        <f t="shared" si="15"/>
        <v>53267</v>
      </c>
      <c r="O32" s="78">
        <f t="shared" si="15"/>
        <v>812089037</v>
      </c>
      <c r="P32" s="81" t="s">
        <v>84</v>
      </c>
      <c r="Q32" s="13"/>
      <c r="R32" s="16" t="s">
        <v>83</v>
      </c>
      <c r="S32" s="70">
        <v>925</v>
      </c>
      <c r="T32" s="71">
        <v>0</v>
      </c>
      <c r="U32" s="71">
        <v>0</v>
      </c>
      <c r="V32" s="53">
        <v>925</v>
      </c>
      <c r="W32" s="70">
        <v>16622</v>
      </c>
      <c r="X32" s="71">
        <v>0</v>
      </c>
      <c r="Y32" s="71">
        <v>0</v>
      </c>
      <c r="Z32" s="53">
        <v>16622</v>
      </c>
      <c r="AA32" s="70">
        <v>470323170</v>
      </c>
      <c r="AB32" s="71">
        <v>0</v>
      </c>
      <c r="AC32" s="71">
        <v>0</v>
      </c>
      <c r="AD32" s="53">
        <v>470323170</v>
      </c>
      <c r="AE32" s="70">
        <v>19644</v>
      </c>
      <c r="AF32" s="71">
        <v>0</v>
      </c>
      <c r="AG32" s="71">
        <v>0</v>
      </c>
      <c r="AH32" s="53">
        <v>19644</v>
      </c>
      <c r="AI32" s="70">
        <v>29642</v>
      </c>
      <c r="AJ32" s="71">
        <v>0</v>
      </c>
      <c r="AK32" s="71">
        <v>0</v>
      </c>
      <c r="AL32" s="53">
        <v>29642</v>
      </c>
      <c r="AM32" s="70">
        <v>292925827</v>
      </c>
      <c r="AN32" s="71">
        <v>0</v>
      </c>
      <c r="AO32" s="71">
        <v>0</v>
      </c>
      <c r="AP32" s="53">
        <v>292925827</v>
      </c>
      <c r="AQ32" s="70">
        <v>4175</v>
      </c>
      <c r="AR32" s="71">
        <v>0</v>
      </c>
      <c r="AS32" s="71">
        <v>0</v>
      </c>
      <c r="AT32" s="53">
        <v>4175</v>
      </c>
      <c r="AU32" s="70">
        <v>7003</v>
      </c>
      <c r="AV32" s="71">
        <v>0</v>
      </c>
      <c r="AW32" s="71">
        <v>0</v>
      </c>
      <c r="AX32" s="53">
        <v>7003</v>
      </c>
      <c r="AY32" s="70">
        <v>48840040</v>
      </c>
      <c r="AZ32" s="71">
        <v>0</v>
      </c>
      <c r="BA32" s="71">
        <v>0</v>
      </c>
      <c r="BB32" s="53">
        <v>48840040</v>
      </c>
      <c r="BC32" s="82" t="s">
        <v>84</v>
      </c>
    </row>
    <row r="33" spans="2:55" s="14" customFormat="1" ht="30" customHeight="1" x14ac:dyDescent="0.2">
      <c r="B33" s="73">
        <v>41301</v>
      </c>
      <c r="C33" s="74" t="s">
        <v>85</v>
      </c>
      <c r="D33" s="48">
        <f t="shared" si="6"/>
        <v>242</v>
      </c>
      <c r="E33" s="48">
        <f t="shared" si="7"/>
        <v>2973</v>
      </c>
      <c r="F33" s="48">
        <f t="shared" si="8"/>
        <v>148817730</v>
      </c>
      <c r="G33" s="48">
        <f t="shared" si="9"/>
        <v>9809</v>
      </c>
      <c r="H33" s="48">
        <f t="shared" si="10"/>
        <v>14067</v>
      </c>
      <c r="I33" s="49">
        <f t="shared" si="11"/>
        <v>166374650</v>
      </c>
      <c r="J33" s="50">
        <f t="shared" si="12"/>
        <v>3651</v>
      </c>
      <c r="K33" s="48">
        <f t="shared" si="13"/>
        <v>5365</v>
      </c>
      <c r="L33" s="48">
        <f t="shared" si="14"/>
        <v>39715770</v>
      </c>
      <c r="M33" s="48">
        <f t="shared" si="15"/>
        <v>13702</v>
      </c>
      <c r="N33" s="48">
        <f t="shared" si="15"/>
        <v>22405</v>
      </c>
      <c r="O33" s="48">
        <f t="shared" si="15"/>
        <v>354908150</v>
      </c>
      <c r="P33" s="27" t="s">
        <v>86</v>
      </c>
      <c r="Q33" s="13"/>
      <c r="R33" s="16" t="s">
        <v>85</v>
      </c>
      <c r="S33" s="70">
        <v>242</v>
      </c>
      <c r="T33" s="71" t="s">
        <v>178</v>
      </c>
      <c r="U33" s="71" t="s">
        <v>178</v>
      </c>
      <c r="V33" s="53">
        <v>242</v>
      </c>
      <c r="W33" s="70">
        <v>2973</v>
      </c>
      <c r="X33" s="71" t="s">
        <v>178</v>
      </c>
      <c r="Y33" s="71" t="s">
        <v>178</v>
      </c>
      <c r="Z33" s="53">
        <v>2973</v>
      </c>
      <c r="AA33" s="70">
        <v>148817730</v>
      </c>
      <c r="AB33" s="71" t="s">
        <v>178</v>
      </c>
      <c r="AC33" s="71" t="s">
        <v>178</v>
      </c>
      <c r="AD33" s="53">
        <v>148817730</v>
      </c>
      <c r="AE33" s="70">
        <v>9809</v>
      </c>
      <c r="AF33" s="71" t="s">
        <v>178</v>
      </c>
      <c r="AG33" s="71" t="s">
        <v>178</v>
      </c>
      <c r="AH33" s="53">
        <v>9809</v>
      </c>
      <c r="AI33" s="70">
        <v>14067</v>
      </c>
      <c r="AJ33" s="71" t="s">
        <v>178</v>
      </c>
      <c r="AK33" s="71" t="s">
        <v>178</v>
      </c>
      <c r="AL33" s="53">
        <v>14067</v>
      </c>
      <c r="AM33" s="70">
        <v>166374650</v>
      </c>
      <c r="AN33" s="71" t="s">
        <v>178</v>
      </c>
      <c r="AO33" s="71" t="s">
        <v>178</v>
      </c>
      <c r="AP33" s="53">
        <v>166374650</v>
      </c>
      <c r="AQ33" s="70">
        <v>3651</v>
      </c>
      <c r="AR33" s="71" t="s">
        <v>178</v>
      </c>
      <c r="AS33" s="71" t="s">
        <v>178</v>
      </c>
      <c r="AT33" s="53">
        <v>3651</v>
      </c>
      <c r="AU33" s="70">
        <v>5365</v>
      </c>
      <c r="AV33" s="71" t="s">
        <v>178</v>
      </c>
      <c r="AW33" s="71" t="s">
        <v>178</v>
      </c>
      <c r="AX33" s="53">
        <v>5365</v>
      </c>
      <c r="AY33" s="70">
        <v>39715770</v>
      </c>
      <c r="AZ33" s="71" t="s">
        <v>178</v>
      </c>
      <c r="BA33" s="71" t="s">
        <v>178</v>
      </c>
      <c r="BB33" s="53">
        <v>39715770</v>
      </c>
      <c r="BC33" s="75" t="s">
        <v>86</v>
      </c>
    </row>
    <row r="34" spans="2:55" s="14" customFormat="1" ht="30" customHeight="1" x14ac:dyDescent="0.2">
      <c r="B34" s="73">
        <v>41302</v>
      </c>
      <c r="C34" s="74" t="s">
        <v>87</v>
      </c>
      <c r="D34" s="48">
        <f t="shared" si="6"/>
        <v>239</v>
      </c>
      <c r="E34" s="48">
        <f t="shared" si="7"/>
        <v>2128</v>
      </c>
      <c r="F34" s="48">
        <f t="shared" si="8"/>
        <v>126368530</v>
      </c>
      <c r="G34" s="48">
        <f t="shared" si="9"/>
        <v>14457</v>
      </c>
      <c r="H34" s="48">
        <f t="shared" si="10"/>
        <v>19511</v>
      </c>
      <c r="I34" s="49">
        <f t="shared" si="11"/>
        <v>192957450</v>
      </c>
      <c r="J34" s="50">
        <f t="shared" si="12"/>
        <v>2613</v>
      </c>
      <c r="K34" s="48">
        <f t="shared" si="13"/>
        <v>3698</v>
      </c>
      <c r="L34" s="48">
        <f t="shared" si="14"/>
        <v>28514230</v>
      </c>
      <c r="M34" s="48">
        <f t="shared" si="15"/>
        <v>17309</v>
      </c>
      <c r="N34" s="48">
        <f t="shared" si="15"/>
        <v>25337</v>
      </c>
      <c r="O34" s="48">
        <f t="shared" si="15"/>
        <v>347840210</v>
      </c>
      <c r="P34" s="27" t="s">
        <v>88</v>
      </c>
      <c r="Q34" s="13"/>
      <c r="R34" s="16" t="s">
        <v>87</v>
      </c>
      <c r="S34" s="70">
        <v>239</v>
      </c>
      <c r="T34" s="71" t="s">
        <v>178</v>
      </c>
      <c r="U34" s="71" t="s">
        <v>178</v>
      </c>
      <c r="V34" s="53">
        <v>239</v>
      </c>
      <c r="W34" s="70">
        <v>2128</v>
      </c>
      <c r="X34" s="71" t="s">
        <v>178</v>
      </c>
      <c r="Y34" s="71" t="s">
        <v>178</v>
      </c>
      <c r="Z34" s="53">
        <v>2128</v>
      </c>
      <c r="AA34" s="70">
        <v>126368530</v>
      </c>
      <c r="AB34" s="71" t="s">
        <v>178</v>
      </c>
      <c r="AC34" s="71" t="s">
        <v>178</v>
      </c>
      <c r="AD34" s="53">
        <v>126368530</v>
      </c>
      <c r="AE34" s="70">
        <v>14457</v>
      </c>
      <c r="AF34" s="71" t="s">
        <v>178</v>
      </c>
      <c r="AG34" s="71" t="s">
        <v>178</v>
      </c>
      <c r="AH34" s="53">
        <v>14457</v>
      </c>
      <c r="AI34" s="70">
        <v>19511</v>
      </c>
      <c r="AJ34" s="71" t="s">
        <v>178</v>
      </c>
      <c r="AK34" s="71" t="s">
        <v>178</v>
      </c>
      <c r="AL34" s="53">
        <v>19511</v>
      </c>
      <c r="AM34" s="70">
        <v>192957450</v>
      </c>
      <c r="AN34" s="71" t="s">
        <v>178</v>
      </c>
      <c r="AO34" s="71" t="s">
        <v>178</v>
      </c>
      <c r="AP34" s="53">
        <v>192957450</v>
      </c>
      <c r="AQ34" s="70">
        <v>2613</v>
      </c>
      <c r="AR34" s="71" t="s">
        <v>178</v>
      </c>
      <c r="AS34" s="71" t="s">
        <v>178</v>
      </c>
      <c r="AT34" s="53">
        <v>2613</v>
      </c>
      <c r="AU34" s="70">
        <v>3698</v>
      </c>
      <c r="AV34" s="71" t="s">
        <v>178</v>
      </c>
      <c r="AW34" s="71" t="s">
        <v>178</v>
      </c>
      <c r="AX34" s="53">
        <v>3698</v>
      </c>
      <c r="AY34" s="70">
        <v>28514230</v>
      </c>
      <c r="AZ34" s="71" t="s">
        <v>178</v>
      </c>
      <c r="BA34" s="71" t="s">
        <v>178</v>
      </c>
      <c r="BB34" s="53">
        <v>28514230</v>
      </c>
      <c r="BC34" s="75" t="s">
        <v>88</v>
      </c>
    </row>
    <row r="35" spans="2:55" s="14" customFormat="1" ht="30" customHeight="1" thickBot="1" x14ac:dyDescent="0.25">
      <c r="B35" s="83">
        <v>41303</v>
      </c>
      <c r="C35" s="84" t="s">
        <v>89</v>
      </c>
      <c r="D35" s="85">
        <f t="shared" si="6"/>
        <v>1025</v>
      </c>
      <c r="E35" s="85">
        <f t="shared" si="7"/>
        <v>12124</v>
      </c>
      <c r="F35" s="85">
        <f t="shared" si="8"/>
        <v>587089241</v>
      </c>
      <c r="G35" s="85">
        <f t="shared" si="9"/>
        <v>46103</v>
      </c>
      <c r="H35" s="85">
        <f t="shared" si="10"/>
        <v>67581</v>
      </c>
      <c r="I35" s="86">
        <f t="shared" si="11"/>
        <v>618870541</v>
      </c>
      <c r="J35" s="87">
        <f t="shared" si="12"/>
        <v>10263</v>
      </c>
      <c r="K35" s="85">
        <f t="shared" si="13"/>
        <v>17507</v>
      </c>
      <c r="L35" s="85">
        <f t="shared" si="14"/>
        <v>131777452</v>
      </c>
      <c r="M35" s="85">
        <f>D35+G35+J35</f>
        <v>57391</v>
      </c>
      <c r="N35" s="85">
        <f t="shared" ref="N35:O56" si="16">E35+H35+K35</f>
        <v>97212</v>
      </c>
      <c r="O35" s="85">
        <f t="shared" si="16"/>
        <v>1337737234</v>
      </c>
      <c r="P35" s="88" t="s">
        <v>90</v>
      </c>
      <c r="Q35" s="13"/>
      <c r="R35" s="33" t="s">
        <v>89</v>
      </c>
      <c r="S35" s="89">
        <v>1025</v>
      </c>
      <c r="T35" s="90" t="s">
        <v>178</v>
      </c>
      <c r="U35" s="90" t="s">
        <v>178</v>
      </c>
      <c r="V35" s="63">
        <v>1025</v>
      </c>
      <c r="W35" s="89">
        <v>12124</v>
      </c>
      <c r="X35" s="90" t="s">
        <v>178</v>
      </c>
      <c r="Y35" s="90" t="s">
        <v>178</v>
      </c>
      <c r="Z35" s="63">
        <v>12124</v>
      </c>
      <c r="AA35" s="89">
        <v>587089241</v>
      </c>
      <c r="AB35" s="90" t="s">
        <v>178</v>
      </c>
      <c r="AC35" s="90" t="s">
        <v>178</v>
      </c>
      <c r="AD35" s="63">
        <v>587089241</v>
      </c>
      <c r="AE35" s="89">
        <v>46103</v>
      </c>
      <c r="AF35" s="90" t="s">
        <v>178</v>
      </c>
      <c r="AG35" s="90" t="s">
        <v>178</v>
      </c>
      <c r="AH35" s="63">
        <v>46103</v>
      </c>
      <c r="AI35" s="89">
        <v>67581</v>
      </c>
      <c r="AJ35" s="90" t="s">
        <v>178</v>
      </c>
      <c r="AK35" s="90" t="s">
        <v>178</v>
      </c>
      <c r="AL35" s="63">
        <v>67581</v>
      </c>
      <c r="AM35" s="89">
        <v>618870541</v>
      </c>
      <c r="AN35" s="90" t="s">
        <v>178</v>
      </c>
      <c r="AO35" s="90" t="s">
        <v>178</v>
      </c>
      <c r="AP35" s="63">
        <v>618870541</v>
      </c>
      <c r="AQ35" s="89">
        <v>10263</v>
      </c>
      <c r="AR35" s="90" t="s">
        <v>178</v>
      </c>
      <c r="AS35" s="90" t="s">
        <v>178</v>
      </c>
      <c r="AT35" s="63">
        <v>10263</v>
      </c>
      <c r="AU35" s="89">
        <v>17507</v>
      </c>
      <c r="AV35" s="90" t="s">
        <v>178</v>
      </c>
      <c r="AW35" s="90" t="s">
        <v>178</v>
      </c>
      <c r="AX35" s="63">
        <v>17507</v>
      </c>
      <c r="AY35" s="89">
        <v>131777452</v>
      </c>
      <c r="AZ35" s="90" t="s">
        <v>178</v>
      </c>
      <c r="BA35" s="90" t="s">
        <v>178</v>
      </c>
      <c r="BB35" s="63">
        <v>131777452</v>
      </c>
      <c r="BC35" s="91" t="s">
        <v>90</v>
      </c>
    </row>
    <row r="36" spans="2:55" ht="17.100000000000001" customHeight="1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92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2:55" ht="17.100000000000001" customHeight="1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92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2:55" ht="17.100000000000001" customHeight="1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92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2:55" ht="17.100000000000001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92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2:55" ht="17.100000000000001" customHeight="1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92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2:55" ht="17.100000000000001" customHeight="1" x14ac:dyDescent="0.1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92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103" spans="23:23" ht="17.100000000000001" customHeight="1" x14ac:dyDescent="0.15">
      <c r="W103" s="93"/>
    </row>
  </sheetData>
  <mergeCells count="23">
    <mergeCell ref="AQ7:AT7"/>
    <mergeCell ref="AU7:AX7"/>
    <mergeCell ref="AY7:BB7"/>
    <mergeCell ref="AM6:AP6"/>
    <mergeCell ref="AQ6:AT6"/>
    <mergeCell ref="AU6:AX6"/>
    <mergeCell ref="AY6:BB6"/>
    <mergeCell ref="S7:V7"/>
    <mergeCell ref="W7:Z7"/>
    <mergeCell ref="AA7:AD7"/>
    <mergeCell ref="AE7:AH7"/>
    <mergeCell ref="AI7:AL7"/>
    <mergeCell ref="AM7:AP7"/>
    <mergeCell ref="P2:P12"/>
    <mergeCell ref="R4:R9"/>
    <mergeCell ref="S4:AD5"/>
    <mergeCell ref="AE4:AP5"/>
    <mergeCell ref="AQ4:BB5"/>
    <mergeCell ref="S6:V6"/>
    <mergeCell ref="W6:Z6"/>
    <mergeCell ref="AA6:AD6"/>
    <mergeCell ref="AE6:AH6"/>
    <mergeCell ref="AI6:AL6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4" manualBreakCount="4">
    <brk id="9" max="1048575" man="1"/>
    <brk id="16" max="1048575" man="1"/>
    <brk id="30" max="1048575" man="1"/>
    <brk id="4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FE00-7C28-483A-A4B6-5F1C5FAC67F5}">
  <sheetPr>
    <tabColor theme="4"/>
  </sheetPr>
  <dimension ref="B1:BC103"/>
  <sheetViews>
    <sheetView showGridLines="0" view="pageBreakPreview" zoomScaleNormal="70" zoomScaleSheetLayoutView="100" workbookViewId="0">
      <pane xSplit="3" ySplit="12" topLeftCell="E13" activePane="bottomRight" state="frozen"/>
      <selection activeCell="M20" sqref="M20"/>
      <selection pane="topRight" activeCell="M20" sqref="M20"/>
      <selection pane="bottomLeft" activeCell="M20" sqref="M20"/>
      <selection pane="bottomRight" activeCell="B1" sqref="B1"/>
    </sheetView>
  </sheetViews>
  <sheetFormatPr defaultColWidth="10.77734375" defaultRowHeight="17.100000000000001" customHeight="1" x14ac:dyDescent="0.2"/>
  <cols>
    <col min="1" max="1" width="1" style="5" customWidth="1"/>
    <col min="2" max="2" width="12.6640625" style="5" customWidth="1"/>
    <col min="3" max="3" width="10.6640625" style="5" customWidth="1"/>
    <col min="4" max="4" width="14.44140625" style="5" customWidth="1"/>
    <col min="5" max="5" width="14.6640625" style="5" customWidth="1"/>
    <col min="6" max="6" width="23.109375" style="5" customWidth="1"/>
    <col min="7" max="8" width="14.6640625" style="5" customWidth="1"/>
    <col min="9" max="9" width="23.109375" style="5" customWidth="1"/>
    <col min="10" max="10" width="18.6640625" style="5" customWidth="1"/>
    <col min="11" max="11" width="18.44140625" style="5" customWidth="1"/>
    <col min="12" max="12" width="25.109375" style="5" customWidth="1"/>
    <col min="13" max="13" width="18.6640625" style="5" customWidth="1"/>
    <col min="14" max="14" width="18.21875" style="5" customWidth="1"/>
    <col min="15" max="15" width="25.6640625" style="5" customWidth="1"/>
    <col min="16" max="16" width="5.6640625" style="92" customWidth="1"/>
    <col min="17" max="17" width="4.6640625" style="5" customWidth="1"/>
    <col min="18" max="18" width="10.6640625" style="5" customWidth="1"/>
    <col min="19" max="21" width="8.6640625" style="5" customWidth="1"/>
    <col min="22" max="22" width="9.44140625" style="5" customWidth="1"/>
    <col min="23" max="23" width="9.6640625" style="5" customWidth="1"/>
    <col min="24" max="25" width="8.6640625" style="5" customWidth="1"/>
    <col min="26" max="26" width="9.6640625" style="5" customWidth="1"/>
    <col min="27" max="30" width="14.6640625" style="5" customWidth="1"/>
    <col min="31" max="38" width="10.6640625" style="5" customWidth="1"/>
    <col min="39" max="42" width="14.6640625" style="5" customWidth="1"/>
    <col min="43" max="50" width="10.6640625" style="5" customWidth="1"/>
    <col min="51" max="54" width="14.6640625" style="5" customWidth="1"/>
    <col min="55" max="55" width="4.33203125" style="5" bestFit="1" customWidth="1"/>
    <col min="56" max="67" width="10.77734375" style="5" customWidth="1"/>
    <col min="68" max="68" width="12.77734375" style="5" customWidth="1"/>
    <col min="69" max="244" width="10.77734375" style="5" customWidth="1"/>
    <col min="245" max="256" width="10.77734375" style="5"/>
    <col min="257" max="257" width="1" style="5" customWidth="1"/>
    <col min="258" max="258" width="12.6640625" style="5" customWidth="1"/>
    <col min="259" max="259" width="10.6640625" style="5" customWidth="1"/>
    <col min="260" max="260" width="14.44140625" style="5" customWidth="1"/>
    <col min="261" max="261" width="14.6640625" style="5" customWidth="1"/>
    <col min="262" max="262" width="23.109375" style="5" customWidth="1"/>
    <col min="263" max="264" width="14.6640625" style="5" customWidth="1"/>
    <col min="265" max="265" width="23.109375" style="5" customWidth="1"/>
    <col min="266" max="266" width="18.6640625" style="5" customWidth="1"/>
    <col min="267" max="267" width="18.44140625" style="5" customWidth="1"/>
    <col min="268" max="268" width="25.109375" style="5" customWidth="1"/>
    <col min="269" max="269" width="18.6640625" style="5" customWidth="1"/>
    <col min="270" max="270" width="18.21875" style="5" customWidth="1"/>
    <col min="271" max="271" width="25.6640625" style="5" customWidth="1"/>
    <col min="272" max="272" width="5.6640625" style="5" customWidth="1"/>
    <col min="273" max="273" width="4.6640625" style="5" customWidth="1"/>
    <col min="274" max="274" width="10.6640625" style="5" customWidth="1"/>
    <col min="275" max="277" width="8.6640625" style="5" customWidth="1"/>
    <col min="278" max="278" width="9.44140625" style="5" customWidth="1"/>
    <col min="279" max="279" width="9.6640625" style="5" customWidth="1"/>
    <col min="280" max="281" width="8.6640625" style="5" customWidth="1"/>
    <col min="282" max="282" width="9.6640625" style="5" customWidth="1"/>
    <col min="283" max="286" width="14.6640625" style="5" customWidth="1"/>
    <col min="287" max="294" width="10.6640625" style="5" customWidth="1"/>
    <col min="295" max="298" width="14.6640625" style="5" customWidth="1"/>
    <col min="299" max="306" width="10.6640625" style="5" customWidth="1"/>
    <col min="307" max="310" width="14.6640625" style="5" customWidth="1"/>
    <col min="311" max="311" width="4.33203125" style="5" bestFit="1" customWidth="1"/>
    <col min="312" max="323" width="10.77734375" style="5"/>
    <col min="324" max="324" width="12.77734375" style="5" customWidth="1"/>
    <col min="325" max="512" width="10.77734375" style="5"/>
    <col min="513" max="513" width="1" style="5" customWidth="1"/>
    <col min="514" max="514" width="12.6640625" style="5" customWidth="1"/>
    <col min="515" max="515" width="10.6640625" style="5" customWidth="1"/>
    <col min="516" max="516" width="14.44140625" style="5" customWidth="1"/>
    <col min="517" max="517" width="14.6640625" style="5" customWidth="1"/>
    <col min="518" max="518" width="23.109375" style="5" customWidth="1"/>
    <col min="519" max="520" width="14.6640625" style="5" customWidth="1"/>
    <col min="521" max="521" width="23.109375" style="5" customWidth="1"/>
    <col min="522" max="522" width="18.6640625" style="5" customWidth="1"/>
    <col min="523" max="523" width="18.44140625" style="5" customWidth="1"/>
    <col min="524" max="524" width="25.109375" style="5" customWidth="1"/>
    <col min="525" max="525" width="18.6640625" style="5" customWidth="1"/>
    <col min="526" max="526" width="18.21875" style="5" customWidth="1"/>
    <col min="527" max="527" width="25.6640625" style="5" customWidth="1"/>
    <col min="528" max="528" width="5.6640625" style="5" customWidth="1"/>
    <col min="529" max="529" width="4.6640625" style="5" customWidth="1"/>
    <col min="530" max="530" width="10.6640625" style="5" customWidth="1"/>
    <col min="531" max="533" width="8.6640625" style="5" customWidth="1"/>
    <col min="534" max="534" width="9.44140625" style="5" customWidth="1"/>
    <col min="535" max="535" width="9.6640625" style="5" customWidth="1"/>
    <col min="536" max="537" width="8.6640625" style="5" customWidth="1"/>
    <col min="538" max="538" width="9.6640625" style="5" customWidth="1"/>
    <col min="539" max="542" width="14.6640625" style="5" customWidth="1"/>
    <col min="543" max="550" width="10.6640625" style="5" customWidth="1"/>
    <col min="551" max="554" width="14.6640625" style="5" customWidth="1"/>
    <col min="555" max="562" width="10.6640625" style="5" customWidth="1"/>
    <col min="563" max="566" width="14.6640625" style="5" customWidth="1"/>
    <col min="567" max="567" width="4.33203125" style="5" bestFit="1" customWidth="1"/>
    <col min="568" max="579" width="10.77734375" style="5"/>
    <col min="580" max="580" width="12.77734375" style="5" customWidth="1"/>
    <col min="581" max="768" width="10.77734375" style="5"/>
    <col min="769" max="769" width="1" style="5" customWidth="1"/>
    <col min="770" max="770" width="12.6640625" style="5" customWidth="1"/>
    <col min="771" max="771" width="10.6640625" style="5" customWidth="1"/>
    <col min="772" max="772" width="14.44140625" style="5" customWidth="1"/>
    <col min="773" max="773" width="14.6640625" style="5" customWidth="1"/>
    <col min="774" max="774" width="23.109375" style="5" customWidth="1"/>
    <col min="775" max="776" width="14.6640625" style="5" customWidth="1"/>
    <col min="777" max="777" width="23.109375" style="5" customWidth="1"/>
    <col min="778" max="778" width="18.6640625" style="5" customWidth="1"/>
    <col min="779" max="779" width="18.44140625" style="5" customWidth="1"/>
    <col min="780" max="780" width="25.109375" style="5" customWidth="1"/>
    <col min="781" max="781" width="18.6640625" style="5" customWidth="1"/>
    <col min="782" max="782" width="18.21875" style="5" customWidth="1"/>
    <col min="783" max="783" width="25.6640625" style="5" customWidth="1"/>
    <col min="784" max="784" width="5.6640625" style="5" customWidth="1"/>
    <col min="785" max="785" width="4.6640625" style="5" customWidth="1"/>
    <col min="786" max="786" width="10.6640625" style="5" customWidth="1"/>
    <col min="787" max="789" width="8.6640625" style="5" customWidth="1"/>
    <col min="790" max="790" width="9.44140625" style="5" customWidth="1"/>
    <col min="791" max="791" width="9.6640625" style="5" customWidth="1"/>
    <col min="792" max="793" width="8.6640625" style="5" customWidth="1"/>
    <col min="794" max="794" width="9.6640625" style="5" customWidth="1"/>
    <col min="795" max="798" width="14.6640625" style="5" customWidth="1"/>
    <col min="799" max="806" width="10.6640625" style="5" customWidth="1"/>
    <col min="807" max="810" width="14.6640625" style="5" customWidth="1"/>
    <col min="811" max="818" width="10.6640625" style="5" customWidth="1"/>
    <col min="819" max="822" width="14.6640625" style="5" customWidth="1"/>
    <col min="823" max="823" width="4.33203125" style="5" bestFit="1" customWidth="1"/>
    <col min="824" max="835" width="10.77734375" style="5"/>
    <col min="836" max="836" width="12.77734375" style="5" customWidth="1"/>
    <col min="837" max="1024" width="10.77734375" style="5"/>
    <col min="1025" max="1025" width="1" style="5" customWidth="1"/>
    <col min="1026" max="1026" width="12.6640625" style="5" customWidth="1"/>
    <col min="1027" max="1027" width="10.6640625" style="5" customWidth="1"/>
    <col min="1028" max="1028" width="14.44140625" style="5" customWidth="1"/>
    <col min="1029" max="1029" width="14.6640625" style="5" customWidth="1"/>
    <col min="1030" max="1030" width="23.109375" style="5" customWidth="1"/>
    <col min="1031" max="1032" width="14.6640625" style="5" customWidth="1"/>
    <col min="1033" max="1033" width="23.109375" style="5" customWidth="1"/>
    <col min="1034" max="1034" width="18.6640625" style="5" customWidth="1"/>
    <col min="1035" max="1035" width="18.44140625" style="5" customWidth="1"/>
    <col min="1036" max="1036" width="25.109375" style="5" customWidth="1"/>
    <col min="1037" max="1037" width="18.6640625" style="5" customWidth="1"/>
    <col min="1038" max="1038" width="18.21875" style="5" customWidth="1"/>
    <col min="1039" max="1039" width="25.6640625" style="5" customWidth="1"/>
    <col min="1040" max="1040" width="5.6640625" style="5" customWidth="1"/>
    <col min="1041" max="1041" width="4.6640625" style="5" customWidth="1"/>
    <col min="1042" max="1042" width="10.6640625" style="5" customWidth="1"/>
    <col min="1043" max="1045" width="8.6640625" style="5" customWidth="1"/>
    <col min="1046" max="1046" width="9.44140625" style="5" customWidth="1"/>
    <col min="1047" max="1047" width="9.6640625" style="5" customWidth="1"/>
    <col min="1048" max="1049" width="8.6640625" style="5" customWidth="1"/>
    <col min="1050" max="1050" width="9.6640625" style="5" customWidth="1"/>
    <col min="1051" max="1054" width="14.6640625" style="5" customWidth="1"/>
    <col min="1055" max="1062" width="10.6640625" style="5" customWidth="1"/>
    <col min="1063" max="1066" width="14.6640625" style="5" customWidth="1"/>
    <col min="1067" max="1074" width="10.6640625" style="5" customWidth="1"/>
    <col min="1075" max="1078" width="14.6640625" style="5" customWidth="1"/>
    <col min="1079" max="1079" width="4.33203125" style="5" bestFit="1" customWidth="1"/>
    <col min="1080" max="1091" width="10.77734375" style="5"/>
    <col min="1092" max="1092" width="12.77734375" style="5" customWidth="1"/>
    <col min="1093" max="1280" width="10.77734375" style="5"/>
    <col min="1281" max="1281" width="1" style="5" customWidth="1"/>
    <col min="1282" max="1282" width="12.6640625" style="5" customWidth="1"/>
    <col min="1283" max="1283" width="10.6640625" style="5" customWidth="1"/>
    <col min="1284" max="1284" width="14.44140625" style="5" customWidth="1"/>
    <col min="1285" max="1285" width="14.6640625" style="5" customWidth="1"/>
    <col min="1286" max="1286" width="23.109375" style="5" customWidth="1"/>
    <col min="1287" max="1288" width="14.6640625" style="5" customWidth="1"/>
    <col min="1289" max="1289" width="23.109375" style="5" customWidth="1"/>
    <col min="1290" max="1290" width="18.6640625" style="5" customWidth="1"/>
    <col min="1291" max="1291" width="18.44140625" style="5" customWidth="1"/>
    <col min="1292" max="1292" width="25.109375" style="5" customWidth="1"/>
    <col min="1293" max="1293" width="18.6640625" style="5" customWidth="1"/>
    <col min="1294" max="1294" width="18.21875" style="5" customWidth="1"/>
    <col min="1295" max="1295" width="25.6640625" style="5" customWidth="1"/>
    <col min="1296" max="1296" width="5.6640625" style="5" customWidth="1"/>
    <col min="1297" max="1297" width="4.6640625" style="5" customWidth="1"/>
    <col min="1298" max="1298" width="10.6640625" style="5" customWidth="1"/>
    <col min="1299" max="1301" width="8.6640625" style="5" customWidth="1"/>
    <col min="1302" max="1302" width="9.44140625" style="5" customWidth="1"/>
    <col min="1303" max="1303" width="9.6640625" style="5" customWidth="1"/>
    <col min="1304" max="1305" width="8.6640625" style="5" customWidth="1"/>
    <col min="1306" max="1306" width="9.6640625" style="5" customWidth="1"/>
    <col min="1307" max="1310" width="14.6640625" style="5" customWidth="1"/>
    <col min="1311" max="1318" width="10.6640625" style="5" customWidth="1"/>
    <col min="1319" max="1322" width="14.6640625" style="5" customWidth="1"/>
    <col min="1323" max="1330" width="10.6640625" style="5" customWidth="1"/>
    <col min="1331" max="1334" width="14.6640625" style="5" customWidth="1"/>
    <col min="1335" max="1335" width="4.33203125" style="5" bestFit="1" customWidth="1"/>
    <col min="1336" max="1347" width="10.77734375" style="5"/>
    <col min="1348" max="1348" width="12.77734375" style="5" customWidth="1"/>
    <col min="1349" max="1536" width="10.77734375" style="5"/>
    <col min="1537" max="1537" width="1" style="5" customWidth="1"/>
    <col min="1538" max="1538" width="12.6640625" style="5" customWidth="1"/>
    <col min="1539" max="1539" width="10.6640625" style="5" customWidth="1"/>
    <col min="1540" max="1540" width="14.44140625" style="5" customWidth="1"/>
    <col min="1541" max="1541" width="14.6640625" style="5" customWidth="1"/>
    <col min="1542" max="1542" width="23.109375" style="5" customWidth="1"/>
    <col min="1543" max="1544" width="14.6640625" style="5" customWidth="1"/>
    <col min="1545" max="1545" width="23.109375" style="5" customWidth="1"/>
    <col min="1546" max="1546" width="18.6640625" style="5" customWidth="1"/>
    <col min="1547" max="1547" width="18.44140625" style="5" customWidth="1"/>
    <col min="1548" max="1548" width="25.109375" style="5" customWidth="1"/>
    <col min="1549" max="1549" width="18.6640625" style="5" customWidth="1"/>
    <col min="1550" max="1550" width="18.21875" style="5" customWidth="1"/>
    <col min="1551" max="1551" width="25.6640625" style="5" customWidth="1"/>
    <col min="1552" max="1552" width="5.6640625" style="5" customWidth="1"/>
    <col min="1553" max="1553" width="4.6640625" style="5" customWidth="1"/>
    <col min="1554" max="1554" width="10.6640625" style="5" customWidth="1"/>
    <col min="1555" max="1557" width="8.6640625" style="5" customWidth="1"/>
    <col min="1558" max="1558" width="9.44140625" style="5" customWidth="1"/>
    <col min="1559" max="1559" width="9.6640625" style="5" customWidth="1"/>
    <col min="1560" max="1561" width="8.6640625" style="5" customWidth="1"/>
    <col min="1562" max="1562" width="9.6640625" style="5" customWidth="1"/>
    <col min="1563" max="1566" width="14.6640625" style="5" customWidth="1"/>
    <col min="1567" max="1574" width="10.6640625" style="5" customWidth="1"/>
    <col min="1575" max="1578" width="14.6640625" style="5" customWidth="1"/>
    <col min="1579" max="1586" width="10.6640625" style="5" customWidth="1"/>
    <col min="1587" max="1590" width="14.6640625" style="5" customWidth="1"/>
    <col min="1591" max="1591" width="4.33203125" style="5" bestFit="1" customWidth="1"/>
    <col min="1592" max="1603" width="10.77734375" style="5"/>
    <col min="1604" max="1604" width="12.77734375" style="5" customWidth="1"/>
    <col min="1605" max="1792" width="10.77734375" style="5"/>
    <col min="1793" max="1793" width="1" style="5" customWidth="1"/>
    <col min="1794" max="1794" width="12.6640625" style="5" customWidth="1"/>
    <col min="1795" max="1795" width="10.6640625" style="5" customWidth="1"/>
    <col min="1796" max="1796" width="14.44140625" style="5" customWidth="1"/>
    <col min="1797" max="1797" width="14.6640625" style="5" customWidth="1"/>
    <col min="1798" max="1798" width="23.109375" style="5" customWidth="1"/>
    <col min="1799" max="1800" width="14.6640625" style="5" customWidth="1"/>
    <col min="1801" max="1801" width="23.109375" style="5" customWidth="1"/>
    <col min="1802" max="1802" width="18.6640625" style="5" customWidth="1"/>
    <col min="1803" max="1803" width="18.44140625" style="5" customWidth="1"/>
    <col min="1804" max="1804" width="25.109375" style="5" customWidth="1"/>
    <col min="1805" max="1805" width="18.6640625" style="5" customWidth="1"/>
    <col min="1806" max="1806" width="18.21875" style="5" customWidth="1"/>
    <col min="1807" max="1807" width="25.6640625" style="5" customWidth="1"/>
    <col min="1808" max="1808" width="5.6640625" style="5" customWidth="1"/>
    <col min="1809" max="1809" width="4.6640625" style="5" customWidth="1"/>
    <col min="1810" max="1810" width="10.6640625" style="5" customWidth="1"/>
    <col min="1811" max="1813" width="8.6640625" style="5" customWidth="1"/>
    <col min="1814" max="1814" width="9.44140625" style="5" customWidth="1"/>
    <col min="1815" max="1815" width="9.6640625" style="5" customWidth="1"/>
    <col min="1816" max="1817" width="8.6640625" style="5" customWidth="1"/>
    <col min="1818" max="1818" width="9.6640625" style="5" customWidth="1"/>
    <col min="1819" max="1822" width="14.6640625" style="5" customWidth="1"/>
    <col min="1823" max="1830" width="10.6640625" style="5" customWidth="1"/>
    <col min="1831" max="1834" width="14.6640625" style="5" customWidth="1"/>
    <col min="1835" max="1842" width="10.6640625" style="5" customWidth="1"/>
    <col min="1843" max="1846" width="14.6640625" style="5" customWidth="1"/>
    <col min="1847" max="1847" width="4.33203125" style="5" bestFit="1" customWidth="1"/>
    <col min="1848" max="1859" width="10.77734375" style="5"/>
    <col min="1860" max="1860" width="12.77734375" style="5" customWidth="1"/>
    <col min="1861" max="2048" width="10.77734375" style="5"/>
    <col min="2049" max="2049" width="1" style="5" customWidth="1"/>
    <col min="2050" max="2050" width="12.6640625" style="5" customWidth="1"/>
    <col min="2051" max="2051" width="10.6640625" style="5" customWidth="1"/>
    <col min="2052" max="2052" width="14.44140625" style="5" customWidth="1"/>
    <col min="2053" max="2053" width="14.6640625" style="5" customWidth="1"/>
    <col min="2054" max="2054" width="23.109375" style="5" customWidth="1"/>
    <col min="2055" max="2056" width="14.6640625" style="5" customWidth="1"/>
    <col min="2057" max="2057" width="23.109375" style="5" customWidth="1"/>
    <col min="2058" max="2058" width="18.6640625" style="5" customWidth="1"/>
    <col min="2059" max="2059" width="18.44140625" style="5" customWidth="1"/>
    <col min="2060" max="2060" width="25.109375" style="5" customWidth="1"/>
    <col min="2061" max="2061" width="18.6640625" style="5" customWidth="1"/>
    <col min="2062" max="2062" width="18.21875" style="5" customWidth="1"/>
    <col min="2063" max="2063" width="25.6640625" style="5" customWidth="1"/>
    <col min="2064" max="2064" width="5.6640625" style="5" customWidth="1"/>
    <col min="2065" max="2065" width="4.6640625" style="5" customWidth="1"/>
    <col min="2066" max="2066" width="10.6640625" style="5" customWidth="1"/>
    <col min="2067" max="2069" width="8.6640625" style="5" customWidth="1"/>
    <col min="2070" max="2070" width="9.44140625" style="5" customWidth="1"/>
    <col min="2071" max="2071" width="9.6640625" style="5" customWidth="1"/>
    <col min="2072" max="2073" width="8.6640625" style="5" customWidth="1"/>
    <col min="2074" max="2074" width="9.6640625" style="5" customWidth="1"/>
    <col min="2075" max="2078" width="14.6640625" style="5" customWidth="1"/>
    <col min="2079" max="2086" width="10.6640625" style="5" customWidth="1"/>
    <col min="2087" max="2090" width="14.6640625" style="5" customWidth="1"/>
    <col min="2091" max="2098" width="10.6640625" style="5" customWidth="1"/>
    <col min="2099" max="2102" width="14.6640625" style="5" customWidth="1"/>
    <col min="2103" max="2103" width="4.33203125" style="5" bestFit="1" customWidth="1"/>
    <col min="2104" max="2115" width="10.77734375" style="5"/>
    <col min="2116" max="2116" width="12.77734375" style="5" customWidth="1"/>
    <col min="2117" max="2304" width="10.77734375" style="5"/>
    <col min="2305" max="2305" width="1" style="5" customWidth="1"/>
    <col min="2306" max="2306" width="12.6640625" style="5" customWidth="1"/>
    <col min="2307" max="2307" width="10.6640625" style="5" customWidth="1"/>
    <col min="2308" max="2308" width="14.44140625" style="5" customWidth="1"/>
    <col min="2309" max="2309" width="14.6640625" style="5" customWidth="1"/>
    <col min="2310" max="2310" width="23.109375" style="5" customWidth="1"/>
    <col min="2311" max="2312" width="14.6640625" style="5" customWidth="1"/>
    <col min="2313" max="2313" width="23.109375" style="5" customWidth="1"/>
    <col min="2314" max="2314" width="18.6640625" style="5" customWidth="1"/>
    <col min="2315" max="2315" width="18.44140625" style="5" customWidth="1"/>
    <col min="2316" max="2316" width="25.109375" style="5" customWidth="1"/>
    <col min="2317" max="2317" width="18.6640625" style="5" customWidth="1"/>
    <col min="2318" max="2318" width="18.21875" style="5" customWidth="1"/>
    <col min="2319" max="2319" width="25.6640625" style="5" customWidth="1"/>
    <col min="2320" max="2320" width="5.6640625" style="5" customWidth="1"/>
    <col min="2321" max="2321" width="4.6640625" style="5" customWidth="1"/>
    <col min="2322" max="2322" width="10.6640625" style="5" customWidth="1"/>
    <col min="2323" max="2325" width="8.6640625" style="5" customWidth="1"/>
    <col min="2326" max="2326" width="9.44140625" style="5" customWidth="1"/>
    <col min="2327" max="2327" width="9.6640625" style="5" customWidth="1"/>
    <col min="2328" max="2329" width="8.6640625" style="5" customWidth="1"/>
    <col min="2330" max="2330" width="9.6640625" style="5" customWidth="1"/>
    <col min="2331" max="2334" width="14.6640625" style="5" customWidth="1"/>
    <col min="2335" max="2342" width="10.6640625" style="5" customWidth="1"/>
    <col min="2343" max="2346" width="14.6640625" style="5" customWidth="1"/>
    <col min="2347" max="2354" width="10.6640625" style="5" customWidth="1"/>
    <col min="2355" max="2358" width="14.6640625" style="5" customWidth="1"/>
    <col min="2359" max="2359" width="4.33203125" style="5" bestFit="1" customWidth="1"/>
    <col min="2360" max="2371" width="10.77734375" style="5"/>
    <col min="2372" max="2372" width="12.77734375" style="5" customWidth="1"/>
    <col min="2373" max="2560" width="10.77734375" style="5"/>
    <col min="2561" max="2561" width="1" style="5" customWidth="1"/>
    <col min="2562" max="2562" width="12.6640625" style="5" customWidth="1"/>
    <col min="2563" max="2563" width="10.6640625" style="5" customWidth="1"/>
    <col min="2564" max="2564" width="14.44140625" style="5" customWidth="1"/>
    <col min="2565" max="2565" width="14.6640625" style="5" customWidth="1"/>
    <col min="2566" max="2566" width="23.109375" style="5" customWidth="1"/>
    <col min="2567" max="2568" width="14.6640625" style="5" customWidth="1"/>
    <col min="2569" max="2569" width="23.109375" style="5" customWidth="1"/>
    <col min="2570" max="2570" width="18.6640625" style="5" customWidth="1"/>
    <col min="2571" max="2571" width="18.44140625" style="5" customWidth="1"/>
    <col min="2572" max="2572" width="25.109375" style="5" customWidth="1"/>
    <col min="2573" max="2573" width="18.6640625" style="5" customWidth="1"/>
    <col min="2574" max="2574" width="18.21875" style="5" customWidth="1"/>
    <col min="2575" max="2575" width="25.6640625" style="5" customWidth="1"/>
    <col min="2576" max="2576" width="5.6640625" style="5" customWidth="1"/>
    <col min="2577" max="2577" width="4.6640625" style="5" customWidth="1"/>
    <col min="2578" max="2578" width="10.6640625" style="5" customWidth="1"/>
    <col min="2579" max="2581" width="8.6640625" style="5" customWidth="1"/>
    <col min="2582" max="2582" width="9.44140625" style="5" customWidth="1"/>
    <col min="2583" max="2583" width="9.6640625" style="5" customWidth="1"/>
    <col min="2584" max="2585" width="8.6640625" style="5" customWidth="1"/>
    <col min="2586" max="2586" width="9.6640625" style="5" customWidth="1"/>
    <col min="2587" max="2590" width="14.6640625" style="5" customWidth="1"/>
    <col min="2591" max="2598" width="10.6640625" style="5" customWidth="1"/>
    <col min="2599" max="2602" width="14.6640625" style="5" customWidth="1"/>
    <col min="2603" max="2610" width="10.6640625" style="5" customWidth="1"/>
    <col min="2611" max="2614" width="14.6640625" style="5" customWidth="1"/>
    <col min="2615" max="2615" width="4.33203125" style="5" bestFit="1" customWidth="1"/>
    <col min="2616" max="2627" width="10.77734375" style="5"/>
    <col min="2628" max="2628" width="12.77734375" style="5" customWidth="1"/>
    <col min="2629" max="2816" width="10.77734375" style="5"/>
    <col min="2817" max="2817" width="1" style="5" customWidth="1"/>
    <col min="2818" max="2818" width="12.6640625" style="5" customWidth="1"/>
    <col min="2819" max="2819" width="10.6640625" style="5" customWidth="1"/>
    <col min="2820" max="2820" width="14.44140625" style="5" customWidth="1"/>
    <col min="2821" max="2821" width="14.6640625" style="5" customWidth="1"/>
    <col min="2822" max="2822" width="23.109375" style="5" customWidth="1"/>
    <col min="2823" max="2824" width="14.6640625" style="5" customWidth="1"/>
    <col min="2825" max="2825" width="23.109375" style="5" customWidth="1"/>
    <col min="2826" max="2826" width="18.6640625" style="5" customWidth="1"/>
    <col min="2827" max="2827" width="18.44140625" style="5" customWidth="1"/>
    <col min="2828" max="2828" width="25.109375" style="5" customWidth="1"/>
    <col min="2829" max="2829" width="18.6640625" style="5" customWidth="1"/>
    <col min="2830" max="2830" width="18.21875" style="5" customWidth="1"/>
    <col min="2831" max="2831" width="25.6640625" style="5" customWidth="1"/>
    <col min="2832" max="2832" width="5.6640625" style="5" customWidth="1"/>
    <col min="2833" max="2833" width="4.6640625" style="5" customWidth="1"/>
    <col min="2834" max="2834" width="10.6640625" style="5" customWidth="1"/>
    <col min="2835" max="2837" width="8.6640625" style="5" customWidth="1"/>
    <col min="2838" max="2838" width="9.44140625" style="5" customWidth="1"/>
    <col min="2839" max="2839" width="9.6640625" style="5" customWidth="1"/>
    <col min="2840" max="2841" width="8.6640625" style="5" customWidth="1"/>
    <col min="2842" max="2842" width="9.6640625" style="5" customWidth="1"/>
    <col min="2843" max="2846" width="14.6640625" style="5" customWidth="1"/>
    <col min="2847" max="2854" width="10.6640625" style="5" customWidth="1"/>
    <col min="2855" max="2858" width="14.6640625" style="5" customWidth="1"/>
    <col min="2859" max="2866" width="10.6640625" style="5" customWidth="1"/>
    <col min="2867" max="2870" width="14.6640625" style="5" customWidth="1"/>
    <col min="2871" max="2871" width="4.33203125" style="5" bestFit="1" customWidth="1"/>
    <col min="2872" max="2883" width="10.77734375" style="5"/>
    <col min="2884" max="2884" width="12.77734375" style="5" customWidth="1"/>
    <col min="2885" max="3072" width="10.77734375" style="5"/>
    <col min="3073" max="3073" width="1" style="5" customWidth="1"/>
    <col min="3074" max="3074" width="12.6640625" style="5" customWidth="1"/>
    <col min="3075" max="3075" width="10.6640625" style="5" customWidth="1"/>
    <col min="3076" max="3076" width="14.44140625" style="5" customWidth="1"/>
    <col min="3077" max="3077" width="14.6640625" style="5" customWidth="1"/>
    <col min="3078" max="3078" width="23.109375" style="5" customWidth="1"/>
    <col min="3079" max="3080" width="14.6640625" style="5" customWidth="1"/>
    <col min="3081" max="3081" width="23.109375" style="5" customWidth="1"/>
    <col min="3082" max="3082" width="18.6640625" style="5" customWidth="1"/>
    <col min="3083" max="3083" width="18.44140625" style="5" customWidth="1"/>
    <col min="3084" max="3084" width="25.109375" style="5" customWidth="1"/>
    <col min="3085" max="3085" width="18.6640625" style="5" customWidth="1"/>
    <col min="3086" max="3086" width="18.21875" style="5" customWidth="1"/>
    <col min="3087" max="3087" width="25.6640625" style="5" customWidth="1"/>
    <col min="3088" max="3088" width="5.6640625" style="5" customWidth="1"/>
    <col min="3089" max="3089" width="4.6640625" style="5" customWidth="1"/>
    <col min="3090" max="3090" width="10.6640625" style="5" customWidth="1"/>
    <col min="3091" max="3093" width="8.6640625" style="5" customWidth="1"/>
    <col min="3094" max="3094" width="9.44140625" style="5" customWidth="1"/>
    <col min="3095" max="3095" width="9.6640625" style="5" customWidth="1"/>
    <col min="3096" max="3097" width="8.6640625" style="5" customWidth="1"/>
    <col min="3098" max="3098" width="9.6640625" style="5" customWidth="1"/>
    <col min="3099" max="3102" width="14.6640625" style="5" customWidth="1"/>
    <col min="3103" max="3110" width="10.6640625" style="5" customWidth="1"/>
    <col min="3111" max="3114" width="14.6640625" style="5" customWidth="1"/>
    <col min="3115" max="3122" width="10.6640625" style="5" customWidth="1"/>
    <col min="3123" max="3126" width="14.6640625" style="5" customWidth="1"/>
    <col min="3127" max="3127" width="4.33203125" style="5" bestFit="1" customWidth="1"/>
    <col min="3128" max="3139" width="10.77734375" style="5"/>
    <col min="3140" max="3140" width="12.77734375" style="5" customWidth="1"/>
    <col min="3141" max="3328" width="10.77734375" style="5"/>
    <col min="3329" max="3329" width="1" style="5" customWidth="1"/>
    <col min="3330" max="3330" width="12.6640625" style="5" customWidth="1"/>
    <col min="3331" max="3331" width="10.6640625" style="5" customWidth="1"/>
    <col min="3332" max="3332" width="14.44140625" style="5" customWidth="1"/>
    <col min="3333" max="3333" width="14.6640625" style="5" customWidth="1"/>
    <col min="3334" max="3334" width="23.109375" style="5" customWidth="1"/>
    <col min="3335" max="3336" width="14.6640625" style="5" customWidth="1"/>
    <col min="3337" max="3337" width="23.109375" style="5" customWidth="1"/>
    <col min="3338" max="3338" width="18.6640625" style="5" customWidth="1"/>
    <col min="3339" max="3339" width="18.44140625" style="5" customWidth="1"/>
    <col min="3340" max="3340" width="25.109375" style="5" customWidth="1"/>
    <col min="3341" max="3341" width="18.6640625" style="5" customWidth="1"/>
    <col min="3342" max="3342" width="18.21875" style="5" customWidth="1"/>
    <col min="3343" max="3343" width="25.6640625" style="5" customWidth="1"/>
    <col min="3344" max="3344" width="5.6640625" style="5" customWidth="1"/>
    <col min="3345" max="3345" width="4.6640625" style="5" customWidth="1"/>
    <col min="3346" max="3346" width="10.6640625" style="5" customWidth="1"/>
    <col min="3347" max="3349" width="8.6640625" style="5" customWidth="1"/>
    <col min="3350" max="3350" width="9.44140625" style="5" customWidth="1"/>
    <col min="3351" max="3351" width="9.6640625" style="5" customWidth="1"/>
    <col min="3352" max="3353" width="8.6640625" style="5" customWidth="1"/>
    <col min="3354" max="3354" width="9.6640625" style="5" customWidth="1"/>
    <col min="3355" max="3358" width="14.6640625" style="5" customWidth="1"/>
    <col min="3359" max="3366" width="10.6640625" style="5" customWidth="1"/>
    <col min="3367" max="3370" width="14.6640625" style="5" customWidth="1"/>
    <col min="3371" max="3378" width="10.6640625" style="5" customWidth="1"/>
    <col min="3379" max="3382" width="14.6640625" style="5" customWidth="1"/>
    <col min="3383" max="3383" width="4.33203125" style="5" bestFit="1" customWidth="1"/>
    <col min="3384" max="3395" width="10.77734375" style="5"/>
    <col min="3396" max="3396" width="12.77734375" style="5" customWidth="1"/>
    <col min="3397" max="3584" width="10.77734375" style="5"/>
    <col min="3585" max="3585" width="1" style="5" customWidth="1"/>
    <col min="3586" max="3586" width="12.6640625" style="5" customWidth="1"/>
    <col min="3587" max="3587" width="10.6640625" style="5" customWidth="1"/>
    <col min="3588" max="3588" width="14.44140625" style="5" customWidth="1"/>
    <col min="3589" max="3589" width="14.6640625" style="5" customWidth="1"/>
    <col min="3590" max="3590" width="23.109375" style="5" customWidth="1"/>
    <col min="3591" max="3592" width="14.6640625" style="5" customWidth="1"/>
    <col min="3593" max="3593" width="23.109375" style="5" customWidth="1"/>
    <col min="3594" max="3594" width="18.6640625" style="5" customWidth="1"/>
    <col min="3595" max="3595" width="18.44140625" style="5" customWidth="1"/>
    <col min="3596" max="3596" width="25.109375" style="5" customWidth="1"/>
    <col min="3597" max="3597" width="18.6640625" style="5" customWidth="1"/>
    <col min="3598" max="3598" width="18.21875" style="5" customWidth="1"/>
    <col min="3599" max="3599" width="25.6640625" style="5" customWidth="1"/>
    <col min="3600" max="3600" width="5.6640625" style="5" customWidth="1"/>
    <col min="3601" max="3601" width="4.6640625" style="5" customWidth="1"/>
    <col min="3602" max="3602" width="10.6640625" style="5" customWidth="1"/>
    <col min="3603" max="3605" width="8.6640625" style="5" customWidth="1"/>
    <col min="3606" max="3606" width="9.44140625" style="5" customWidth="1"/>
    <col min="3607" max="3607" width="9.6640625" style="5" customWidth="1"/>
    <col min="3608" max="3609" width="8.6640625" style="5" customWidth="1"/>
    <col min="3610" max="3610" width="9.6640625" style="5" customWidth="1"/>
    <col min="3611" max="3614" width="14.6640625" style="5" customWidth="1"/>
    <col min="3615" max="3622" width="10.6640625" style="5" customWidth="1"/>
    <col min="3623" max="3626" width="14.6640625" style="5" customWidth="1"/>
    <col min="3627" max="3634" width="10.6640625" style="5" customWidth="1"/>
    <col min="3635" max="3638" width="14.6640625" style="5" customWidth="1"/>
    <col min="3639" max="3639" width="4.33203125" style="5" bestFit="1" customWidth="1"/>
    <col min="3640" max="3651" width="10.77734375" style="5"/>
    <col min="3652" max="3652" width="12.77734375" style="5" customWidth="1"/>
    <col min="3653" max="3840" width="10.77734375" style="5"/>
    <col min="3841" max="3841" width="1" style="5" customWidth="1"/>
    <col min="3842" max="3842" width="12.6640625" style="5" customWidth="1"/>
    <col min="3843" max="3843" width="10.6640625" style="5" customWidth="1"/>
    <col min="3844" max="3844" width="14.44140625" style="5" customWidth="1"/>
    <col min="3845" max="3845" width="14.6640625" style="5" customWidth="1"/>
    <col min="3846" max="3846" width="23.109375" style="5" customWidth="1"/>
    <col min="3847" max="3848" width="14.6640625" style="5" customWidth="1"/>
    <col min="3849" max="3849" width="23.109375" style="5" customWidth="1"/>
    <col min="3850" max="3850" width="18.6640625" style="5" customWidth="1"/>
    <col min="3851" max="3851" width="18.44140625" style="5" customWidth="1"/>
    <col min="3852" max="3852" width="25.109375" style="5" customWidth="1"/>
    <col min="3853" max="3853" width="18.6640625" style="5" customWidth="1"/>
    <col min="3854" max="3854" width="18.21875" style="5" customWidth="1"/>
    <col min="3855" max="3855" width="25.6640625" style="5" customWidth="1"/>
    <col min="3856" max="3856" width="5.6640625" style="5" customWidth="1"/>
    <col min="3857" max="3857" width="4.6640625" style="5" customWidth="1"/>
    <col min="3858" max="3858" width="10.6640625" style="5" customWidth="1"/>
    <col min="3859" max="3861" width="8.6640625" style="5" customWidth="1"/>
    <col min="3862" max="3862" width="9.44140625" style="5" customWidth="1"/>
    <col min="3863" max="3863" width="9.6640625" style="5" customWidth="1"/>
    <col min="3864" max="3865" width="8.6640625" style="5" customWidth="1"/>
    <col min="3866" max="3866" width="9.6640625" style="5" customWidth="1"/>
    <col min="3867" max="3870" width="14.6640625" style="5" customWidth="1"/>
    <col min="3871" max="3878" width="10.6640625" style="5" customWidth="1"/>
    <col min="3879" max="3882" width="14.6640625" style="5" customWidth="1"/>
    <col min="3883" max="3890" width="10.6640625" style="5" customWidth="1"/>
    <col min="3891" max="3894" width="14.6640625" style="5" customWidth="1"/>
    <col min="3895" max="3895" width="4.33203125" style="5" bestFit="1" customWidth="1"/>
    <col min="3896" max="3907" width="10.77734375" style="5"/>
    <col min="3908" max="3908" width="12.77734375" style="5" customWidth="1"/>
    <col min="3909" max="4096" width="10.77734375" style="5"/>
    <col min="4097" max="4097" width="1" style="5" customWidth="1"/>
    <col min="4098" max="4098" width="12.6640625" style="5" customWidth="1"/>
    <col min="4099" max="4099" width="10.6640625" style="5" customWidth="1"/>
    <col min="4100" max="4100" width="14.44140625" style="5" customWidth="1"/>
    <col min="4101" max="4101" width="14.6640625" style="5" customWidth="1"/>
    <col min="4102" max="4102" width="23.109375" style="5" customWidth="1"/>
    <col min="4103" max="4104" width="14.6640625" style="5" customWidth="1"/>
    <col min="4105" max="4105" width="23.109375" style="5" customWidth="1"/>
    <col min="4106" max="4106" width="18.6640625" style="5" customWidth="1"/>
    <col min="4107" max="4107" width="18.44140625" style="5" customWidth="1"/>
    <col min="4108" max="4108" width="25.109375" style="5" customWidth="1"/>
    <col min="4109" max="4109" width="18.6640625" style="5" customWidth="1"/>
    <col min="4110" max="4110" width="18.21875" style="5" customWidth="1"/>
    <col min="4111" max="4111" width="25.6640625" style="5" customWidth="1"/>
    <col min="4112" max="4112" width="5.6640625" style="5" customWidth="1"/>
    <col min="4113" max="4113" width="4.6640625" style="5" customWidth="1"/>
    <col min="4114" max="4114" width="10.6640625" style="5" customWidth="1"/>
    <col min="4115" max="4117" width="8.6640625" style="5" customWidth="1"/>
    <col min="4118" max="4118" width="9.44140625" style="5" customWidth="1"/>
    <col min="4119" max="4119" width="9.6640625" style="5" customWidth="1"/>
    <col min="4120" max="4121" width="8.6640625" style="5" customWidth="1"/>
    <col min="4122" max="4122" width="9.6640625" style="5" customWidth="1"/>
    <col min="4123" max="4126" width="14.6640625" style="5" customWidth="1"/>
    <col min="4127" max="4134" width="10.6640625" style="5" customWidth="1"/>
    <col min="4135" max="4138" width="14.6640625" style="5" customWidth="1"/>
    <col min="4139" max="4146" width="10.6640625" style="5" customWidth="1"/>
    <col min="4147" max="4150" width="14.6640625" style="5" customWidth="1"/>
    <col min="4151" max="4151" width="4.33203125" style="5" bestFit="1" customWidth="1"/>
    <col min="4152" max="4163" width="10.77734375" style="5"/>
    <col min="4164" max="4164" width="12.77734375" style="5" customWidth="1"/>
    <col min="4165" max="4352" width="10.77734375" style="5"/>
    <col min="4353" max="4353" width="1" style="5" customWidth="1"/>
    <col min="4354" max="4354" width="12.6640625" style="5" customWidth="1"/>
    <col min="4355" max="4355" width="10.6640625" style="5" customWidth="1"/>
    <col min="4356" max="4356" width="14.44140625" style="5" customWidth="1"/>
    <col min="4357" max="4357" width="14.6640625" style="5" customWidth="1"/>
    <col min="4358" max="4358" width="23.109375" style="5" customWidth="1"/>
    <col min="4359" max="4360" width="14.6640625" style="5" customWidth="1"/>
    <col min="4361" max="4361" width="23.109375" style="5" customWidth="1"/>
    <col min="4362" max="4362" width="18.6640625" style="5" customWidth="1"/>
    <col min="4363" max="4363" width="18.44140625" style="5" customWidth="1"/>
    <col min="4364" max="4364" width="25.109375" style="5" customWidth="1"/>
    <col min="4365" max="4365" width="18.6640625" style="5" customWidth="1"/>
    <col min="4366" max="4366" width="18.21875" style="5" customWidth="1"/>
    <col min="4367" max="4367" width="25.6640625" style="5" customWidth="1"/>
    <col min="4368" max="4368" width="5.6640625" style="5" customWidth="1"/>
    <col min="4369" max="4369" width="4.6640625" style="5" customWidth="1"/>
    <col min="4370" max="4370" width="10.6640625" style="5" customWidth="1"/>
    <col min="4371" max="4373" width="8.6640625" style="5" customWidth="1"/>
    <col min="4374" max="4374" width="9.44140625" style="5" customWidth="1"/>
    <col min="4375" max="4375" width="9.6640625" style="5" customWidth="1"/>
    <col min="4376" max="4377" width="8.6640625" style="5" customWidth="1"/>
    <col min="4378" max="4378" width="9.6640625" style="5" customWidth="1"/>
    <col min="4379" max="4382" width="14.6640625" style="5" customWidth="1"/>
    <col min="4383" max="4390" width="10.6640625" style="5" customWidth="1"/>
    <col min="4391" max="4394" width="14.6640625" style="5" customWidth="1"/>
    <col min="4395" max="4402" width="10.6640625" style="5" customWidth="1"/>
    <col min="4403" max="4406" width="14.6640625" style="5" customWidth="1"/>
    <col min="4407" max="4407" width="4.33203125" style="5" bestFit="1" customWidth="1"/>
    <col min="4408" max="4419" width="10.77734375" style="5"/>
    <col min="4420" max="4420" width="12.77734375" style="5" customWidth="1"/>
    <col min="4421" max="4608" width="10.77734375" style="5"/>
    <col min="4609" max="4609" width="1" style="5" customWidth="1"/>
    <col min="4610" max="4610" width="12.6640625" style="5" customWidth="1"/>
    <col min="4611" max="4611" width="10.6640625" style="5" customWidth="1"/>
    <col min="4612" max="4612" width="14.44140625" style="5" customWidth="1"/>
    <col min="4613" max="4613" width="14.6640625" style="5" customWidth="1"/>
    <col min="4614" max="4614" width="23.109375" style="5" customWidth="1"/>
    <col min="4615" max="4616" width="14.6640625" style="5" customWidth="1"/>
    <col min="4617" max="4617" width="23.109375" style="5" customWidth="1"/>
    <col min="4618" max="4618" width="18.6640625" style="5" customWidth="1"/>
    <col min="4619" max="4619" width="18.44140625" style="5" customWidth="1"/>
    <col min="4620" max="4620" width="25.109375" style="5" customWidth="1"/>
    <col min="4621" max="4621" width="18.6640625" style="5" customWidth="1"/>
    <col min="4622" max="4622" width="18.21875" style="5" customWidth="1"/>
    <col min="4623" max="4623" width="25.6640625" style="5" customWidth="1"/>
    <col min="4624" max="4624" width="5.6640625" style="5" customWidth="1"/>
    <col min="4625" max="4625" width="4.6640625" style="5" customWidth="1"/>
    <col min="4626" max="4626" width="10.6640625" style="5" customWidth="1"/>
    <col min="4627" max="4629" width="8.6640625" style="5" customWidth="1"/>
    <col min="4630" max="4630" width="9.44140625" style="5" customWidth="1"/>
    <col min="4631" max="4631" width="9.6640625" style="5" customWidth="1"/>
    <col min="4632" max="4633" width="8.6640625" style="5" customWidth="1"/>
    <col min="4634" max="4634" width="9.6640625" style="5" customWidth="1"/>
    <col min="4635" max="4638" width="14.6640625" style="5" customWidth="1"/>
    <col min="4639" max="4646" width="10.6640625" style="5" customWidth="1"/>
    <col min="4647" max="4650" width="14.6640625" style="5" customWidth="1"/>
    <col min="4651" max="4658" width="10.6640625" style="5" customWidth="1"/>
    <col min="4659" max="4662" width="14.6640625" style="5" customWidth="1"/>
    <col min="4663" max="4663" width="4.33203125" style="5" bestFit="1" customWidth="1"/>
    <col min="4664" max="4675" width="10.77734375" style="5"/>
    <col min="4676" max="4676" width="12.77734375" style="5" customWidth="1"/>
    <col min="4677" max="4864" width="10.77734375" style="5"/>
    <col min="4865" max="4865" width="1" style="5" customWidth="1"/>
    <col min="4866" max="4866" width="12.6640625" style="5" customWidth="1"/>
    <col min="4867" max="4867" width="10.6640625" style="5" customWidth="1"/>
    <col min="4868" max="4868" width="14.44140625" style="5" customWidth="1"/>
    <col min="4869" max="4869" width="14.6640625" style="5" customWidth="1"/>
    <col min="4870" max="4870" width="23.109375" style="5" customWidth="1"/>
    <col min="4871" max="4872" width="14.6640625" style="5" customWidth="1"/>
    <col min="4873" max="4873" width="23.109375" style="5" customWidth="1"/>
    <col min="4874" max="4874" width="18.6640625" style="5" customWidth="1"/>
    <col min="4875" max="4875" width="18.44140625" style="5" customWidth="1"/>
    <col min="4876" max="4876" width="25.109375" style="5" customWidth="1"/>
    <col min="4877" max="4877" width="18.6640625" style="5" customWidth="1"/>
    <col min="4878" max="4878" width="18.21875" style="5" customWidth="1"/>
    <col min="4879" max="4879" width="25.6640625" style="5" customWidth="1"/>
    <col min="4880" max="4880" width="5.6640625" style="5" customWidth="1"/>
    <col min="4881" max="4881" width="4.6640625" style="5" customWidth="1"/>
    <col min="4882" max="4882" width="10.6640625" style="5" customWidth="1"/>
    <col min="4883" max="4885" width="8.6640625" style="5" customWidth="1"/>
    <col min="4886" max="4886" width="9.44140625" style="5" customWidth="1"/>
    <col min="4887" max="4887" width="9.6640625" style="5" customWidth="1"/>
    <col min="4888" max="4889" width="8.6640625" style="5" customWidth="1"/>
    <col min="4890" max="4890" width="9.6640625" style="5" customWidth="1"/>
    <col min="4891" max="4894" width="14.6640625" style="5" customWidth="1"/>
    <col min="4895" max="4902" width="10.6640625" style="5" customWidth="1"/>
    <col min="4903" max="4906" width="14.6640625" style="5" customWidth="1"/>
    <col min="4907" max="4914" width="10.6640625" style="5" customWidth="1"/>
    <col min="4915" max="4918" width="14.6640625" style="5" customWidth="1"/>
    <col min="4919" max="4919" width="4.33203125" style="5" bestFit="1" customWidth="1"/>
    <col min="4920" max="4931" width="10.77734375" style="5"/>
    <col min="4932" max="4932" width="12.77734375" style="5" customWidth="1"/>
    <col min="4933" max="5120" width="10.77734375" style="5"/>
    <col min="5121" max="5121" width="1" style="5" customWidth="1"/>
    <col min="5122" max="5122" width="12.6640625" style="5" customWidth="1"/>
    <col min="5123" max="5123" width="10.6640625" style="5" customWidth="1"/>
    <col min="5124" max="5124" width="14.44140625" style="5" customWidth="1"/>
    <col min="5125" max="5125" width="14.6640625" style="5" customWidth="1"/>
    <col min="5126" max="5126" width="23.109375" style="5" customWidth="1"/>
    <col min="5127" max="5128" width="14.6640625" style="5" customWidth="1"/>
    <col min="5129" max="5129" width="23.109375" style="5" customWidth="1"/>
    <col min="5130" max="5130" width="18.6640625" style="5" customWidth="1"/>
    <col min="5131" max="5131" width="18.44140625" style="5" customWidth="1"/>
    <col min="5132" max="5132" width="25.109375" style="5" customWidth="1"/>
    <col min="5133" max="5133" width="18.6640625" style="5" customWidth="1"/>
    <col min="5134" max="5134" width="18.21875" style="5" customWidth="1"/>
    <col min="5135" max="5135" width="25.6640625" style="5" customWidth="1"/>
    <col min="5136" max="5136" width="5.6640625" style="5" customWidth="1"/>
    <col min="5137" max="5137" width="4.6640625" style="5" customWidth="1"/>
    <col min="5138" max="5138" width="10.6640625" style="5" customWidth="1"/>
    <col min="5139" max="5141" width="8.6640625" style="5" customWidth="1"/>
    <col min="5142" max="5142" width="9.44140625" style="5" customWidth="1"/>
    <col min="5143" max="5143" width="9.6640625" style="5" customWidth="1"/>
    <col min="5144" max="5145" width="8.6640625" style="5" customWidth="1"/>
    <col min="5146" max="5146" width="9.6640625" style="5" customWidth="1"/>
    <col min="5147" max="5150" width="14.6640625" style="5" customWidth="1"/>
    <col min="5151" max="5158" width="10.6640625" style="5" customWidth="1"/>
    <col min="5159" max="5162" width="14.6640625" style="5" customWidth="1"/>
    <col min="5163" max="5170" width="10.6640625" style="5" customWidth="1"/>
    <col min="5171" max="5174" width="14.6640625" style="5" customWidth="1"/>
    <col min="5175" max="5175" width="4.33203125" style="5" bestFit="1" customWidth="1"/>
    <col min="5176" max="5187" width="10.77734375" style="5"/>
    <col min="5188" max="5188" width="12.77734375" style="5" customWidth="1"/>
    <col min="5189" max="5376" width="10.77734375" style="5"/>
    <col min="5377" max="5377" width="1" style="5" customWidth="1"/>
    <col min="5378" max="5378" width="12.6640625" style="5" customWidth="1"/>
    <col min="5379" max="5379" width="10.6640625" style="5" customWidth="1"/>
    <col min="5380" max="5380" width="14.44140625" style="5" customWidth="1"/>
    <col min="5381" max="5381" width="14.6640625" style="5" customWidth="1"/>
    <col min="5382" max="5382" width="23.109375" style="5" customWidth="1"/>
    <col min="5383" max="5384" width="14.6640625" style="5" customWidth="1"/>
    <col min="5385" max="5385" width="23.109375" style="5" customWidth="1"/>
    <col min="5386" max="5386" width="18.6640625" style="5" customWidth="1"/>
    <col min="5387" max="5387" width="18.44140625" style="5" customWidth="1"/>
    <col min="5388" max="5388" width="25.109375" style="5" customWidth="1"/>
    <col min="5389" max="5389" width="18.6640625" style="5" customWidth="1"/>
    <col min="5390" max="5390" width="18.21875" style="5" customWidth="1"/>
    <col min="5391" max="5391" width="25.6640625" style="5" customWidth="1"/>
    <col min="5392" max="5392" width="5.6640625" style="5" customWidth="1"/>
    <col min="5393" max="5393" width="4.6640625" style="5" customWidth="1"/>
    <col min="5394" max="5394" width="10.6640625" style="5" customWidth="1"/>
    <col min="5395" max="5397" width="8.6640625" style="5" customWidth="1"/>
    <col min="5398" max="5398" width="9.44140625" style="5" customWidth="1"/>
    <col min="5399" max="5399" width="9.6640625" style="5" customWidth="1"/>
    <col min="5400" max="5401" width="8.6640625" style="5" customWidth="1"/>
    <col min="5402" max="5402" width="9.6640625" style="5" customWidth="1"/>
    <col min="5403" max="5406" width="14.6640625" style="5" customWidth="1"/>
    <col min="5407" max="5414" width="10.6640625" style="5" customWidth="1"/>
    <col min="5415" max="5418" width="14.6640625" style="5" customWidth="1"/>
    <col min="5419" max="5426" width="10.6640625" style="5" customWidth="1"/>
    <col min="5427" max="5430" width="14.6640625" style="5" customWidth="1"/>
    <col min="5431" max="5431" width="4.33203125" style="5" bestFit="1" customWidth="1"/>
    <col min="5432" max="5443" width="10.77734375" style="5"/>
    <col min="5444" max="5444" width="12.77734375" style="5" customWidth="1"/>
    <col min="5445" max="5632" width="10.77734375" style="5"/>
    <col min="5633" max="5633" width="1" style="5" customWidth="1"/>
    <col min="5634" max="5634" width="12.6640625" style="5" customWidth="1"/>
    <col min="5635" max="5635" width="10.6640625" style="5" customWidth="1"/>
    <col min="5636" max="5636" width="14.44140625" style="5" customWidth="1"/>
    <col min="5637" max="5637" width="14.6640625" style="5" customWidth="1"/>
    <col min="5638" max="5638" width="23.109375" style="5" customWidth="1"/>
    <col min="5639" max="5640" width="14.6640625" style="5" customWidth="1"/>
    <col min="5641" max="5641" width="23.109375" style="5" customWidth="1"/>
    <col min="5642" max="5642" width="18.6640625" style="5" customWidth="1"/>
    <col min="5643" max="5643" width="18.44140625" style="5" customWidth="1"/>
    <col min="5644" max="5644" width="25.109375" style="5" customWidth="1"/>
    <col min="5645" max="5645" width="18.6640625" style="5" customWidth="1"/>
    <col min="5646" max="5646" width="18.21875" style="5" customWidth="1"/>
    <col min="5647" max="5647" width="25.6640625" style="5" customWidth="1"/>
    <col min="5648" max="5648" width="5.6640625" style="5" customWidth="1"/>
    <col min="5649" max="5649" width="4.6640625" style="5" customWidth="1"/>
    <col min="5650" max="5650" width="10.6640625" style="5" customWidth="1"/>
    <col min="5651" max="5653" width="8.6640625" style="5" customWidth="1"/>
    <col min="5654" max="5654" width="9.44140625" style="5" customWidth="1"/>
    <col min="5655" max="5655" width="9.6640625" style="5" customWidth="1"/>
    <col min="5656" max="5657" width="8.6640625" style="5" customWidth="1"/>
    <col min="5658" max="5658" width="9.6640625" style="5" customWidth="1"/>
    <col min="5659" max="5662" width="14.6640625" style="5" customWidth="1"/>
    <col min="5663" max="5670" width="10.6640625" style="5" customWidth="1"/>
    <col min="5671" max="5674" width="14.6640625" style="5" customWidth="1"/>
    <col min="5675" max="5682" width="10.6640625" style="5" customWidth="1"/>
    <col min="5683" max="5686" width="14.6640625" style="5" customWidth="1"/>
    <col min="5687" max="5687" width="4.33203125" style="5" bestFit="1" customWidth="1"/>
    <col min="5688" max="5699" width="10.77734375" style="5"/>
    <col min="5700" max="5700" width="12.77734375" style="5" customWidth="1"/>
    <col min="5701" max="5888" width="10.77734375" style="5"/>
    <col min="5889" max="5889" width="1" style="5" customWidth="1"/>
    <col min="5890" max="5890" width="12.6640625" style="5" customWidth="1"/>
    <col min="5891" max="5891" width="10.6640625" style="5" customWidth="1"/>
    <col min="5892" max="5892" width="14.44140625" style="5" customWidth="1"/>
    <col min="5893" max="5893" width="14.6640625" style="5" customWidth="1"/>
    <col min="5894" max="5894" width="23.109375" style="5" customWidth="1"/>
    <col min="5895" max="5896" width="14.6640625" style="5" customWidth="1"/>
    <col min="5897" max="5897" width="23.109375" style="5" customWidth="1"/>
    <col min="5898" max="5898" width="18.6640625" style="5" customWidth="1"/>
    <col min="5899" max="5899" width="18.44140625" style="5" customWidth="1"/>
    <col min="5900" max="5900" width="25.109375" style="5" customWidth="1"/>
    <col min="5901" max="5901" width="18.6640625" style="5" customWidth="1"/>
    <col min="5902" max="5902" width="18.21875" style="5" customWidth="1"/>
    <col min="5903" max="5903" width="25.6640625" style="5" customWidth="1"/>
    <col min="5904" max="5904" width="5.6640625" style="5" customWidth="1"/>
    <col min="5905" max="5905" width="4.6640625" style="5" customWidth="1"/>
    <col min="5906" max="5906" width="10.6640625" style="5" customWidth="1"/>
    <col min="5907" max="5909" width="8.6640625" style="5" customWidth="1"/>
    <col min="5910" max="5910" width="9.44140625" style="5" customWidth="1"/>
    <col min="5911" max="5911" width="9.6640625" style="5" customWidth="1"/>
    <col min="5912" max="5913" width="8.6640625" style="5" customWidth="1"/>
    <col min="5914" max="5914" width="9.6640625" style="5" customWidth="1"/>
    <col min="5915" max="5918" width="14.6640625" style="5" customWidth="1"/>
    <col min="5919" max="5926" width="10.6640625" style="5" customWidth="1"/>
    <col min="5927" max="5930" width="14.6640625" style="5" customWidth="1"/>
    <col min="5931" max="5938" width="10.6640625" style="5" customWidth="1"/>
    <col min="5939" max="5942" width="14.6640625" style="5" customWidth="1"/>
    <col min="5943" max="5943" width="4.33203125" style="5" bestFit="1" customWidth="1"/>
    <col min="5944" max="5955" width="10.77734375" style="5"/>
    <col min="5956" max="5956" width="12.77734375" style="5" customWidth="1"/>
    <col min="5957" max="6144" width="10.77734375" style="5"/>
    <col min="6145" max="6145" width="1" style="5" customWidth="1"/>
    <col min="6146" max="6146" width="12.6640625" style="5" customWidth="1"/>
    <col min="6147" max="6147" width="10.6640625" style="5" customWidth="1"/>
    <col min="6148" max="6148" width="14.44140625" style="5" customWidth="1"/>
    <col min="6149" max="6149" width="14.6640625" style="5" customWidth="1"/>
    <col min="6150" max="6150" width="23.109375" style="5" customWidth="1"/>
    <col min="6151" max="6152" width="14.6640625" style="5" customWidth="1"/>
    <col min="6153" max="6153" width="23.109375" style="5" customWidth="1"/>
    <col min="6154" max="6154" width="18.6640625" style="5" customWidth="1"/>
    <col min="6155" max="6155" width="18.44140625" style="5" customWidth="1"/>
    <col min="6156" max="6156" width="25.109375" style="5" customWidth="1"/>
    <col min="6157" max="6157" width="18.6640625" style="5" customWidth="1"/>
    <col min="6158" max="6158" width="18.21875" style="5" customWidth="1"/>
    <col min="6159" max="6159" width="25.6640625" style="5" customWidth="1"/>
    <col min="6160" max="6160" width="5.6640625" style="5" customWidth="1"/>
    <col min="6161" max="6161" width="4.6640625" style="5" customWidth="1"/>
    <col min="6162" max="6162" width="10.6640625" style="5" customWidth="1"/>
    <col min="6163" max="6165" width="8.6640625" style="5" customWidth="1"/>
    <col min="6166" max="6166" width="9.44140625" style="5" customWidth="1"/>
    <col min="6167" max="6167" width="9.6640625" style="5" customWidth="1"/>
    <col min="6168" max="6169" width="8.6640625" style="5" customWidth="1"/>
    <col min="6170" max="6170" width="9.6640625" style="5" customWidth="1"/>
    <col min="6171" max="6174" width="14.6640625" style="5" customWidth="1"/>
    <col min="6175" max="6182" width="10.6640625" style="5" customWidth="1"/>
    <col min="6183" max="6186" width="14.6640625" style="5" customWidth="1"/>
    <col min="6187" max="6194" width="10.6640625" style="5" customWidth="1"/>
    <col min="6195" max="6198" width="14.6640625" style="5" customWidth="1"/>
    <col min="6199" max="6199" width="4.33203125" style="5" bestFit="1" customWidth="1"/>
    <col min="6200" max="6211" width="10.77734375" style="5"/>
    <col min="6212" max="6212" width="12.77734375" style="5" customWidth="1"/>
    <col min="6213" max="6400" width="10.77734375" style="5"/>
    <col min="6401" max="6401" width="1" style="5" customWidth="1"/>
    <col min="6402" max="6402" width="12.6640625" style="5" customWidth="1"/>
    <col min="6403" max="6403" width="10.6640625" style="5" customWidth="1"/>
    <col min="6404" max="6404" width="14.44140625" style="5" customWidth="1"/>
    <col min="6405" max="6405" width="14.6640625" style="5" customWidth="1"/>
    <col min="6406" max="6406" width="23.109375" style="5" customWidth="1"/>
    <col min="6407" max="6408" width="14.6640625" style="5" customWidth="1"/>
    <col min="6409" max="6409" width="23.109375" style="5" customWidth="1"/>
    <col min="6410" max="6410" width="18.6640625" style="5" customWidth="1"/>
    <col min="6411" max="6411" width="18.44140625" style="5" customWidth="1"/>
    <col min="6412" max="6412" width="25.109375" style="5" customWidth="1"/>
    <col min="6413" max="6413" width="18.6640625" style="5" customWidth="1"/>
    <col min="6414" max="6414" width="18.21875" style="5" customWidth="1"/>
    <col min="6415" max="6415" width="25.6640625" style="5" customWidth="1"/>
    <col min="6416" max="6416" width="5.6640625" style="5" customWidth="1"/>
    <col min="6417" max="6417" width="4.6640625" style="5" customWidth="1"/>
    <col min="6418" max="6418" width="10.6640625" style="5" customWidth="1"/>
    <col min="6419" max="6421" width="8.6640625" style="5" customWidth="1"/>
    <col min="6422" max="6422" width="9.44140625" style="5" customWidth="1"/>
    <col min="6423" max="6423" width="9.6640625" style="5" customWidth="1"/>
    <col min="6424" max="6425" width="8.6640625" style="5" customWidth="1"/>
    <col min="6426" max="6426" width="9.6640625" style="5" customWidth="1"/>
    <col min="6427" max="6430" width="14.6640625" style="5" customWidth="1"/>
    <col min="6431" max="6438" width="10.6640625" style="5" customWidth="1"/>
    <col min="6439" max="6442" width="14.6640625" style="5" customWidth="1"/>
    <col min="6443" max="6450" width="10.6640625" style="5" customWidth="1"/>
    <col min="6451" max="6454" width="14.6640625" style="5" customWidth="1"/>
    <col min="6455" max="6455" width="4.33203125" style="5" bestFit="1" customWidth="1"/>
    <col min="6456" max="6467" width="10.77734375" style="5"/>
    <col min="6468" max="6468" width="12.77734375" style="5" customWidth="1"/>
    <col min="6469" max="6656" width="10.77734375" style="5"/>
    <col min="6657" max="6657" width="1" style="5" customWidth="1"/>
    <col min="6658" max="6658" width="12.6640625" style="5" customWidth="1"/>
    <col min="6659" max="6659" width="10.6640625" style="5" customWidth="1"/>
    <col min="6660" max="6660" width="14.44140625" style="5" customWidth="1"/>
    <col min="6661" max="6661" width="14.6640625" style="5" customWidth="1"/>
    <col min="6662" max="6662" width="23.109375" style="5" customWidth="1"/>
    <col min="6663" max="6664" width="14.6640625" style="5" customWidth="1"/>
    <col min="6665" max="6665" width="23.109375" style="5" customWidth="1"/>
    <col min="6666" max="6666" width="18.6640625" style="5" customWidth="1"/>
    <col min="6667" max="6667" width="18.44140625" style="5" customWidth="1"/>
    <col min="6668" max="6668" width="25.109375" style="5" customWidth="1"/>
    <col min="6669" max="6669" width="18.6640625" style="5" customWidth="1"/>
    <col min="6670" max="6670" width="18.21875" style="5" customWidth="1"/>
    <col min="6671" max="6671" width="25.6640625" style="5" customWidth="1"/>
    <col min="6672" max="6672" width="5.6640625" style="5" customWidth="1"/>
    <col min="6673" max="6673" width="4.6640625" style="5" customWidth="1"/>
    <col min="6674" max="6674" width="10.6640625" style="5" customWidth="1"/>
    <col min="6675" max="6677" width="8.6640625" style="5" customWidth="1"/>
    <col min="6678" max="6678" width="9.44140625" style="5" customWidth="1"/>
    <col min="6679" max="6679" width="9.6640625" style="5" customWidth="1"/>
    <col min="6680" max="6681" width="8.6640625" style="5" customWidth="1"/>
    <col min="6682" max="6682" width="9.6640625" style="5" customWidth="1"/>
    <col min="6683" max="6686" width="14.6640625" style="5" customWidth="1"/>
    <col min="6687" max="6694" width="10.6640625" style="5" customWidth="1"/>
    <col min="6695" max="6698" width="14.6640625" style="5" customWidth="1"/>
    <col min="6699" max="6706" width="10.6640625" style="5" customWidth="1"/>
    <col min="6707" max="6710" width="14.6640625" style="5" customWidth="1"/>
    <col min="6711" max="6711" width="4.33203125" style="5" bestFit="1" customWidth="1"/>
    <col min="6712" max="6723" width="10.77734375" style="5"/>
    <col min="6724" max="6724" width="12.77734375" style="5" customWidth="1"/>
    <col min="6725" max="6912" width="10.77734375" style="5"/>
    <col min="6913" max="6913" width="1" style="5" customWidth="1"/>
    <col min="6914" max="6914" width="12.6640625" style="5" customWidth="1"/>
    <col min="6915" max="6915" width="10.6640625" style="5" customWidth="1"/>
    <col min="6916" max="6916" width="14.44140625" style="5" customWidth="1"/>
    <col min="6917" max="6917" width="14.6640625" style="5" customWidth="1"/>
    <col min="6918" max="6918" width="23.109375" style="5" customWidth="1"/>
    <col min="6919" max="6920" width="14.6640625" style="5" customWidth="1"/>
    <col min="6921" max="6921" width="23.109375" style="5" customWidth="1"/>
    <col min="6922" max="6922" width="18.6640625" style="5" customWidth="1"/>
    <col min="6923" max="6923" width="18.44140625" style="5" customWidth="1"/>
    <col min="6924" max="6924" width="25.109375" style="5" customWidth="1"/>
    <col min="6925" max="6925" width="18.6640625" style="5" customWidth="1"/>
    <col min="6926" max="6926" width="18.21875" style="5" customWidth="1"/>
    <col min="6927" max="6927" width="25.6640625" style="5" customWidth="1"/>
    <col min="6928" max="6928" width="5.6640625" style="5" customWidth="1"/>
    <col min="6929" max="6929" width="4.6640625" style="5" customWidth="1"/>
    <col min="6930" max="6930" width="10.6640625" style="5" customWidth="1"/>
    <col min="6931" max="6933" width="8.6640625" style="5" customWidth="1"/>
    <col min="6934" max="6934" width="9.44140625" style="5" customWidth="1"/>
    <col min="6935" max="6935" width="9.6640625" style="5" customWidth="1"/>
    <col min="6936" max="6937" width="8.6640625" style="5" customWidth="1"/>
    <col min="6938" max="6938" width="9.6640625" style="5" customWidth="1"/>
    <col min="6939" max="6942" width="14.6640625" style="5" customWidth="1"/>
    <col min="6943" max="6950" width="10.6640625" style="5" customWidth="1"/>
    <col min="6951" max="6954" width="14.6640625" style="5" customWidth="1"/>
    <col min="6955" max="6962" width="10.6640625" style="5" customWidth="1"/>
    <col min="6963" max="6966" width="14.6640625" style="5" customWidth="1"/>
    <col min="6967" max="6967" width="4.33203125" style="5" bestFit="1" customWidth="1"/>
    <col min="6968" max="6979" width="10.77734375" style="5"/>
    <col min="6980" max="6980" width="12.77734375" style="5" customWidth="1"/>
    <col min="6981" max="7168" width="10.77734375" style="5"/>
    <col min="7169" max="7169" width="1" style="5" customWidth="1"/>
    <col min="7170" max="7170" width="12.6640625" style="5" customWidth="1"/>
    <col min="7171" max="7171" width="10.6640625" style="5" customWidth="1"/>
    <col min="7172" max="7172" width="14.44140625" style="5" customWidth="1"/>
    <col min="7173" max="7173" width="14.6640625" style="5" customWidth="1"/>
    <col min="7174" max="7174" width="23.109375" style="5" customWidth="1"/>
    <col min="7175" max="7176" width="14.6640625" style="5" customWidth="1"/>
    <col min="7177" max="7177" width="23.109375" style="5" customWidth="1"/>
    <col min="7178" max="7178" width="18.6640625" style="5" customWidth="1"/>
    <col min="7179" max="7179" width="18.44140625" style="5" customWidth="1"/>
    <col min="7180" max="7180" width="25.109375" style="5" customWidth="1"/>
    <col min="7181" max="7181" width="18.6640625" style="5" customWidth="1"/>
    <col min="7182" max="7182" width="18.21875" style="5" customWidth="1"/>
    <col min="7183" max="7183" width="25.6640625" style="5" customWidth="1"/>
    <col min="7184" max="7184" width="5.6640625" style="5" customWidth="1"/>
    <col min="7185" max="7185" width="4.6640625" style="5" customWidth="1"/>
    <col min="7186" max="7186" width="10.6640625" style="5" customWidth="1"/>
    <col min="7187" max="7189" width="8.6640625" style="5" customWidth="1"/>
    <col min="7190" max="7190" width="9.44140625" style="5" customWidth="1"/>
    <col min="7191" max="7191" width="9.6640625" style="5" customWidth="1"/>
    <col min="7192" max="7193" width="8.6640625" style="5" customWidth="1"/>
    <col min="7194" max="7194" width="9.6640625" style="5" customWidth="1"/>
    <col min="7195" max="7198" width="14.6640625" style="5" customWidth="1"/>
    <col min="7199" max="7206" width="10.6640625" style="5" customWidth="1"/>
    <col min="7207" max="7210" width="14.6640625" style="5" customWidth="1"/>
    <col min="7211" max="7218" width="10.6640625" style="5" customWidth="1"/>
    <col min="7219" max="7222" width="14.6640625" style="5" customWidth="1"/>
    <col min="7223" max="7223" width="4.33203125" style="5" bestFit="1" customWidth="1"/>
    <col min="7224" max="7235" width="10.77734375" style="5"/>
    <col min="7236" max="7236" width="12.77734375" style="5" customWidth="1"/>
    <col min="7237" max="7424" width="10.77734375" style="5"/>
    <col min="7425" max="7425" width="1" style="5" customWidth="1"/>
    <col min="7426" max="7426" width="12.6640625" style="5" customWidth="1"/>
    <col min="7427" max="7427" width="10.6640625" style="5" customWidth="1"/>
    <col min="7428" max="7428" width="14.44140625" style="5" customWidth="1"/>
    <col min="7429" max="7429" width="14.6640625" style="5" customWidth="1"/>
    <col min="7430" max="7430" width="23.109375" style="5" customWidth="1"/>
    <col min="7431" max="7432" width="14.6640625" style="5" customWidth="1"/>
    <col min="7433" max="7433" width="23.109375" style="5" customWidth="1"/>
    <col min="7434" max="7434" width="18.6640625" style="5" customWidth="1"/>
    <col min="7435" max="7435" width="18.44140625" style="5" customWidth="1"/>
    <col min="7436" max="7436" width="25.109375" style="5" customWidth="1"/>
    <col min="7437" max="7437" width="18.6640625" style="5" customWidth="1"/>
    <col min="7438" max="7438" width="18.21875" style="5" customWidth="1"/>
    <col min="7439" max="7439" width="25.6640625" style="5" customWidth="1"/>
    <col min="7440" max="7440" width="5.6640625" style="5" customWidth="1"/>
    <col min="7441" max="7441" width="4.6640625" style="5" customWidth="1"/>
    <col min="7442" max="7442" width="10.6640625" style="5" customWidth="1"/>
    <col min="7443" max="7445" width="8.6640625" style="5" customWidth="1"/>
    <col min="7446" max="7446" width="9.44140625" style="5" customWidth="1"/>
    <col min="7447" max="7447" width="9.6640625" style="5" customWidth="1"/>
    <col min="7448" max="7449" width="8.6640625" style="5" customWidth="1"/>
    <col min="7450" max="7450" width="9.6640625" style="5" customWidth="1"/>
    <col min="7451" max="7454" width="14.6640625" style="5" customWidth="1"/>
    <col min="7455" max="7462" width="10.6640625" style="5" customWidth="1"/>
    <col min="7463" max="7466" width="14.6640625" style="5" customWidth="1"/>
    <col min="7467" max="7474" width="10.6640625" style="5" customWidth="1"/>
    <col min="7475" max="7478" width="14.6640625" style="5" customWidth="1"/>
    <col min="7479" max="7479" width="4.33203125" style="5" bestFit="1" customWidth="1"/>
    <col min="7480" max="7491" width="10.77734375" style="5"/>
    <col min="7492" max="7492" width="12.77734375" style="5" customWidth="1"/>
    <col min="7493" max="7680" width="10.77734375" style="5"/>
    <col min="7681" max="7681" width="1" style="5" customWidth="1"/>
    <col min="7682" max="7682" width="12.6640625" style="5" customWidth="1"/>
    <col min="7683" max="7683" width="10.6640625" style="5" customWidth="1"/>
    <col min="7684" max="7684" width="14.44140625" style="5" customWidth="1"/>
    <col min="7685" max="7685" width="14.6640625" style="5" customWidth="1"/>
    <col min="7686" max="7686" width="23.109375" style="5" customWidth="1"/>
    <col min="7687" max="7688" width="14.6640625" style="5" customWidth="1"/>
    <col min="7689" max="7689" width="23.109375" style="5" customWidth="1"/>
    <col min="7690" max="7690" width="18.6640625" style="5" customWidth="1"/>
    <col min="7691" max="7691" width="18.44140625" style="5" customWidth="1"/>
    <col min="7692" max="7692" width="25.109375" style="5" customWidth="1"/>
    <col min="7693" max="7693" width="18.6640625" style="5" customWidth="1"/>
    <col min="7694" max="7694" width="18.21875" style="5" customWidth="1"/>
    <col min="7695" max="7695" width="25.6640625" style="5" customWidth="1"/>
    <col min="7696" max="7696" width="5.6640625" style="5" customWidth="1"/>
    <col min="7697" max="7697" width="4.6640625" style="5" customWidth="1"/>
    <col min="7698" max="7698" width="10.6640625" style="5" customWidth="1"/>
    <col min="7699" max="7701" width="8.6640625" style="5" customWidth="1"/>
    <col min="7702" max="7702" width="9.44140625" style="5" customWidth="1"/>
    <col min="7703" max="7703" width="9.6640625" style="5" customWidth="1"/>
    <col min="7704" max="7705" width="8.6640625" style="5" customWidth="1"/>
    <col min="7706" max="7706" width="9.6640625" style="5" customWidth="1"/>
    <col min="7707" max="7710" width="14.6640625" style="5" customWidth="1"/>
    <col min="7711" max="7718" width="10.6640625" style="5" customWidth="1"/>
    <col min="7719" max="7722" width="14.6640625" style="5" customWidth="1"/>
    <col min="7723" max="7730" width="10.6640625" style="5" customWidth="1"/>
    <col min="7731" max="7734" width="14.6640625" style="5" customWidth="1"/>
    <col min="7735" max="7735" width="4.33203125" style="5" bestFit="1" customWidth="1"/>
    <col min="7736" max="7747" width="10.77734375" style="5"/>
    <col min="7748" max="7748" width="12.77734375" style="5" customWidth="1"/>
    <col min="7749" max="7936" width="10.77734375" style="5"/>
    <col min="7937" max="7937" width="1" style="5" customWidth="1"/>
    <col min="7938" max="7938" width="12.6640625" style="5" customWidth="1"/>
    <col min="7939" max="7939" width="10.6640625" style="5" customWidth="1"/>
    <col min="7940" max="7940" width="14.44140625" style="5" customWidth="1"/>
    <col min="7941" max="7941" width="14.6640625" style="5" customWidth="1"/>
    <col min="7942" max="7942" width="23.109375" style="5" customWidth="1"/>
    <col min="7943" max="7944" width="14.6640625" style="5" customWidth="1"/>
    <col min="7945" max="7945" width="23.109375" style="5" customWidth="1"/>
    <col min="7946" max="7946" width="18.6640625" style="5" customWidth="1"/>
    <col min="7947" max="7947" width="18.44140625" style="5" customWidth="1"/>
    <col min="7948" max="7948" width="25.109375" style="5" customWidth="1"/>
    <col min="7949" max="7949" width="18.6640625" style="5" customWidth="1"/>
    <col min="7950" max="7950" width="18.21875" style="5" customWidth="1"/>
    <col min="7951" max="7951" width="25.6640625" style="5" customWidth="1"/>
    <col min="7952" max="7952" width="5.6640625" style="5" customWidth="1"/>
    <col min="7953" max="7953" width="4.6640625" style="5" customWidth="1"/>
    <col min="7954" max="7954" width="10.6640625" style="5" customWidth="1"/>
    <col min="7955" max="7957" width="8.6640625" style="5" customWidth="1"/>
    <col min="7958" max="7958" width="9.44140625" style="5" customWidth="1"/>
    <col min="7959" max="7959" width="9.6640625" style="5" customWidth="1"/>
    <col min="7960" max="7961" width="8.6640625" style="5" customWidth="1"/>
    <col min="7962" max="7962" width="9.6640625" style="5" customWidth="1"/>
    <col min="7963" max="7966" width="14.6640625" style="5" customWidth="1"/>
    <col min="7967" max="7974" width="10.6640625" style="5" customWidth="1"/>
    <col min="7975" max="7978" width="14.6640625" style="5" customWidth="1"/>
    <col min="7979" max="7986" width="10.6640625" style="5" customWidth="1"/>
    <col min="7987" max="7990" width="14.6640625" style="5" customWidth="1"/>
    <col min="7991" max="7991" width="4.33203125" style="5" bestFit="1" customWidth="1"/>
    <col min="7992" max="8003" width="10.77734375" style="5"/>
    <col min="8004" max="8004" width="12.77734375" style="5" customWidth="1"/>
    <col min="8005" max="8192" width="10.77734375" style="5"/>
    <col min="8193" max="8193" width="1" style="5" customWidth="1"/>
    <col min="8194" max="8194" width="12.6640625" style="5" customWidth="1"/>
    <col min="8195" max="8195" width="10.6640625" style="5" customWidth="1"/>
    <col min="8196" max="8196" width="14.44140625" style="5" customWidth="1"/>
    <col min="8197" max="8197" width="14.6640625" style="5" customWidth="1"/>
    <col min="8198" max="8198" width="23.109375" style="5" customWidth="1"/>
    <col min="8199" max="8200" width="14.6640625" style="5" customWidth="1"/>
    <col min="8201" max="8201" width="23.109375" style="5" customWidth="1"/>
    <col min="8202" max="8202" width="18.6640625" style="5" customWidth="1"/>
    <col min="8203" max="8203" width="18.44140625" style="5" customWidth="1"/>
    <col min="8204" max="8204" width="25.109375" style="5" customWidth="1"/>
    <col min="8205" max="8205" width="18.6640625" style="5" customWidth="1"/>
    <col min="8206" max="8206" width="18.21875" style="5" customWidth="1"/>
    <col min="8207" max="8207" width="25.6640625" style="5" customWidth="1"/>
    <col min="8208" max="8208" width="5.6640625" style="5" customWidth="1"/>
    <col min="8209" max="8209" width="4.6640625" style="5" customWidth="1"/>
    <col min="8210" max="8210" width="10.6640625" style="5" customWidth="1"/>
    <col min="8211" max="8213" width="8.6640625" style="5" customWidth="1"/>
    <col min="8214" max="8214" width="9.44140625" style="5" customWidth="1"/>
    <col min="8215" max="8215" width="9.6640625" style="5" customWidth="1"/>
    <col min="8216" max="8217" width="8.6640625" style="5" customWidth="1"/>
    <col min="8218" max="8218" width="9.6640625" style="5" customWidth="1"/>
    <col min="8219" max="8222" width="14.6640625" style="5" customWidth="1"/>
    <col min="8223" max="8230" width="10.6640625" style="5" customWidth="1"/>
    <col min="8231" max="8234" width="14.6640625" style="5" customWidth="1"/>
    <col min="8235" max="8242" width="10.6640625" style="5" customWidth="1"/>
    <col min="8243" max="8246" width="14.6640625" style="5" customWidth="1"/>
    <col min="8247" max="8247" width="4.33203125" style="5" bestFit="1" customWidth="1"/>
    <col min="8248" max="8259" width="10.77734375" style="5"/>
    <col min="8260" max="8260" width="12.77734375" style="5" customWidth="1"/>
    <col min="8261" max="8448" width="10.77734375" style="5"/>
    <col min="8449" max="8449" width="1" style="5" customWidth="1"/>
    <col min="8450" max="8450" width="12.6640625" style="5" customWidth="1"/>
    <col min="8451" max="8451" width="10.6640625" style="5" customWidth="1"/>
    <col min="8452" max="8452" width="14.44140625" style="5" customWidth="1"/>
    <col min="8453" max="8453" width="14.6640625" style="5" customWidth="1"/>
    <col min="8454" max="8454" width="23.109375" style="5" customWidth="1"/>
    <col min="8455" max="8456" width="14.6640625" style="5" customWidth="1"/>
    <col min="8457" max="8457" width="23.109375" style="5" customWidth="1"/>
    <col min="8458" max="8458" width="18.6640625" style="5" customWidth="1"/>
    <col min="8459" max="8459" width="18.44140625" style="5" customWidth="1"/>
    <col min="8460" max="8460" width="25.109375" style="5" customWidth="1"/>
    <col min="8461" max="8461" width="18.6640625" style="5" customWidth="1"/>
    <col min="8462" max="8462" width="18.21875" style="5" customWidth="1"/>
    <col min="8463" max="8463" width="25.6640625" style="5" customWidth="1"/>
    <col min="8464" max="8464" width="5.6640625" style="5" customWidth="1"/>
    <col min="8465" max="8465" width="4.6640625" style="5" customWidth="1"/>
    <col min="8466" max="8466" width="10.6640625" style="5" customWidth="1"/>
    <col min="8467" max="8469" width="8.6640625" style="5" customWidth="1"/>
    <col min="8470" max="8470" width="9.44140625" style="5" customWidth="1"/>
    <col min="8471" max="8471" width="9.6640625" style="5" customWidth="1"/>
    <col min="8472" max="8473" width="8.6640625" style="5" customWidth="1"/>
    <col min="8474" max="8474" width="9.6640625" style="5" customWidth="1"/>
    <col min="8475" max="8478" width="14.6640625" style="5" customWidth="1"/>
    <col min="8479" max="8486" width="10.6640625" style="5" customWidth="1"/>
    <col min="8487" max="8490" width="14.6640625" style="5" customWidth="1"/>
    <col min="8491" max="8498" width="10.6640625" style="5" customWidth="1"/>
    <col min="8499" max="8502" width="14.6640625" style="5" customWidth="1"/>
    <col min="8503" max="8503" width="4.33203125" style="5" bestFit="1" customWidth="1"/>
    <col min="8504" max="8515" width="10.77734375" style="5"/>
    <col min="8516" max="8516" width="12.77734375" style="5" customWidth="1"/>
    <col min="8517" max="8704" width="10.77734375" style="5"/>
    <col min="8705" max="8705" width="1" style="5" customWidth="1"/>
    <col min="8706" max="8706" width="12.6640625" style="5" customWidth="1"/>
    <col min="8707" max="8707" width="10.6640625" style="5" customWidth="1"/>
    <col min="8708" max="8708" width="14.44140625" style="5" customWidth="1"/>
    <col min="8709" max="8709" width="14.6640625" style="5" customWidth="1"/>
    <col min="8710" max="8710" width="23.109375" style="5" customWidth="1"/>
    <col min="8711" max="8712" width="14.6640625" style="5" customWidth="1"/>
    <col min="8713" max="8713" width="23.109375" style="5" customWidth="1"/>
    <col min="8714" max="8714" width="18.6640625" style="5" customWidth="1"/>
    <col min="8715" max="8715" width="18.44140625" style="5" customWidth="1"/>
    <col min="8716" max="8716" width="25.109375" style="5" customWidth="1"/>
    <col min="8717" max="8717" width="18.6640625" style="5" customWidth="1"/>
    <col min="8718" max="8718" width="18.21875" style="5" customWidth="1"/>
    <col min="8719" max="8719" width="25.6640625" style="5" customWidth="1"/>
    <col min="8720" max="8720" width="5.6640625" style="5" customWidth="1"/>
    <col min="8721" max="8721" width="4.6640625" style="5" customWidth="1"/>
    <col min="8722" max="8722" width="10.6640625" style="5" customWidth="1"/>
    <col min="8723" max="8725" width="8.6640625" style="5" customWidth="1"/>
    <col min="8726" max="8726" width="9.44140625" style="5" customWidth="1"/>
    <col min="8727" max="8727" width="9.6640625" style="5" customWidth="1"/>
    <col min="8728" max="8729" width="8.6640625" style="5" customWidth="1"/>
    <col min="8730" max="8730" width="9.6640625" style="5" customWidth="1"/>
    <col min="8731" max="8734" width="14.6640625" style="5" customWidth="1"/>
    <col min="8735" max="8742" width="10.6640625" style="5" customWidth="1"/>
    <col min="8743" max="8746" width="14.6640625" style="5" customWidth="1"/>
    <col min="8747" max="8754" width="10.6640625" style="5" customWidth="1"/>
    <col min="8755" max="8758" width="14.6640625" style="5" customWidth="1"/>
    <col min="8759" max="8759" width="4.33203125" style="5" bestFit="1" customWidth="1"/>
    <col min="8760" max="8771" width="10.77734375" style="5"/>
    <col min="8772" max="8772" width="12.77734375" style="5" customWidth="1"/>
    <col min="8773" max="8960" width="10.77734375" style="5"/>
    <col min="8961" max="8961" width="1" style="5" customWidth="1"/>
    <col min="8962" max="8962" width="12.6640625" style="5" customWidth="1"/>
    <col min="8963" max="8963" width="10.6640625" style="5" customWidth="1"/>
    <col min="8964" max="8964" width="14.44140625" style="5" customWidth="1"/>
    <col min="8965" max="8965" width="14.6640625" style="5" customWidth="1"/>
    <col min="8966" max="8966" width="23.109375" style="5" customWidth="1"/>
    <col min="8967" max="8968" width="14.6640625" style="5" customWidth="1"/>
    <col min="8969" max="8969" width="23.109375" style="5" customWidth="1"/>
    <col min="8970" max="8970" width="18.6640625" style="5" customWidth="1"/>
    <col min="8971" max="8971" width="18.44140625" style="5" customWidth="1"/>
    <col min="8972" max="8972" width="25.109375" style="5" customWidth="1"/>
    <col min="8973" max="8973" width="18.6640625" style="5" customWidth="1"/>
    <col min="8974" max="8974" width="18.21875" style="5" customWidth="1"/>
    <col min="8975" max="8975" width="25.6640625" style="5" customWidth="1"/>
    <col min="8976" max="8976" width="5.6640625" style="5" customWidth="1"/>
    <col min="8977" max="8977" width="4.6640625" style="5" customWidth="1"/>
    <col min="8978" max="8978" width="10.6640625" style="5" customWidth="1"/>
    <col min="8979" max="8981" width="8.6640625" style="5" customWidth="1"/>
    <col min="8982" max="8982" width="9.44140625" style="5" customWidth="1"/>
    <col min="8983" max="8983" width="9.6640625" style="5" customWidth="1"/>
    <col min="8984" max="8985" width="8.6640625" style="5" customWidth="1"/>
    <col min="8986" max="8986" width="9.6640625" style="5" customWidth="1"/>
    <col min="8987" max="8990" width="14.6640625" style="5" customWidth="1"/>
    <col min="8991" max="8998" width="10.6640625" style="5" customWidth="1"/>
    <col min="8999" max="9002" width="14.6640625" style="5" customWidth="1"/>
    <col min="9003" max="9010" width="10.6640625" style="5" customWidth="1"/>
    <col min="9011" max="9014" width="14.6640625" style="5" customWidth="1"/>
    <col min="9015" max="9015" width="4.33203125" style="5" bestFit="1" customWidth="1"/>
    <col min="9016" max="9027" width="10.77734375" style="5"/>
    <col min="9028" max="9028" width="12.77734375" style="5" customWidth="1"/>
    <col min="9029" max="9216" width="10.77734375" style="5"/>
    <col min="9217" max="9217" width="1" style="5" customWidth="1"/>
    <col min="9218" max="9218" width="12.6640625" style="5" customWidth="1"/>
    <col min="9219" max="9219" width="10.6640625" style="5" customWidth="1"/>
    <col min="9220" max="9220" width="14.44140625" style="5" customWidth="1"/>
    <col min="9221" max="9221" width="14.6640625" style="5" customWidth="1"/>
    <col min="9222" max="9222" width="23.109375" style="5" customWidth="1"/>
    <col min="9223" max="9224" width="14.6640625" style="5" customWidth="1"/>
    <col min="9225" max="9225" width="23.109375" style="5" customWidth="1"/>
    <col min="9226" max="9226" width="18.6640625" style="5" customWidth="1"/>
    <col min="9227" max="9227" width="18.44140625" style="5" customWidth="1"/>
    <col min="9228" max="9228" width="25.109375" style="5" customWidth="1"/>
    <col min="9229" max="9229" width="18.6640625" style="5" customWidth="1"/>
    <col min="9230" max="9230" width="18.21875" style="5" customWidth="1"/>
    <col min="9231" max="9231" width="25.6640625" style="5" customWidth="1"/>
    <col min="9232" max="9232" width="5.6640625" style="5" customWidth="1"/>
    <col min="9233" max="9233" width="4.6640625" style="5" customWidth="1"/>
    <col min="9234" max="9234" width="10.6640625" style="5" customWidth="1"/>
    <col min="9235" max="9237" width="8.6640625" style="5" customWidth="1"/>
    <col min="9238" max="9238" width="9.44140625" style="5" customWidth="1"/>
    <col min="9239" max="9239" width="9.6640625" style="5" customWidth="1"/>
    <col min="9240" max="9241" width="8.6640625" style="5" customWidth="1"/>
    <col min="9242" max="9242" width="9.6640625" style="5" customWidth="1"/>
    <col min="9243" max="9246" width="14.6640625" style="5" customWidth="1"/>
    <col min="9247" max="9254" width="10.6640625" style="5" customWidth="1"/>
    <col min="9255" max="9258" width="14.6640625" style="5" customWidth="1"/>
    <col min="9259" max="9266" width="10.6640625" style="5" customWidth="1"/>
    <col min="9267" max="9270" width="14.6640625" style="5" customWidth="1"/>
    <col min="9271" max="9271" width="4.33203125" style="5" bestFit="1" customWidth="1"/>
    <col min="9272" max="9283" width="10.77734375" style="5"/>
    <col min="9284" max="9284" width="12.77734375" style="5" customWidth="1"/>
    <col min="9285" max="9472" width="10.77734375" style="5"/>
    <col min="9473" max="9473" width="1" style="5" customWidth="1"/>
    <col min="9474" max="9474" width="12.6640625" style="5" customWidth="1"/>
    <col min="9475" max="9475" width="10.6640625" style="5" customWidth="1"/>
    <col min="9476" max="9476" width="14.44140625" style="5" customWidth="1"/>
    <col min="9477" max="9477" width="14.6640625" style="5" customWidth="1"/>
    <col min="9478" max="9478" width="23.109375" style="5" customWidth="1"/>
    <col min="9479" max="9480" width="14.6640625" style="5" customWidth="1"/>
    <col min="9481" max="9481" width="23.109375" style="5" customWidth="1"/>
    <col min="9482" max="9482" width="18.6640625" style="5" customWidth="1"/>
    <col min="9483" max="9483" width="18.44140625" style="5" customWidth="1"/>
    <col min="9484" max="9484" width="25.109375" style="5" customWidth="1"/>
    <col min="9485" max="9485" width="18.6640625" style="5" customWidth="1"/>
    <col min="9486" max="9486" width="18.21875" style="5" customWidth="1"/>
    <col min="9487" max="9487" width="25.6640625" style="5" customWidth="1"/>
    <col min="9488" max="9488" width="5.6640625" style="5" customWidth="1"/>
    <col min="9489" max="9489" width="4.6640625" style="5" customWidth="1"/>
    <col min="9490" max="9490" width="10.6640625" style="5" customWidth="1"/>
    <col min="9491" max="9493" width="8.6640625" style="5" customWidth="1"/>
    <col min="9494" max="9494" width="9.44140625" style="5" customWidth="1"/>
    <col min="9495" max="9495" width="9.6640625" style="5" customWidth="1"/>
    <col min="9496" max="9497" width="8.6640625" style="5" customWidth="1"/>
    <col min="9498" max="9498" width="9.6640625" style="5" customWidth="1"/>
    <col min="9499" max="9502" width="14.6640625" style="5" customWidth="1"/>
    <col min="9503" max="9510" width="10.6640625" style="5" customWidth="1"/>
    <col min="9511" max="9514" width="14.6640625" style="5" customWidth="1"/>
    <col min="9515" max="9522" width="10.6640625" style="5" customWidth="1"/>
    <col min="9523" max="9526" width="14.6640625" style="5" customWidth="1"/>
    <col min="9527" max="9527" width="4.33203125" style="5" bestFit="1" customWidth="1"/>
    <col min="9528" max="9539" width="10.77734375" style="5"/>
    <col min="9540" max="9540" width="12.77734375" style="5" customWidth="1"/>
    <col min="9541" max="9728" width="10.77734375" style="5"/>
    <col min="9729" max="9729" width="1" style="5" customWidth="1"/>
    <col min="9730" max="9730" width="12.6640625" style="5" customWidth="1"/>
    <col min="9731" max="9731" width="10.6640625" style="5" customWidth="1"/>
    <col min="9732" max="9732" width="14.44140625" style="5" customWidth="1"/>
    <col min="9733" max="9733" width="14.6640625" style="5" customWidth="1"/>
    <col min="9734" max="9734" width="23.109375" style="5" customWidth="1"/>
    <col min="9735" max="9736" width="14.6640625" style="5" customWidth="1"/>
    <col min="9737" max="9737" width="23.109375" style="5" customWidth="1"/>
    <col min="9738" max="9738" width="18.6640625" style="5" customWidth="1"/>
    <col min="9739" max="9739" width="18.44140625" style="5" customWidth="1"/>
    <col min="9740" max="9740" width="25.109375" style="5" customWidth="1"/>
    <col min="9741" max="9741" width="18.6640625" style="5" customWidth="1"/>
    <col min="9742" max="9742" width="18.21875" style="5" customWidth="1"/>
    <col min="9743" max="9743" width="25.6640625" style="5" customWidth="1"/>
    <col min="9744" max="9744" width="5.6640625" style="5" customWidth="1"/>
    <col min="9745" max="9745" width="4.6640625" style="5" customWidth="1"/>
    <col min="9746" max="9746" width="10.6640625" style="5" customWidth="1"/>
    <col min="9747" max="9749" width="8.6640625" style="5" customWidth="1"/>
    <col min="9750" max="9750" width="9.44140625" style="5" customWidth="1"/>
    <col min="9751" max="9751" width="9.6640625" style="5" customWidth="1"/>
    <col min="9752" max="9753" width="8.6640625" style="5" customWidth="1"/>
    <col min="9754" max="9754" width="9.6640625" style="5" customWidth="1"/>
    <col min="9755" max="9758" width="14.6640625" style="5" customWidth="1"/>
    <col min="9759" max="9766" width="10.6640625" style="5" customWidth="1"/>
    <col min="9767" max="9770" width="14.6640625" style="5" customWidth="1"/>
    <col min="9771" max="9778" width="10.6640625" style="5" customWidth="1"/>
    <col min="9779" max="9782" width="14.6640625" style="5" customWidth="1"/>
    <col min="9783" max="9783" width="4.33203125" style="5" bestFit="1" customWidth="1"/>
    <col min="9784" max="9795" width="10.77734375" style="5"/>
    <col min="9796" max="9796" width="12.77734375" style="5" customWidth="1"/>
    <col min="9797" max="9984" width="10.77734375" style="5"/>
    <col min="9985" max="9985" width="1" style="5" customWidth="1"/>
    <col min="9986" max="9986" width="12.6640625" style="5" customWidth="1"/>
    <col min="9987" max="9987" width="10.6640625" style="5" customWidth="1"/>
    <col min="9988" max="9988" width="14.44140625" style="5" customWidth="1"/>
    <col min="9989" max="9989" width="14.6640625" style="5" customWidth="1"/>
    <col min="9990" max="9990" width="23.109375" style="5" customWidth="1"/>
    <col min="9991" max="9992" width="14.6640625" style="5" customWidth="1"/>
    <col min="9993" max="9993" width="23.109375" style="5" customWidth="1"/>
    <col min="9994" max="9994" width="18.6640625" style="5" customWidth="1"/>
    <col min="9995" max="9995" width="18.44140625" style="5" customWidth="1"/>
    <col min="9996" max="9996" width="25.109375" style="5" customWidth="1"/>
    <col min="9997" max="9997" width="18.6640625" style="5" customWidth="1"/>
    <col min="9998" max="9998" width="18.21875" style="5" customWidth="1"/>
    <col min="9999" max="9999" width="25.6640625" style="5" customWidth="1"/>
    <col min="10000" max="10000" width="5.6640625" style="5" customWidth="1"/>
    <col min="10001" max="10001" width="4.6640625" style="5" customWidth="1"/>
    <col min="10002" max="10002" width="10.6640625" style="5" customWidth="1"/>
    <col min="10003" max="10005" width="8.6640625" style="5" customWidth="1"/>
    <col min="10006" max="10006" width="9.44140625" style="5" customWidth="1"/>
    <col min="10007" max="10007" width="9.6640625" style="5" customWidth="1"/>
    <col min="10008" max="10009" width="8.6640625" style="5" customWidth="1"/>
    <col min="10010" max="10010" width="9.6640625" style="5" customWidth="1"/>
    <col min="10011" max="10014" width="14.6640625" style="5" customWidth="1"/>
    <col min="10015" max="10022" width="10.6640625" style="5" customWidth="1"/>
    <col min="10023" max="10026" width="14.6640625" style="5" customWidth="1"/>
    <col min="10027" max="10034" width="10.6640625" style="5" customWidth="1"/>
    <col min="10035" max="10038" width="14.6640625" style="5" customWidth="1"/>
    <col min="10039" max="10039" width="4.33203125" style="5" bestFit="1" customWidth="1"/>
    <col min="10040" max="10051" width="10.77734375" style="5"/>
    <col min="10052" max="10052" width="12.77734375" style="5" customWidth="1"/>
    <col min="10053" max="10240" width="10.77734375" style="5"/>
    <col min="10241" max="10241" width="1" style="5" customWidth="1"/>
    <col min="10242" max="10242" width="12.6640625" style="5" customWidth="1"/>
    <col min="10243" max="10243" width="10.6640625" style="5" customWidth="1"/>
    <col min="10244" max="10244" width="14.44140625" style="5" customWidth="1"/>
    <col min="10245" max="10245" width="14.6640625" style="5" customWidth="1"/>
    <col min="10246" max="10246" width="23.109375" style="5" customWidth="1"/>
    <col min="10247" max="10248" width="14.6640625" style="5" customWidth="1"/>
    <col min="10249" max="10249" width="23.109375" style="5" customWidth="1"/>
    <col min="10250" max="10250" width="18.6640625" style="5" customWidth="1"/>
    <col min="10251" max="10251" width="18.44140625" style="5" customWidth="1"/>
    <col min="10252" max="10252" width="25.109375" style="5" customWidth="1"/>
    <col min="10253" max="10253" width="18.6640625" style="5" customWidth="1"/>
    <col min="10254" max="10254" width="18.21875" style="5" customWidth="1"/>
    <col min="10255" max="10255" width="25.6640625" style="5" customWidth="1"/>
    <col min="10256" max="10256" width="5.6640625" style="5" customWidth="1"/>
    <col min="10257" max="10257" width="4.6640625" style="5" customWidth="1"/>
    <col min="10258" max="10258" width="10.6640625" style="5" customWidth="1"/>
    <col min="10259" max="10261" width="8.6640625" style="5" customWidth="1"/>
    <col min="10262" max="10262" width="9.44140625" style="5" customWidth="1"/>
    <col min="10263" max="10263" width="9.6640625" style="5" customWidth="1"/>
    <col min="10264" max="10265" width="8.6640625" style="5" customWidth="1"/>
    <col min="10266" max="10266" width="9.6640625" style="5" customWidth="1"/>
    <col min="10267" max="10270" width="14.6640625" style="5" customWidth="1"/>
    <col min="10271" max="10278" width="10.6640625" style="5" customWidth="1"/>
    <col min="10279" max="10282" width="14.6640625" style="5" customWidth="1"/>
    <col min="10283" max="10290" width="10.6640625" style="5" customWidth="1"/>
    <col min="10291" max="10294" width="14.6640625" style="5" customWidth="1"/>
    <col min="10295" max="10295" width="4.33203125" style="5" bestFit="1" customWidth="1"/>
    <col min="10296" max="10307" width="10.77734375" style="5"/>
    <col min="10308" max="10308" width="12.77734375" style="5" customWidth="1"/>
    <col min="10309" max="10496" width="10.77734375" style="5"/>
    <col min="10497" max="10497" width="1" style="5" customWidth="1"/>
    <col min="10498" max="10498" width="12.6640625" style="5" customWidth="1"/>
    <col min="10499" max="10499" width="10.6640625" style="5" customWidth="1"/>
    <col min="10500" max="10500" width="14.44140625" style="5" customWidth="1"/>
    <col min="10501" max="10501" width="14.6640625" style="5" customWidth="1"/>
    <col min="10502" max="10502" width="23.109375" style="5" customWidth="1"/>
    <col min="10503" max="10504" width="14.6640625" style="5" customWidth="1"/>
    <col min="10505" max="10505" width="23.109375" style="5" customWidth="1"/>
    <col min="10506" max="10506" width="18.6640625" style="5" customWidth="1"/>
    <col min="10507" max="10507" width="18.44140625" style="5" customWidth="1"/>
    <col min="10508" max="10508" width="25.109375" style="5" customWidth="1"/>
    <col min="10509" max="10509" width="18.6640625" style="5" customWidth="1"/>
    <col min="10510" max="10510" width="18.21875" style="5" customWidth="1"/>
    <col min="10511" max="10511" width="25.6640625" style="5" customWidth="1"/>
    <col min="10512" max="10512" width="5.6640625" style="5" customWidth="1"/>
    <col min="10513" max="10513" width="4.6640625" style="5" customWidth="1"/>
    <col min="10514" max="10514" width="10.6640625" style="5" customWidth="1"/>
    <col min="10515" max="10517" width="8.6640625" style="5" customWidth="1"/>
    <col min="10518" max="10518" width="9.44140625" style="5" customWidth="1"/>
    <col min="10519" max="10519" width="9.6640625" style="5" customWidth="1"/>
    <col min="10520" max="10521" width="8.6640625" style="5" customWidth="1"/>
    <col min="10522" max="10522" width="9.6640625" style="5" customWidth="1"/>
    <col min="10523" max="10526" width="14.6640625" style="5" customWidth="1"/>
    <col min="10527" max="10534" width="10.6640625" style="5" customWidth="1"/>
    <col min="10535" max="10538" width="14.6640625" style="5" customWidth="1"/>
    <col min="10539" max="10546" width="10.6640625" style="5" customWidth="1"/>
    <col min="10547" max="10550" width="14.6640625" style="5" customWidth="1"/>
    <col min="10551" max="10551" width="4.33203125" style="5" bestFit="1" customWidth="1"/>
    <col min="10552" max="10563" width="10.77734375" style="5"/>
    <col min="10564" max="10564" width="12.77734375" style="5" customWidth="1"/>
    <col min="10565" max="10752" width="10.77734375" style="5"/>
    <col min="10753" max="10753" width="1" style="5" customWidth="1"/>
    <col min="10754" max="10754" width="12.6640625" style="5" customWidth="1"/>
    <col min="10755" max="10755" width="10.6640625" style="5" customWidth="1"/>
    <col min="10756" max="10756" width="14.44140625" style="5" customWidth="1"/>
    <col min="10757" max="10757" width="14.6640625" style="5" customWidth="1"/>
    <col min="10758" max="10758" width="23.109375" style="5" customWidth="1"/>
    <col min="10759" max="10760" width="14.6640625" style="5" customWidth="1"/>
    <col min="10761" max="10761" width="23.109375" style="5" customWidth="1"/>
    <col min="10762" max="10762" width="18.6640625" style="5" customWidth="1"/>
    <col min="10763" max="10763" width="18.44140625" style="5" customWidth="1"/>
    <col min="10764" max="10764" width="25.109375" style="5" customWidth="1"/>
    <col min="10765" max="10765" width="18.6640625" style="5" customWidth="1"/>
    <col min="10766" max="10766" width="18.21875" style="5" customWidth="1"/>
    <col min="10767" max="10767" width="25.6640625" style="5" customWidth="1"/>
    <col min="10768" max="10768" width="5.6640625" style="5" customWidth="1"/>
    <col min="10769" max="10769" width="4.6640625" style="5" customWidth="1"/>
    <col min="10770" max="10770" width="10.6640625" style="5" customWidth="1"/>
    <col min="10771" max="10773" width="8.6640625" style="5" customWidth="1"/>
    <col min="10774" max="10774" width="9.44140625" style="5" customWidth="1"/>
    <col min="10775" max="10775" width="9.6640625" style="5" customWidth="1"/>
    <col min="10776" max="10777" width="8.6640625" style="5" customWidth="1"/>
    <col min="10778" max="10778" width="9.6640625" style="5" customWidth="1"/>
    <col min="10779" max="10782" width="14.6640625" style="5" customWidth="1"/>
    <col min="10783" max="10790" width="10.6640625" style="5" customWidth="1"/>
    <col min="10791" max="10794" width="14.6640625" style="5" customWidth="1"/>
    <col min="10795" max="10802" width="10.6640625" style="5" customWidth="1"/>
    <col min="10803" max="10806" width="14.6640625" style="5" customWidth="1"/>
    <col min="10807" max="10807" width="4.33203125" style="5" bestFit="1" customWidth="1"/>
    <col min="10808" max="10819" width="10.77734375" style="5"/>
    <col min="10820" max="10820" width="12.77734375" style="5" customWidth="1"/>
    <col min="10821" max="11008" width="10.77734375" style="5"/>
    <col min="11009" max="11009" width="1" style="5" customWidth="1"/>
    <col min="11010" max="11010" width="12.6640625" style="5" customWidth="1"/>
    <col min="11011" max="11011" width="10.6640625" style="5" customWidth="1"/>
    <col min="11012" max="11012" width="14.44140625" style="5" customWidth="1"/>
    <col min="11013" max="11013" width="14.6640625" style="5" customWidth="1"/>
    <col min="11014" max="11014" width="23.109375" style="5" customWidth="1"/>
    <col min="11015" max="11016" width="14.6640625" style="5" customWidth="1"/>
    <col min="11017" max="11017" width="23.109375" style="5" customWidth="1"/>
    <col min="11018" max="11018" width="18.6640625" style="5" customWidth="1"/>
    <col min="11019" max="11019" width="18.44140625" style="5" customWidth="1"/>
    <col min="11020" max="11020" width="25.109375" style="5" customWidth="1"/>
    <col min="11021" max="11021" width="18.6640625" style="5" customWidth="1"/>
    <col min="11022" max="11022" width="18.21875" style="5" customWidth="1"/>
    <col min="11023" max="11023" width="25.6640625" style="5" customWidth="1"/>
    <col min="11024" max="11024" width="5.6640625" style="5" customWidth="1"/>
    <col min="11025" max="11025" width="4.6640625" style="5" customWidth="1"/>
    <col min="11026" max="11026" width="10.6640625" style="5" customWidth="1"/>
    <col min="11027" max="11029" width="8.6640625" style="5" customWidth="1"/>
    <col min="11030" max="11030" width="9.44140625" style="5" customWidth="1"/>
    <col min="11031" max="11031" width="9.6640625" style="5" customWidth="1"/>
    <col min="11032" max="11033" width="8.6640625" style="5" customWidth="1"/>
    <col min="11034" max="11034" width="9.6640625" style="5" customWidth="1"/>
    <col min="11035" max="11038" width="14.6640625" style="5" customWidth="1"/>
    <col min="11039" max="11046" width="10.6640625" style="5" customWidth="1"/>
    <col min="11047" max="11050" width="14.6640625" style="5" customWidth="1"/>
    <col min="11051" max="11058" width="10.6640625" style="5" customWidth="1"/>
    <col min="11059" max="11062" width="14.6640625" style="5" customWidth="1"/>
    <col min="11063" max="11063" width="4.33203125" style="5" bestFit="1" customWidth="1"/>
    <col min="11064" max="11075" width="10.77734375" style="5"/>
    <col min="11076" max="11076" width="12.77734375" style="5" customWidth="1"/>
    <col min="11077" max="11264" width="10.77734375" style="5"/>
    <col min="11265" max="11265" width="1" style="5" customWidth="1"/>
    <col min="11266" max="11266" width="12.6640625" style="5" customWidth="1"/>
    <col min="11267" max="11267" width="10.6640625" style="5" customWidth="1"/>
    <col min="11268" max="11268" width="14.44140625" style="5" customWidth="1"/>
    <col min="11269" max="11269" width="14.6640625" style="5" customWidth="1"/>
    <col min="11270" max="11270" width="23.109375" style="5" customWidth="1"/>
    <col min="11271" max="11272" width="14.6640625" style="5" customWidth="1"/>
    <col min="11273" max="11273" width="23.109375" style="5" customWidth="1"/>
    <col min="11274" max="11274" width="18.6640625" style="5" customWidth="1"/>
    <col min="11275" max="11275" width="18.44140625" style="5" customWidth="1"/>
    <col min="11276" max="11276" width="25.109375" style="5" customWidth="1"/>
    <col min="11277" max="11277" width="18.6640625" style="5" customWidth="1"/>
    <col min="11278" max="11278" width="18.21875" style="5" customWidth="1"/>
    <col min="11279" max="11279" width="25.6640625" style="5" customWidth="1"/>
    <col min="11280" max="11280" width="5.6640625" style="5" customWidth="1"/>
    <col min="11281" max="11281" width="4.6640625" style="5" customWidth="1"/>
    <col min="11282" max="11282" width="10.6640625" style="5" customWidth="1"/>
    <col min="11283" max="11285" width="8.6640625" style="5" customWidth="1"/>
    <col min="11286" max="11286" width="9.44140625" style="5" customWidth="1"/>
    <col min="11287" max="11287" width="9.6640625" style="5" customWidth="1"/>
    <col min="11288" max="11289" width="8.6640625" style="5" customWidth="1"/>
    <col min="11290" max="11290" width="9.6640625" style="5" customWidth="1"/>
    <col min="11291" max="11294" width="14.6640625" style="5" customWidth="1"/>
    <col min="11295" max="11302" width="10.6640625" style="5" customWidth="1"/>
    <col min="11303" max="11306" width="14.6640625" style="5" customWidth="1"/>
    <col min="11307" max="11314" width="10.6640625" style="5" customWidth="1"/>
    <col min="11315" max="11318" width="14.6640625" style="5" customWidth="1"/>
    <col min="11319" max="11319" width="4.33203125" style="5" bestFit="1" customWidth="1"/>
    <col min="11320" max="11331" width="10.77734375" style="5"/>
    <col min="11332" max="11332" width="12.77734375" style="5" customWidth="1"/>
    <col min="11333" max="11520" width="10.77734375" style="5"/>
    <col min="11521" max="11521" width="1" style="5" customWidth="1"/>
    <col min="11522" max="11522" width="12.6640625" style="5" customWidth="1"/>
    <col min="11523" max="11523" width="10.6640625" style="5" customWidth="1"/>
    <col min="11524" max="11524" width="14.44140625" style="5" customWidth="1"/>
    <col min="11525" max="11525" width="14.6640625" style="5" customWidth="1"/>
    <col min="11526" max="11526" width="23.109375" style="5" customWidth="1"/>
    <col min="11527" max="11528" width="14.6640625" style="5" customWidth="1"/>
    <col min="11529" max="11529" width="23.109375" style="5" customWidth="1"/>
    <col min="11530" max="11530" width="18.6640625" style="5" customWidth="1"/>
    <col min="11531" max="11531" width="18.44140625" style="5" customWidth="1"/>
    <col min="11532" max="11532" width="25.109375" style="5" customWidth="1"/>
    <col min="11533" max="11533" width="18.6640625" style="5" customWidth="1"/>
    <col min="11534" max="11534" width="18.21875" style="5" customWidth="1"/>
    <col min="11535" max="11535" width="25.6640625" style="5" customWidth="1"/>
    <col min="11536" max="11536" width="5.6640625" style="5" customWidth="1"/>
    <col min="11537" max="11537" width="4.6640625" style="5" customWidth="1"/>
    <col min="11538" max="11538" width="10.6640625" style="5" customWidth="1"/>
    <col min="11539" max="11541" width="8.6640625" style="5" customWidth="1"/>
    <col min="11542" max="11542" width="9.44140625" style="5" customWidth="1"/>
    <col min="11543" max="11543" width="9.6640625" style="5" customWidth="1"/>
    <col min="11544" max="11545" width="8.6640625" style="5" customWidth="1"/>
    <col min="11546" max="11546" width="9.6640625" style="5" customWidth="1"/>
    <col min="11547" max="11550" width="14.6640625" style="5" customWidth="1"/>
    <col min="11551" max="11558" width="10.6640625" style="5" customWidth="1"/>
    <col min="11559" max="11562" width="14.6640625" style="5" customWidth="1"/>
    <col min="11563" max="11570" width="10.6640625" style="5" customWidth="1"/>
    <col min="11571" max="11574" width="14.6640625" style="5" customWidth="1"/>
    <col min="11575" max="11575" width="4.33203125" style="5" bestFit="1" customWidth="1"/>
    <col min="11576" max="11587" width="10.77734375" style="5"/>
    <col min="11588" max="11588" width="12.77734375" style="5" customWidth="1"/>
    <col min="11589" max="11776" width="10.77734375" style="5"/>
    <col min="11777" max="11777" width="1" style="5" customWidth="1"/>
    <col min="11778" max="11778" width="12.6640625" style="5" customWidth="1"/>
    <col min="11779" max="11779" width="10.6640625" style="5" customWidth="1"/>
    <col min="11780" max="11780" width="14.44140625" style="5" customWidth="1"/>
    <col min="11781" max="11781" width="14.6640625" style="5" customWidth="1"/>
    <col min="11782" max="11782" width="23.109375" style="5" customWidth="1"/>
    <col min="11783" max="11784" width="14.6640625" style="5" customWidth="1"/>
    <col min="11785" max="11785" width="23.109375" style="5" customWidth="1"/>
    <col min="11786" max="11786" width="18.6640625" style="5" customWidth="1"/>
    <col min="11787" max="11787" width="18.44140625" style="5" customWidth="1"/>
    <col min="11788" max="11788" width="25.109375" style="5" customWidth="1"/>
    <col min="11789" max="11789" width="18.6640625" style="5" customWidth="1"/>
    <col min="11790" max="11790" width="18.21875" style="5" customWidth="1"/>
    <col min="11791" max="11791" width="25.6640625" style="5" customWidth="1"/>
    <col min="11792" max="11792" width="5.6640625" style="5" customWidth="1"/>
    <col min="11793" max="11793" width="4.6640625" style="5" customWidth="1"/>
    <col min="11794" max="11794" width="10.6640625" style="5" customWidth="1"/>
    <col min="11795" max="11797" width="8.6640625" style="5" customWidth="1"/>
    <col min="11798" max="11798" width="9.44140625" style="5" customWidth="1"/>
    <col min="11799" max="11799" width="9.6640625" style="5" customWidth="1"/>
    <col min="11800" max="11801" width="8.6640625" style="5" customWidth="1"/>
    <col min="11802" max="11802" width="9.6640625" style="5" customWidth="1"/>
    <col min="11803" max="11806" width="14.6640625" style="5" customWidth="1"/>
    <col min="11807" max="11814" width="10.6640625" style="5" customWidth="1"/>
    <col min="11815" max="11818" width="14.6640625" style="5" customWidth="1"/>
    <col min="11819" max="11826" width="10.6640625" style="5" customWidth="1"/>
    <col min="11827" max="11830" width="14.6640625" style="5" customWidth="1"/>
    <col min="11831" max="11831" width="4.33203125" style="5" bestFit="1" customWidth="1"/>
    <col min="11832" max="11843" width="10.77734375" style="5"/>
    <col min="11844" max="11844" width="12.77734375" style="5" customWidth="1"/>
    <col min="11845" max="12032" width="10.77734375" style="5"/>
    <col min="12033" max="12033" width="1" style="5" customWidth="1"/>
    <col min="12034" max="12034" width="12.6640625" style="5" customWidth="1"/>
    <col min="12035" max="12035" width="10.6640625" style="5" customWidth="1"/>
    <col min="12036" max="12036" width="14.44140625" style="5" customWidth="1"/>
    <col min="12037" max="12037" width="14.6640625" style="5" customWidth="1"/>
    <col min="12038" max="12038" width="23.109375" style="5" customWidth="1"/>
    <col min="12039" max="12040" width="14.6640625" style="5" customWidth="1"/>
    <col min="12041" max="12041" width="23.109375" style="5" customWidth="1"/>
    <col min="12042" max="12042" width="18.6640625" style="5" customWidth="1"/>
    <col min="12043" max="12043" width="18.44140625" style="5" customWidth="1"/>
    <col min="12044" max="12044" width="25.109375" style="5" customWidth="1"/>
    <col min="12045" max="12045" width="18.6640625" style="5" customWidth="1"/>
    <col min="12046" max="12046" width="18.21875" style="5" customWidth="1"/>
    <col min="12047" max="12047" width="25.6640625" style="5" customWidth="1"/>
    <col min="12048" max="12048" width="5.6640625" style="5" customWidth="1"/>
    <col min="12049" max="12049" width="4.6640625" style="5" customWidth="1"/>
    <col min="12050" max="12050" width="10.6640625" style="5" customWidth="1"/>
    <col min="12051" max="12053" width="8.6640625" style="5" customWidth="1"/>
    <col min="12054" max="12054" width="9.44140625" style="5" customWidth="1"/>
    <col min="12055" max="12055" width="9.6640625" style="5" customWidth="1"/>
    <col min="12056" max="12057" width="8.6640625" style="5" customWidth="1"/>
    <col min="12058" max="12058" width="9.6640625" style="5" customWidth="1"/>
    <col min="12059" max="12062" width="14.6640625" style="5" customWidth="1"/>
    <col min="12063" max="12070" width="10.6640625" style="5" customWidth="1"/>
    <col min="12071" max="12074" width="14.6640625" style="5" customWidth="1"/>
    <col min="12075" max="12082" width="10.6640625" style="5" customWidth="1"/>
    <col min="12083" max="12086" width="14.6640625" style="5" customWidth="1"/>
    <col min="12087" max="12087" width="4.33203125" style="5" bestFit="1" customWidth="1"/>
    <col min="12088" max="12099" width="10.77734375" style="5"/>
    <col min="12100" max="12100" width="12.77734375" style="5" customWidth="1"/>
    <col min="12101" max="12288" width="10.77734375" style="5"/>
    <col min="12289" max="12289" width="1" style="5" customWidth="1"/>
    <col min="12290" max="12290" width="12.6640625" style="5" customWidth="1"/>
    <col min="12291" max="12291" width="10.6640625" style="5" customWidth="1"/>
    <col min="12292" max="12292" width="14.44140625" style="5" customWidth="1"/>
    <col min="12293" max="12293" width="14.6640625" style="5" customWidth="1"/>
    <col min="12294" max="12294" width="23.109375" style="5" customWidth="1"/>
    <col min="12295" max="12296" width="14.6640625" style="5" customWidth="1"/>
    <col min="12297" max="12297" width="23.109375" style="5" customWidth="1"/>
    <col min="12298" max="12298" width="18.6640625" style="5" customWidth="1"/>
    <col min="12299" max="12299" width="18.44140625" style="5" customWidth="1"/>
    <col min="12300" max="12300" width="25.109375" style="5" customWidth="1"/>
    <col min="12301" max="12301" width="18.6640625" style="5" customWidth="1"/>
    <col min="12302" max="12302" width="18.21875" style="5" customWidth="1"/>
    <col min="12303" max="12303" width="25.6640625" style="5" customWidth="1"/>
    <col min="12304" max="12304" width="5.6640625" style="5" customWidth="1"/>
    <col min="12305" max="12305" width="4.6640625" style="5" customWidth="1"/>
    <col min="12306" max="12306" width="10.6640625" style="5" customWidth="1"/>
    <col min="12307" max="12309" width="8.6640625" style="5" customWidth="1"/>
    <col min="12310" max="12310" width="9.44140625" style="5" customWidth="1"/>
    <col min="12311" max="12311" width="9.6640625" style="5" customWidth="1"/>
    <col min="12312" max="12313" width="8.6640625" style="5" customWidth="1"/>
    <col min="12314" max="12314" width="9.6640625" style="5" customWidth="1"/>
    <col min="12315" max="12318" width="14.6640625" style="5" customWidth="1"/>
    <col min="12319" max="12326" width="10.6640625" style="5" customWidth="1"/>
    <col min="12327" max="12330" width="14.6640625" style="5" customWidth="1"/>
    <col min="12331" max="12338" width="10.6640625" style="5" customWidth="1"/>
    <col min="12339" max="12342" width="14.6640625" style="5" customWidth="1"/>
    <col min="12343" max="12343" width="4.33203125" style="5" bestFit="1" customWidth="1"/>
    <col min="12344" max="12355" width="10.77734375" style="5"/>
    <col min="12356" max="12356" width="12.77734375" style="5" customWidth="1"/>
    <col min="12357" max="12544" width="10.77734375" style="5"/>
    <col min="12545" max="12545" width="1" style="5" customWidth="1"/>
    <col min="12546" max="12546" width="12.6640625" style="5" customWidth="1"/>
    <col min="12547" max="12547" width="10.6640625" style="5" customWidth="1"/>
    <col min="12548" max="12548" width="14.44140625" style="5" customWidth="1"/>
    <col min="12549" max="12549" width="14.6640625" style="5" customWidth="1"/>
    <col min="12550" max="12550" width="23.109375" style="5" customWidth="1"/>
    <col min="12551" max="12552" width="14.6640625" style="5" customWidth="1"/>
    <col min="12553" max="12553" width="23.109375" style="5" customWidth="1"/>
    <col min="12554" max="12554" width="18.6640625" style="5" customWidth="1"/>
    <col min="12555" max="12555" width="18.44140625" style="5" customWidth="1"/>
    <col min="12556" max="12556" width="25.109375" style="5" customWidth="1"/>
    <col min="12557" max="12557" width="18.6640625" style="5" customWidth="1"/>
    <col min="12558" max="12558" width="18.21875" style="5" customWidth="1"/>
    <col min="12559" max="12559" width="25.6640625" style="5" customWidth="1"/>
    <col min="12560" max="12560" width="5.6640625" style="5" customWidth="1"/>
    <col min="12561" max="12561" width="4.6640625" style="5" customWidth="1"/>
    <col min="12562" max="12562" width="10.6640625" style="5" customWidth="1"/>
    <col min="12563" max="12565" width="8.6640625" style="5" customWidth="1"/>
    <col min="12566" max="12566" width="9.44140625" style="5" customWidth="1"/>
    <col min="12567" max="12567" width="9.6640625" style="5" customWidth="1"/>
    <col min="12568" max="12569" width="8.6640625" style="5" customWidth="1"/>
    <col min="12570" max="12570" width="9.6640625" style="5" customWidth="1"/>
    <col min="12571" max="12574" width="14.6640625" style="5" customWidth="1"/>
    <col min="12575" max="12582" width="10.6640625" style="5" customWidth="1"/>
    <col min="12583" max="12586" width="14.6640625" style="5" customWidth="1"/>
    <col min="12587" max="12594" width="10.6640625" style="5" customWidth="1"/>
    <col min="12595" max="12598" width="14.6640625" style="5" customWidth="1"/>
    <col min="12599" max="12599" width="4.33203125" style="5" bestFit="1" customWidth="1"/>
    <col min="12600" max="12611" width="10.77734375" style="5"/>
    <col min="12612" max="12612" width="12.77734375" style="5" customWidth="1"/>
    <col min="12613" max="12800" width="10.77734375" style="5"/>
    <col min="12801" max="12801" width="1" style="5" customWidth="1"/>
    <col min="12802" max="12802" width="12.6640625" style="5" customWidth="1"/>
    <col min="12803" max="12803" width="10.6640625" style="5" customWidth="1"/>
    <col min="12804" max="12804" width="14.44140625" style="5" customWidth="1"/>
    <col min="12805" max="12805" width="14.6640625" style="5" customWidth="1"/>
    <col min="12806" max="12806" width="23.109375" style="5" customWidth="1"/>
    <col min="12807" max="12808" width="14.6640625" style="5" customWidth="1"/>
    <col min="12809" max="12809" width="23.109375" style="5" customWidth="1"/>
    <col min="12810" max="12810" width="18.6640625" style="5" customWidth="1"/>
    <col min="12811" max="12811" width="18.44140625" style="5" customWidth="1"/>
    <col min="12812" max="12812" width="25.109375" style="5" customWidth="1"/>
    <col min="12813" max="12813" width="18.6640625" style="5" customWidth="1"/>
    <col min="12814" max="12814" width="18.21875" style="5" customWidth="1"/>
    <col min="12815" max="12815" width="25.6640625" style="5" customWidth="1"/>
    <col min="12816" max="12816" width="5.6640625" style="5" customWidth="1"/>
    <col min="12817" max="12817" width="4.6640625" style="5" customWidth="1"/>
    <col min="12818" max="12818" width="10.6640625" style="5" customWidth="1"/>
    <col min="12819" max="12821" width="8.6640625" style="5" customWidth="1"/>
    <col min="12822" max="12822" width="9.44140625" style="5" customWidth="1"/>
    <col min="12823" max="12823" width="9.6640625" style="5" customWidth="1"/>
    <col min="12824" max="12825" width="8.6640625" style="5" customWidth="1"/>
    <col min="12826" max="12826" width="9.6640625" style="5" customWidth="1"/>
    <col min="12827" max="12830" width="14.6640625" style="5" customWidth="1"/>
    <col min="12831" max="12838" width="10.6640625" style="5" customWidth="1"/>
    <col min="12839" max="12842" width="14.6640625" style="5" customWidth="1"/>
    <col min="12843" max="12850" width="10.6640625" style="5" customWidth="1"/>
    <col min="12851" max="12854" width="14.6640625" style="5" customWidth="1"/>
    <col min="12855" max="12855" width="4.33203125" style="5" bestFit="1" customWidth="1"/>
    <col min="12856" max="12867" width="10.77734375" style="5"/>
    <col min="12868" max="12868" width="12.77734375" style="5" customWidth="1"/>
    <col min="12869" max="13056" width="10.77734375" style="5"/>
    <col min="13057" max="13057" width="1" style="5" customWidth="1"/>
    <col min="13058" max="13058" width="12.6640625" style="5" customWidth="1"/>
    <col min="13059" max="13059" width="10.6640625" style="5" customWidth="1"/>
    <col min="13060" max="13060" width="14.44140625" style="5" customWidth="1"/>
    <col min="13061" max="13061" width="14.6640625" style="5" customWidth="1"/>
    <col min="13062" max="13062" width="23.109375" style="5" customWidth="1"/>
    <col min="13063" max="13064" width="14.6640625" style="5" customWidth="1"/>
    <col min="13065" max="13065" width="23.109375" style="5" customWidth="1"/>
    <col min="13066" max="13066" width="18.6640625" style="5" customWidth="1"/>
    <col min="13067" max="13067" width="18.44140625" style="5" customWidth="1"/>
    <col min="13068" max="13068" width="25.109375" style="5" customWidth="1"/>
    <col min="13069" max="13069" width="18.6640625" style="5" customWidth="1"/>
    <col min="13070" max="13070" width="18.21875" style="5" customWidth="1"/>
    <col min="13071" max="13071" width="25.6640625" style="5" customWidth="1"/>
    <col min="13072" max="13072" width="5.6640625" style="5" customWidth="1"/>
    <col min="13073" max="13073" width="4.6640625" style="5" customWidth="1"/>
    <col min="13074" max="13074" width="10.6640625" style="5" customWidth="1"/>
    <col min="13075" max="13077" width="8.6640625" style="5" customWidth="1"/>
    <col min="13078" max="13078" width="9.44140625" style="5" customWidth="1"/>
    <col min="13079" max="13079" width="9.6640625" style="5" customWidth="1"/>
    <col min="13080" max="13081" width="8.6640625" style="5" customWidth="1"/>
    <col min="13082" max="13082" width="9.6640625" style="5" customWidth="1"/>
    <col min="13083" max="13086" width="14.6640625" style="5" customWidth="1"/>
    <col min="13087" max="13094" width="10.6640625" style="5" customWidth="1"/>
    <col min="13095" max="13098" width="14.6640625" style="5" customWidth="1"/>
    <col min="13099" max="13106" width="10.6640625" style="5" customWidth="1"/>
    <col min="13107" max="13110" width="14.6640625" style="5" customWidth="1"/>
    <col min="13111" max="13111" width="4.33203125" style="5" bestFit="1" customWidth="1"/>
    <col min="13112" max="13123" width="10.77734375" style="5"/>
    <col min="13124" max="13124" width="12.77734375" style="5" customWidth="1"/>
    <col min="13125" max="13312" width="10.77734375" style="5"/>
    <col min="13313" max="13313" width="1" style="5" customWidth="1"/>
    <col min="13314" max="13314" width="12.6640625" style="5" customWidth="1"/>
    <col min="13315" max="13315" width="10.6640625" style="5" customWidth="1"/>
    <col min="13316" max="13316" width="14.44140625" style="5" customWidth="1"/>
    <col min="13317" max="13317" width="14.6640625" style="5" customWidth="1"/>
    <col min="13318" max="13318" width="23.109375" style="5" customWidth="1"/>
    <col min="13319" max="13320" width="14.6640625" style="5" customWidth="1"/>
    <col min="13321" max="13321" width="23.109375" style="5" customWidth="1"/>
    <col min="13322" max="13322" width="18.6640625" style="5" customWidth="1"/>
    <col min="13323" max="13323" width="18.44140625" style="5" customWidth="1"/>
    <col min="13324" max="13324" width="25.109375" style="5" customWidth="1"/>
    <col min="13325" max="13325" width="18.6640625" style="5" customWidth="1"/>
    <col min="13326" max="13326" width="18.21875" style="5" customWidth="1"/>
    <col min="13327" max="13327" width="25.6640625" style="5" customWidth="1"/>
    <col min="13328" max="13328" width="5.6640625" style="5" customWidth="1"/>
    <col min="13329" max="13329" width="4.6640625" style="5" customWidth="1"/>
    <col min="13330" max="13330" width="10.6640625" style="5" customWidth="1"/>
    <col min="13331" max="13333" width="8.6640625" style="5" customWidth="1"/>
    <col min="13334" max="13334" width="9.44140625" style="5" customWidth="1"/>
    <col min="13335" max="13335" width="9.6640625" style="5" customWidth="1"/>
    <col min="13336" max="13337" width="8.6640625" style="5" customWidth="1"/>
    <col min="13338" max="13338" width="9.6640625" style="5" customWidth="1"/>
    <col min="13339" max="13342" width="14.6640625" style="5" customWidth="1"/>
    <col min="13343" max="13350" width="10.6640625" style="5" customWidth="1"/>
    <col min="13351" max="13354" width="14.6640625" style="5" customWidth="1"/>
    <col min="13355" max="13362" width="10.6640625" style="5" customWidth="1"/>
    <col min="13363" max="13366" width="14.6640625" style="5" customWidth="1"/>
    <col min="13367" max="13367" width="4.33203125" style="5" bestFit="1" customWidth="1"/>
    <col min="13368" max="13379" width="10.77734375" style="5"/>
    <col min="13380" max="13380" width="12.77734375" style="5" customWidth="1"/>
    <col min="13381" max="13568" width="10.77734375" style="5"/>
    <col min="13569" max="13569" width="1" style="5" customWidth="1"/>
    <col min="13570" max="13570" width="12.6640625" style="5" customWidth="1"/>
    <col min="13571" max="13571" width="10.6640625" style="5" customWidth="1"/>
    <col min="13572" max="13572" width="14.44140625" style="5" customWidth="1"/>
    <col min="13573" max="13573" width="14.6640625" style="5" customWidth="1"/>
    <col min="13574" max="13574" width="23.109375" style="5" customWidth="1"/>
    <col min="13575" max="13576" width="14.6640625" style="5" customWidth="1"/>
    <col min="13577" max="13577" width="23.109375" style="5" customWidth="1"/>
    <col min="13578" max="13578" width="18.6640625" style="5" customWidth="1"/>
    <col min="13579" max="13579" width="18.44140625" style="5" customWidth="1"/>
    <col min="13580" max="13580" width="25.109375" style="5" customWidth="1"/>
    <col min="13581" max="13581" width="18.6640625" style="5" customWidth="1"/>
    <col min="13582" max="13582" width="18.21875" style="5" customWidth="1"/>
    <col min="13583" max="13583" width="25.6640625" style="5" customWidth="1"/>
    <col min="13584" max="13584" width="5.6640625" style="5" customWidth="1"/>
    <col min="13585" max="13585" width="4.6640625" style="5" customWidth="1"/>
    <col min="13586" max="13586" width="10.6640625" style="5" customWidth="1"/>
    <col min="13587" max="13589" width="8.6640625" style="5" customWidth="1"/>
    <col min="13590" max="13590" width="9.44140625" style="5" customWidth="1"/>
    <col min="13591" max="13591" width="9.6640625" style="5" customWidth="1"/>
    <col min="13592" max="13593" width="8.6640625" style="5" customWidth="1"/>
    <col min="13594" max="13594" width="9.6640625" style="5" customWidth="1"/>
    <col min="13595" max="13598" width="14.6640625" style="5" customWidth="1"/>
    <col min="13599" max="13606" width="10.6640625" style="5" customWidth="1"/>
    <col min="13607" max="13610" width="14.6640625" style="5" customWidth="1"/>
    <col min="13611" max="13618" width="10.6640625" style="5" customWidth="1"/>
    <col min="13619" max="13622" width="14.6640625" style="5" customWidth="1"/>
    <col min="13623" max="13623" width="4.33203125" style="5" bestFit="1" customWidth="1"/>
    <col min="13624" max="13635" width="10.77734375" style="5"/>
    <col min="13636" max="13636" width="12.77734375" style="5" customWidth="1"/>
    <col min="13637" max="13824" width="10.77734375" style="5"/>
    <col min="13825" max="13825" width="1" style="5" customWidth="1"/>
    <col min="13826" max="13826" width="12.6640625" style="5" customWidth="1"/>
    <col min="13827" max="13827" width="10.6640625" style="5" customWidth="1"/>
    <col min="13828" max="13828" width="14.44140625" style="5" customWidth="1"/>
    <col min="13829" max="13829" width="14.6640625" style="5" customWidth="1"/>
    <col min="13830" max="13830" width="23.109375" style="5" customWidth="1"/>
    <col min="13831" max="13832" width="14.6640625" style="5" customWidth="1"/>
    <col min="13833" max="13833" width="23.109375" style="5" customWidth="1"/>
    <col min="13834" max="13834" width="18.6640625" style="5" customWidth="1"/>
    <col min="13835" max="13835" width="18.44140625" style="5" customWidth="1"/>
    <col min="13836" max="13836" width="25.109375" style="5" customWidth="1"/>
    <col min="13837" max="13837" width="18.6640625" style="5" customWidth="1"/>
    <col min="13838" max="13838" width="18.21875" style="5" customWidth="1"/>
    <col min="13839" max="13839" width="25.6640625" style="5" customWidth="1"/>
    <col min="13840" max="13840" width="5.6640625" style="5" customWidth="1"/>
    <col min="13841" max="13841" width="4.6640625" style="5" customWidth="1"/>
    <col min="13842" max="13842" width="10.6640625" style="5" customWidth="1"/>
    <col min="13843" max="13845" width="8.6640625" style="5" customWidth="1"/>
    <col min="13846" max="13846" width="9.44140625" style="5" customWidth="1"/>
    <col min="13847" max="13847" width="9.6640625" style="5" customWidth="1"/>
    <col min="13848" max="13849" width="8.6640625" style="5" customWidth="1"/>
    <col min="13850" max="13850" width="9.6640625" style="5" customWidth="1"/>
    <col min="13851" max="13854" width="14.6640625" style="5" customWidth="1"/>
    <col min="13855" max="13862" width="10.6640625" style="5" customWidth="1"/>
    <col min="13863" max="13866" width="14.6640625" style="5" customWidth="1"/>
    <col min="13867" max="13874" width="10.6640625" style="5" customWidth="1"/>
    <col min="13875" max="13878" width="14.6640625" style="5" customWidth="1"/>
    <col min="13879" max="13879" width="4.33203125" style="5" bestFit="1" customWidth="1"/>
    <col min="13880" max="13891" width="10.77734375" style="5"/>
    <col min="13892" max="13892" width="12.77734375" style="5" customWidth="1"/>
    <col min="13893" max="14080" width="10.77734375" style="5"/>
    <col min="14081" max="14081" width="1" style="5" customWidth="1"/>
    <col min="14082" max="14082" width="12.6640625" style="5" customWidth="1"/>
    <col min="14083" max="14083" width="10.6640625" style="5" customWidth="1"/>
    <col min="14084" max="14084" width="14.44140625" style="5" customWidth="1"/>
    <col min="14085" max="14085" width="14.6640625" style="5" customWidth="1"/>
    <col min="14086" max="14086" width="23.109375" style="5" customWidth="1"/>
    <col min="14087" max="14088" width="14.6640625" style="5" customWidth="1"/>
    <col min="14089" max="14089" width="23.109375" style="5" customWidth="1"/>
    <col min="14090" max="14090" width="18.6640625" style="5" customWidth="1"/>
    <col min="14091" max="14091" width="18.44140625" style="5" customWidth="1"/>
    <col min="14092" max="14092" width="25.109375" style="5" customWidth="1"/>
    <col min="14093" max="14093" width="18.6640625" style="5" customWidth="1"/>
    <col min="14094" max="14094" width="18.21875" style="5" customWidth="1"/>
    <col min="14095" max="14095" width="25.6640625" style="5" customWidth="1"/>
    <col min="14096" max="14096" width="5.6640625" style="5" customWidth="1"/>
    <col min="14097" max="14097" width="4.6640625" style="5" customWidth="1"/>
    <col min="14098" max="14098" width="10.6640625" style="5" customWidth="1"/>
    <col min="14099" max="14101" width="8.6640625" style="5" customWidth="1"/>
    <col min="14102" max="14102" width="9.44140625" style="5" customWidth="1"/>
    <col min="14103" max="14103" width="9.6640625" style="5" customWidth="1"/>
    <col min="14104" max="14105" width="8.6640625" style="5" customWidth="1"/>
    <col min="14106" max="14106" width="9.6640625" style="5" customWidth="1"/>
    <col min="14107" max="14110" width="14.6640625" style="5" customWidth="1"/>
    <col min="14111" max="14118" width="10.6640625" style="5" customWidth="1"/>
    <col min="14119" max="14122" width="14.6640625" style="5" customWidth="1"/>
    <col min="14123" max="14130" width="10.6640625" style="5" customWidth="1"/>
    <col min="14131" max="14134" width="14.6640625" style="5" customWidth="1"/>
    <col min="14135" max="14135" width="4.33203125" style="5" bestFit="1" customWidth="1"/>
    <col min="14136" max="14147" width="10.77734375" style="5"/>
    <col min="14148" max="14148" width="12.77734375" style="5" customWidth="1"/>
    <col min="14149" max="14336" width="10.77734375" style="5"/>
    <col min="14337" max="14337" width="1" style="5" customWidth="1"/>
    <col min="14338" max="14338" width="12.6640625" style="5" customWidth="1"/>
    <col min="14339" max="14339" width="10.6640625" style="5" customWidth="1"/>
    <col min="14340" max="14340" width="14.44140625" style="5" customWidth="1"/>
    <col min="14341" max="14341" width="14.6640625" style="5" customWidth="1"/>
    <col min="14342" max="14342" width="23.109375" style="5" customWidth="1"/>
    <col min="14343" max="14344" width="14.6640625" style="5" customWidth="1"/>
    <col min="14345" max="14345" width="23.109375" style="5" customWidth="1"/>
    <col min="14346" max="14346" width="18.6640625" style="5" customWidth="1"/>
    <col min="14347" max="14347" width="18.44140625" style="5" customWidth="1"/>
    <col min="14348" max="14348" width="25.109375" style="5" customWidth="1"/>
    <col min="14349" max="14349" width="18.6640625" style="5" customWidth="1"/>
    <col min="14350" max="14350" width="18.21875" style="5" customWidth="1"/>
    <col min="14351" max="14351" width="25.6640625" style="5" customWidth="1"/>
    <col min="14352" max="14352" width="5.6640625" style="5" customWidth="1"/>
    <col min="14353" max="14353" width="4.6640625" style="5" customWidth="1"/>
    <col min="14354" max="14354" width="10.6640625" style="5" customWidth="1"/>
    <col min="14355" max="14357" width="8.6640625" style="5" customWidth="1"/>
    <col min="14358" max="14358" width="9.44140625" style="5" customWidth="1"/>
    <col min="14359" max="14359" width="9.6640625" style="5" customWidth="1"/>
    <col min="14360" max="14361" width="8.6640625" style="5" customWidth="1"/>
    <col min="14362" max="14362" width="9.6640625" style="5" customWidth="1"/>
    <col min="14363" max="14366" width="14.6640625" style="5" customWidth="1"/>
    <col min="14367" max="14374" width="10.6640625" style="5" customWidth="1"/>
    <col min="14375" max="14378" width="14.6640625" style="5" customWidth="1"/>
    <col min="14379" max="14386" width="10.6640625" style="5" customWidth="1"/>
    <col min="14387" max="14390" width="14.6640625" style="5" customWidth="1"/>
    <col min="14391" max="14391" width="4.33203125" style="5" bestFit="1" customWidth="1"/>
    <col min="14392" max="14403" width="10.77734375" style="5"/>
    <col min="14404" max="14404" width="12.77734375" style="5" customWidth="1"/>
    <col min="14405" max="14592" width="10.77734375" style="5"/>
    <col min="14593" max="14593" width="1" style="5" customWidth="1"/>
    <col min="14594" max="14594" width="12.6640625" style="5" customWidth="1"/>
    <col min="14595" max="14595" width="10.6640625" style="5" customWidth="1"/>
    <col min="14596" max="14596" width="14.44140625" style="5" customWidth="1"/>
    <col min="14597" max="14597" width="14.6640625" style="5" customWidth="1"/>
    <col min="14598" max="14598" width="23.109375" style="5" customWidth="1"/>
    <col min="14599" max="14600" width="14.6640625" style="5" customWidth="1"/>
    <col min="14601" max="14601" width="23.109375" style="5" customWidth="1"/>
    <col min="14602" max="14602" width="18.6640625" style="5" customWidth="1"/>
    <col min="14603" max="14603" width="18.44140625" style="5" customWidth="1"/>
    <col min="14604" max="14604" width="25.109375" style="5" customWidth="1"/>
    <col min="14605" max="14605" width="18.6640625" style="5" customWidth="1"/>
    <col min="14606" max="14606" width="18.21875" style="5" customWidth="1"/>
    <col min="14607" max="14607" width="25.6640625" style="5" customWidth="1"/>
    <col min="14608" max="14608" width="5.6640625" style="5" customWidth="1"/>
    <col min="14609" max="14609" width="4.6640625" style="5" customWidth="1"/>
    <col min="14610" max="14610" width="10.6640625" style="5" customWidth="1"/>
    <col min="14611" max="14613" width="8.6640625" style="5" customWidth="1"/>
    <col min="14614" max="14614" width="9.44140625" style="5" customWidth="1"/>
    <col min="14615" max="14615" width="9.6640625" style="5" customWidth="1"/>
    <col min="14616" max="14617" width="8.6640625" style="5" customWidth="1"/>
    <col min="14618" max="14618" width="9.6640625" style="5" customWidth="1"/>
    <col min="14619" max="14622" width="14.6640625" style="5" customWidth="1"/>
    <col min="14623" max="14630" width="10.6640625" style="5" customWidth="1"/>
    <col min="14631" max="14634" width="14.6640625" style="5" customWidth="1"/>
    <col min="14635" max="14642" width="10.6640625" style="5" customWidth="1"/>
    <col min="14643" max="14646" width="14.6640625" style="5" customWidth="1"/>
    <col min="14647" max="14647" width="4.33203125" style="5" bestFit="1" customWidth="1"/>
    <col min="14648" max="14659" width="10.77734375" style="5"/>
    <col min="14660" max="14660" width="12.77734375" style="5" customWidth="1"/>
    <col min="14661" max="14848" width="10.77734375" style="5"/>
    <col min="14849" max="14849" width="1" style="5" customWidth="1"/>
    <col min="14850" max="14850" width="12.6640625" style="5" customWidth="1"/>
    <col min="14851" max="14851" width="10.6640625" style="5" customWidth="1"/>
    <col min="14852" max="14852" width="14.44140625" style="5" customWidth="1"/>
    <col min="14853" max="14853" width="14.6640625" style="5" customWidth="1"/>
    <col min="14854" max="14854" width="23.109375" style="5" customWidth="1"/>
    <col min="14855" max="14856" width="14.6640625" style="5" customWidth="1"/>
    <col min="14857" max="14857" width="23.109375" style="5" customWidth="1"/>
    <col min="14858" max="14858" width="18.6640625" style="5" customWidth="1"/>
    <col min="14859" max="14859" width="18.44140625" style="5" customWidth="1"/>
    <col min="14860" max="14860" width="25.109375" style="5" customWidth="1"/>
    <col min="14861" max="14861" width="18.6640625" style="5" customWidth="1"/>
    <col min="14862" max="14862" width="18.21875" style="5" customWidth="1"/>
    <col min="14863" max="14863" width="25.6640625" style="5" customWidth="1"/>
    <col min="14864" max="14864" width="5.6640625" style="5" customWidth="1"/>
    <col min="14865" max="14865" width="4.6640625" style="5" customWidth="1"/>
    <col min="14866" max="14866" width="10.6640625" style="5" customWidth="1"/>
    <col min="14867" max="14869" width="8.6640625" style="5" customWidth="1"/>
    <col min="14870" max="14870" width="9.44140625" style="5" customWidth="1"/>
    <col min="14871" max="14871" width="9.6640625" style="5" customWidth="1"/>
    <col min="14872" max="14873" width="8.6640625" style="5" customWidth="1"/>
    <col min="14874" max="14874" width="9.6640625" style="5" customWidth="1"/>
    <col min="14875" max="14878" width="14.6640625" style="5" customWidth="1"/>
    <col min="14879" max="14886" width="10.6640625" style="5" customWidth="1"/>
    <col min="14887" max="14890" width="14.6640625" style="5" customWidth="1"/>
    <col min="14891" max="14898" width="10.6640625" style="5" customWidth="1"/>
    <col min="14899" max="14902" width="14.6640625" style="5" customWidth="1"/>
    <col min="14903" max="14903" width="4.33203125" style="5" bestFit="1" customWidth="1"/>
    <col min="14904" max="14915" width="10.77734375" style="5"/>
    <col min="14916" max="14916" width="12.77734375" style="5" customWidth="1"/>
    <col min="14917" max="15104" width="10.77734375" style="5"/>
    <col min="15105" max="15105" width="1" style="5" customWidth="1"/>
    <col min="15106" max="15106" width="12.6640625" style="5" customWidth="1"/>
    <col min="15107" max="15107" width="10.6640625" style="5" customWidth="1"/>
    <col min="15108" max="15108" width="14.44140625" style="5" customWidth="1"/>
    <col min="15109" max="15109" width="14.6640625" style="5" customWidth="1"/>
    <col min="15110" max="15110" width="23.109375" style="5" customWidth="1"/>
    <col min="15111" max="15112" width="14.6640625" style="5" customWidth="1"/>
    <col min="15113" max="15113" width="23.109375" style="5" customWidth="1"/>
    <col min="15114" max="15114" width="18.6640625" style="5" customWidth="1"/>
    <col min="15115" max="15115" width="18.44140625" style="5" customWidth="1"/>
    <col min="15116" max="15116" width="25.109375" style="5" customWidth="1"/>
    <col min="15117" max="15117" width="18.6640625" style="5" customWidth="1"/>
    <col min="15118" max="15118" width="18.21875" style="5" customWidth="1"/>
    <col min="15119" max="15119" width="25.6640625" style="5" customWidth="1"/>
    <col min="15120" max="15120" width="5.6640625" style="5" customWidth="1"/>
    <col min="15121" max="15121" width="4.6640625" style="5" customWidth="1"/>
    <col min="15122" max="15122" width="10.6640625" style="5" customWidth="1"/>
    <col min="15123" max="15125" width="8.6640625" style="5" customWidth="1"/>
    <col min="15126" max="15126" width="9.44140625" style="5" customWidth="1"/>
    <col min="15127" max="15127" width="9.6640625" style="5" customWidth="1"/>
    <col min="15128" max="15129" width="8.6640625" style="5" customWidth="1"/>
    <col min="15130" max="15130" width="9.6640625" style="5" customWidth="1"/>
    <col min="15131" max="15134" width="14.6640625" style="5" customWidth="1"/>
    <col min="15135" max="15142" width="10.6640625" style="5" customWidth="1"/>
    <col min="15143" max="15146" width="14.6640625" style="5" customWidth="1"/>
    <col min="15147" max="15154" width="10.6640625" style="5" customWidth="1"/>
    <col min="15155" max="15158" width="14.6640625" style="5" customWidth="1"/>
    <col min="15159" max="15159" width="4.33203125" style="5" bestFit="1" customWidth="1"/>
    <col min="15160" max="15171" width="10.77734375" style="5"/>
    <col min="15172" max="15172" width="12.77734375" style="5" customWidth="1"/>
    <col min="15173" max="15360" width="10.77734375" style="5"/>
    <col min="15361" max="15361" width="1" style="5" customWidth="1"/>
    <col min="15362" max="15362" width="12.6640625" style="5" customWidth="1"/>
    <col min="15363" max="15363" width="10.6640625" style="5" customWidth="1"/>
    <col min="15364" max="15364" width="14.44140625" style="5" customWidth="1"/>
    <col min="15365" max="15365" width="14.6640625" style="5" customWidth="1"/>
    <col min="15366" max="15366" width="23.109375" style="5" customWidth="1"/>
    <col min="15367" max="15368" width="14.6640625" style="5" customWidth="1"/>
    <col min="15369" max="15369" width="23.109375" style="5" customWidth="1"/>
    <col min="15370" max="15370" width="18.6640625" style="5" customWidth="1"/>
    <col min="15371" max="15371" width="18.44140625" style="5" customWidth="1"/>
    <col min="15372" max="15372" width="25.109375" style="5" customWidth="1"/>
    <col min="15373" max="15373" width="18.6640625" style="5" customWidth="1"/>
    <col min="15374" max="15374" width="18.21875" style="5" customWidth="1"/>
    <col min="15375" max="15375" width="25.6640625" style="5" customWidth="1"/>
    <col min="15376" max="15376" width="5.6640625" style="5" customWidth="1"/>
    <col min="15377" max="15377" width="4.6640625" style="5" customWidth="1"/>
    <col min="15378" max="15378" width="10.6640625" style="5" customWidth="1"/>
    <col min="15379" max="15381" width="8.6640625" style="5" customWidth="1"/>
    <col min="15382" max="15382" width="9.44140625" style="5" customWidth="1"/>
    <col min="15383" max="15383" width="9.6640625" style="5" customWidth="1"/>
    <col min="15384" max="15385" width="8.6640625" style="5" customWidth="1"/>
    <col min="15386" max="15386" width="9.6640625" style="5" customWidth="1"/>
    <col min="15387" max="15390" width="14.6640625" style="5" customWidth="1"/>
    <col min="15391" max="15398" width="10.6640625" style="5" customWidth="1"/>
    <col min="15399" max="15402" width="14.6640625" style="5" customWidth="1"/>
    <col min="15403" max="15410" width="10.6640625" style="5" customWidth="1"/>
    <col min="15411" max="15414" width="14.6640625" style="5" customWidth="1"/>
    <col min="15415" max="15415" width="4.33203125" style="5" bestFit="1" customWidth="1"/>
    <col min="15416" max="15427" width="10.77734375" style="5"/>
    <col min="15428" max="15428" width="12.77734375" style="5" customWidth="1"/>
    <col min="15429" max="15616" width="10.77734375" style="5"/>
    <col min="15617" max="15617" width="1" style="5" customWidth="1"/>
    <col min="15618" max="15618" width="12.6640625" style="5" customWidth="1"/>
    <col min="15619" max="15619" width="10.6640625" style="5" customWidth="1"/>
    <col min="15620" max="15620" width="14.44140625" style="5" customWidth="1"/>
    <col min="15621" max="15621" width="14.6640625" style="5" customWidth="1"/>
    <col min="15622" max="15622" width="23.109375" style="5" customWidth="1"/>
    <col min="15623" max="15624" width="14.6640625" style="5" customWidth="1"/>
    <col min="15625" max="15625" width="23.109375" style="5" customWidth="1"/>
    <col min="15626" max="15626" width="18.6640625" style="5" customWidth="1"/>
    <col min="15627" max="15627" width="18.44140625" style="5" customWidth="1"/>
    <col min="15628" max="15628" width="25.109375" style="5" customWidth="1"/>
    <col min="15629" max="15629" width="18.6640625" style="5" customWidth="1"/>
    <col min="15630" max="15630" width="18.21875" style="5" customWidth="1"/>
    <col min="15631" max="15631" width="25.6640625" style="5" customWidth="1"/>
    <col min="15632" max="15632" width="5.6640625" style="5" customWidth="1"/>
    <col min="15633" max="15633" width="4.6640625" style="5" customWidth="1"/>
    <col min="15634" max="15634" width="10.6640625" style="5" customWidth="1"/>
    <col min="15635" max="15637" width="8.6640625" style="5" customWidth="1"/>
    <col min="15638" max="15638" width="9.44140625" style="5" customWidth="1"/>
    <col min="15639" max="15639" width="9.6640625" style="5" customWidth="1"/>
    <col min="15640" max="15641" width="8.6640625" style="5" customWidth="1"/>
    <col min="15642" max="15642" width="9.6640625" style="5" customWidth="1"/>
    <col min="15643" max="15646" width="14.6640625" style="5" customWidth="1"/>
    <col min="15647" max="15654" width="10.6640625" style="5" customWidth="1"/>
    <col min="15655" max="15658" width="14.6640625" style="5" customWidth="1"/>
    <col min="15659" max="15666" width="10.6640625" style="5" customWidth="1"/>
    <col min="15667" max="15670" width="14.6640625" style="5" customWidth="1"/>
    <col min="15671" max="15671" width="4.33203125" style="5" bestFit="1" customWidth="1"/>
    <col min="15672" max="15683" width="10.77734375" style="5"/>
    <col min="15684" max="15684" width="12.77734375" style="5" customWidth="1"/>
    <col min="15685" max="15872" width="10.77734375" style="5"/>
    <col min="15873" max="15873" width="1" style="5" customWidth="1"/>
    <col min="15874" max="15874" width="12.6640625" style="5" customWidth="1"/>
    <col min="15875" max="15875" width="10.6640625" style="5" customWidth="1"/>
    <col min="15876" max="15876" width="14.44140625" style="5" customWidth="1"/>
    <col min="15877" max="15877" width="14.6640625" style="5" customWidth="1"/>
    <col min="15878" max="15878" width="23.109375" style="5" customWidth="1"/>
    <col min="15879" max="15880" width="14.6640625" style="5" customWidth="1"/>
    <col min="15881" max="15881" width="23.109375" style="5" customWidth="1"/>
    <col min="15882" max="15882" width="18.6640625" style="5" customWidth="1"/>
    <col min="15883" max="15883" width="18.44140625" style="5" customWidth="1"/>
    <col min="15884" max="15884" width="25.109375" style="5" customWidth="1"/>
    <col min="15885" max="15885" width="18.6640625" style="5" customWidth="1"/>
    <col min="15886" max="15886" width="18.21875" style="5" customWidth="1"/>
    <col min="15887" max="15887" width="25.6640625" style="5" customWidth="1"/>
    <col min="15888" max="15888" width="5.6640625" style="5" customWidth="1"/>
    <col min="15889" max="15889" width="4.6640625" style="5" customWidth="1"/>
    <col min="15890" max="15890" width="10.6640625" style="5" customWidth="1"/>
    <col min="15891" max="15893" width="8.6640625" style="5" customWidth="1"/>
    <col min="15894" max="15894" width="9.44140625" style="5" customWidth="1"/>
    <col min="15895" max="15895" width="9.6640625" style="5" customWidth="1"/>
    <col min="15896" max="15897" width="8.6640625" style="5" customWidth="1"/>
    <col min="15898" max="15898" width="9.6640625" style="5" customWidth="1"/>
    <col min="15899" max="15902" width="14.6640625" style="5" customWidth="1"/>
    <col min="15903" max="15910" width="10.6640625" style="5" customWidth="1"/>
    <col min="15911" max="15914" width="14.6640625" style="5" customWidth="1"/>
    <col min="15915" max="15922" width="10.6640625" style="5" customWidth="1"/>
    <col min="15923" max="15926" width="14.6640625" style="5" customWidth="1"/>
    <col min="15927" max="15927" width="4.33203125" style="5" bestFit="1" customWidth="1"/>
    <col min="15928" max="15939" width="10.77734375" style="5"/>
    <col min="15940" max="15940" width="12.77734375" style="5" customWidth="1"/>
    <col min="15941" max="16128" width="10.77734375" style="5"/>
    <col min="16129" max="16129" width="1" style="5" customWidth="1"/>
    <col min="16130" max="16130" width="12.6640625" style="5" customWidth="1"/>
    <col min="16131" max="16131" width="10.6640625" style="5" customWidth="1"/>
    <col min="16132" max="16132" width="14.44140625" style="5" customWidth="1"/>
    <col min="16133" max="16133" width="14.6640625" style="5" customWidth="1"/>
    <col min="16134" max="16134" width="23.109375" style="5" customWidth="1"/>
    <col min="16135" max="16136" width="14.6640625" style="5" customWidth="1"/>
    <col min="16137" max="16137" width="23.109375" style="5" customWidth="1"/>
    <col min="16138" max="16138" width="18.6640625" style="5" customWidth="1"/>
    <col min="16139" max="16139" width="18.44140625" style="5" customWidth="1"/>
    <col min="16140" max="16140" width="25.109375" style="5" customWidth="1"/>
    <col min="16141" max="16141" width="18.6640625" style="5" customWidth="1"/>
    <col min="16142" max="16142" width="18.21875" style="5" customWidth="1"/>
    <col min="16143" max="16143" width="25.6640625" style="5" customWidth="1"/>
    <col min="16144" max="16144" width="5.6640625" style="5" customWidth="1"/>
    <col min="16145" max="16145" width="4.6640625" style="5" customWidth="1"/>
    <col min="16146" max="16146" width="10.6640625" style="5" customWidth="1"/>
    <col min="16147" max="16149" width="8.6640625" style="5" customWidth="1"/>
    <col min="16150" max="16150" width="9.44140625" style="5" customWidth="1"/>
    <col min="16151" max="16151" width="9.6640625" style="5" customWidth="1"/>
    <col min="16152" max="16153" width="8.6640625" style="5" customWidth="1"/>
    <col min="16154" max="16154" width="9.6640625" style="5" customWidth="1"/>
    <col min="16155" max="16158" width="14.6640625" style="5" customWidth="1"/>
    <col min="16159" max="16166" width="10.6640625" style="5" customWidth="1"/>
    <col min="16167" max="16170" width="14.6640625" style="5" customWidth="1"/>
    <col min="16171" max="16178" width="10.6640625" style="5" customWidth="1"/>
    <col min="16179" max="16182" width="14.6640625" style="5" customWidth="1"/>
    <col min="16183" max="16183" width="4.33203125" style="5" bestFit="1" customWidth="1"/>
    <col min="16184" max="16195" width="10.77734375" style="5"/>
    <col min="16196" max="16196" width="12.77734375" style="5" customWidth="1"/>
    <col min="16197" max="16384" width="10.77734375" style="5"/>
  </cols>
  <sheetData>
    <row r="1" spans="2:55" ht="24" customHeight="1" thickBot="1" x14ac:dyDescent="0.25">
      <c r="B1" s="1" t="s">
        <v>91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</row>
    <row r="2" spans="2:55" s="13" customFormat="1" ht="20.100000000000001" customHeight="1" x14ac:dyDescent="0.2">
      <c r="B2" s="95"/>
      <c r="C2" s="96"/>
      <c r="D2" s="97" t="s">
        <v>92</v>
      </c>
      <c r="E2" s="98"/>
      <c r="F2" s="98"/>
      <c r="G2" s="98"/>
      <c r="H2" s="98"/>
      <c r="I2" s="99"/>
      <c r="J2" s="100" t="s">
        <v>93</v>
      </c>
      <c r="K2" s="98"/>
      <c r="L2" s="98"/>
      <c r="M2" s="98"/>
      <c r="N2" s="98"/>
      <c r="O2" s="101"/>
      <c r="P2" s="12" t="s">
        <v>4</v>
      </c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</row>
    <row r="3" spans="2:55" s="13" customFormat="1" ht="20.100000000000001" customHeight="1" thickBot="1" x14ac:dyDescent="0.25">
      <c r="B3" s="73"/>
      <c r="C3" s="74"/>
      <c r="D3" s="29"/>
      <c r="E3" s="30"/>
      <c r="F3" s="30"/>
      <c r="G3" s="30"/>
      <c r="H3" s="30"/>
      <c r="I3" s="103"/>
      <c r="J3" s="104"/>
      <c r="K3" s="30"/>
      <c r="L3" s="30"/>
      <c r="M3" s="30"/>
      <c r="N3" s="30"/>
      <c r="O3" s="31"/>
      <c r="P3" s="20"/>
      <c r="R3" s="1" t="s">
        <v>91</v>
      </c>
      <c r="S3" s="105"/>
      <c r="T3" s="105"/>
      <c r="U3" s="105"/>
      <c r="V3" s="105"/>
      <c r="W3" s="105"/>
      <c r="X3" s="105"/>
      <c r="Y3" s="105"/>
      <c r="Z3" s="105"/>
      <c r="AA3" s="3" t="s">
        <v>1</v>
      </c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</row>
    <row r="4" spans="2:55" s="13" customFormat="1" ht="20.100000000000001" customHeight="1" x14ac:dyDescent="0.2">
      <c r="B4" s="106" t="s">
        <v>7</v>
      </c>
      <c r="C4" s="74" t="s">
        <v>8</v>
      </c>
      <c r="D4" s="107" t="s">
        <v>94</v>
      </c>
      <c r="E4" s="108"/>
      <c r="F4" s="108"/>
      <c r="G4" s="109" t="s">
        <v>95</v>
      </c>
      <c r="H4" s="110"/>
      <c r="I4" s="111"/>
      <c r="J4" s="112" t="s">
        <v>96</v>
      </c>
      <c r="K4" s="108"/>
      <c r="L4" s="108"/>
      <c r="M4" s="107" t="s">
        <v>97</v>
      </c>
      <c r="N4" s="108"/>
      <c r="O4" s="113"/>
      <c r="P4" s="20"/>
      <c r="R4" s="43"/>
      <c r="S4" s="24" t="s">
        <v>98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4" t="s">
        <v>99</v>
      </c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6"/>
      <c r="AQ4" s="23" t="s">
        <v>100</v>
      </c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</row>
    <row r="5" spans="2:55" s="13" customFormat="1" ht="20.100000000000001" customHeight="1" x14ac:dyDescent="0.2">
      <c r="B5" s="73"/>
      <c r="C5" s="74"/>
      <c r="D5" s="74" t="s">
        <v>16</v>
      </c>
      <c r="E5" s="74" t="s">
        <v>101</v>
      </c>
      <c r="F5" s="74" t="s">
        <v>18</v>
      </c>
      <c r="G5" s="74" t="s">
        <v>16</v>
      </c>
      <c r="H5" s="74" t="s">
        <v>102</v>
      </c>
      <c r="I5" s="27" t="s">
        <v>18</v>
      </c>
      <c r="J5" s="106" t="s">
        <v>16</v>
      </c>
      <c r="K5" s="74" t="s">
        <v>17</v>
      </c>
      <c r="L5" s="74" t="s">
        <v>18</v>
      </c>
      <c r="M5" s="74" t="s">
        <v>103</v>
      </c>
      <c r="N5" s="74" t="s">
        <v>104</v>
      </c>
      <c r="O5" s="16" t="s">
        <v>18</v>
      </c>
      <c r="P5" s="20"/>
      <c r="R5" s="36"/>
      <c r="S5" s="29"/>
      <c r="T5" s="30"/>
      <c r="U5" s="30"/>
      <c r="V5" s="30"/>
      <c r="W5" s="30"/>
      <c r="X5" s="30"/>
      <c r="Y5" s="30"/>
      <c r="Z5" s="30"/>
      <c r="AA5" s="30"/>
      <c r="AB5" s="30"/>
      <c r="AC5" s="30"/>
      <c r="AD5" s="31"/>
      <c r="AE5" s="29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1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</row>
    <row r="6" spans="2:55" s="13" customFormat="1" ht="20.100000000000001" customHeight="1" x14ac:dyDescent="0.2">
      <c r="B6" s="114"/>
      <c r="C6" s="115"/>
      <c r="D6" s="115" t="s">
        <v>19</v>
      </c>
      <c r="E6" s="115" t="s">
        <v>105</v>
      </c>
      <c r="F6" s="115" t="s">
        <v>21</v>
      </c>
      <c r="G6" s="115" t="s">
        <v>19</v>
      </c>
      <c r="H6" s="115" t="s">
        <v>106</v>
      </c>
      <c r="I6" s="34" t="s">
        <v>21</v>
      </c>
      <c r="J6" s="116" t="s">
        <v>19</v>
      </c>
      <c r="K6" s="115" t="s">
        <v>20</v>
      </c>
      <c r="L6" s="74" t="s">
        <v>21</v>
      </c>
      <c r="M6" s="115" t="s">
        <v>107</v>
      </c>
      <c r="N6" s="115" t="s">
        <v>108</v>
      </c>
      <c r="O6" s="33" t="s">
        <v>21</v>
      </c>
      <c r="P6" s="20"/>
      <c r="R6" s="36"/>
      <c r="S6" s="28" t="s">
        <v>22</v>
      </c>
      <c r="T6" s="28"/>
      <c r="U6" s="28"/>
      <c r="V6" s="28"/>
      <c r="W6" s="28" t="s">
        <v>109</v>
      </c>
      <c r="X6" s="28"/>
      <c r="Y6" s="28"/>
      <c r="Z6" s="28"/>
      <c r="AA6" s="28" t="s">
        <v>24</v>
      </c>
      <c r="AB6" s="28"/>
      <c r="AC6" s="28"/>
      <c r="AD6" s="28"/>
      <c r="AE6" s="28" t="s">
        <v>22</v>
      </c>
      <c r="AF6" s="28"/>
      <c r="AG6" s="28"/>
      <c r="AH6" s="28"/>
      <c r="AI6" s="28" t="s">
        <v>110</v>
      </c>
      <c r="AJ6" s="28"/>
      <c r="AK6" s="28"/>
      <c r="AL6" s="28"/>
      <c r="AM6" s="28" t="s">
        <v>24</v>
      </c>
      <c r="AN6" s="28"/>
      <c r="AO6" s="28"/>
      <c r="AP6" s="28"/>
      <c r="AQ6" s="28" t="s">
        <v>22</v>
      </c>
      <c r="AR6" s="28"/>
      <c r="AS6" s="28"/>
      <c r="AT6" s="28"/>
      <c r="AU6" s="28" t="s">
        <v>23</v>
      </c>
      <c r="AV6" s="28"/>
      <c r="AW6" s="28"/>
      <c r="AX6" s="28"/>
      <c r="AY6" s="28" t="s">
        <v>24</v>
      </c>
      <c r="AZ6" s="28"/>
      <c r="BA6" s="28"/>
      <c r="BB6" s="28"/>
    </row>
    <row r="7" spans="2:55" s="13" customFormat="1" ht="17.100000000000001" customHeight="1" x14ac:dyDescent="0.2">
      <c r="B7" s="73"/>
      <c r="C7" s="74"/>
      <c r="D7" s="117"/>
      <c r="E7" s="117"/>
      <c r="F7" s="117"/>
      <c r="G7" s="117"/>
      <c r="H7" s="117"/>
      <c r="I7" s="118"/>
      <c r="J7" s="119"/>
      <c r="K7" s="117"/>
      <c r="L7" s="120"/>
      <c r="M7" s="121"/>
      <c r="N7" s="117"/>
      <c r="O7" s="122"/>
      <c r="P7" s="20"/>
      <c r="R7" s="36"/>
      <c r="S7" s="28" t="s">
        <v>19</v>
      </c>
      <c r="T7" s="28"/>
      <c r="U7" s="28"/>
      <c r="V7" s="28"/>
      <c r="W7" s="28" t="s">
        <v>111</v>
      </c>
      <c r="X7" s="28"/>
      <c r="Y7" s="28"/>
      <c r="Z7" s="28"/>
      <c r="AA7" s="38" t="s">
        <v>21</v>
      </c>
      <c r="AB7" s="38"/>
      <c r="AC7" s="38"/>
      <c r="AD7" s="38"/>
      <c r="AE7" s="28" t="s">
        <v>19</v>
      </c>
      <c r="AF7" s="28"/>
      <c r="AG7" s="28"/>
      <c r="AH7" s="28"/>
      <c r="AI7" s="28" t="s">
        <v>106</v>
      </c>
      <c r="AJ7" s="28"/>
      <c r="AK7" s="28"/>
      <c r="AL7" s="28"/>
      <c r="AM7" s="38" t="s">
        <v>21</v>
      </c>
      <c r="AN7" s="38"/>
      <c r="AO7" s="38"/>
      <c r="AP7" s="38"/>
      <c r="AQ7" s="28" t="s">
        <v>19</v>
      </c>
      <c r="AR7" s="28"/>
      <c r="AS7" s="28"/>
      <c r="AT7" s="28"/>
      <c r="AU7" s="28" t="s">
        <v>20</v>
      </c>
      <c r="AV7" s="28"/>
      <c r="AW7" s="28"/>
      <c r="AX7" s="28"/>
      <c r="AY7" s="38" t="s">
        <v>21</v>
      </c>
      <c r="AZ7" s="38"/>
      <c r="BA7" s="38"/>
      <c r="BB7" s="38"/>
    </row>
    <row r="8" spans="2:55" s="13" customFormat="1" ht="30" customHeight="1" x14ac:dyDescent="0.2">
      <c r="B8" s="106" t="s">
        <v>25</v>
      </c>
      <c r="C8" s="74" t="s">
        <v>26</v>
      </c>
      <c r="D8" s="123">
        <v>1258366</v>
      </c>
      <c r="E8" s="123">
        <v>1538751</v>
      </c>
      <c r="F8" s="123">
        <v>13565008376</v>
      </c>
      <c r="G8" s="123">
        <v>59236</v>
      </c>
      <c r="H8" s="123">
        <v>3050164</v>
      </c>
      <c r="I8" s="40">
        <v>2030227166</v>
      </c>
      <c r="J8" s="124">
        <v>13017</v>
      </c>
      <c r="K8" s="123">
        <v>86238</v>
      </c>
      <c r="L8" s="39">
        <v>924721160</v>
      </c>
      <c r="M8" s="125">
        <v>3389171</v>
      </c>
      <c r="N8" s="126">
        <v>4613455</v>
      </c>
      <c r="O8" s="39">
        <v>83315591812</v>
      </c>
      <c r="P8" s="20"/>
      <c r="R8" s="36"/>
      <c r="S8" s="43" t="s">
        <v>27</v>
      </c>
      <c r="T8" s="44" t="s">
        <v>112</v>
      </c>
      <c r="U8" s="44" t="s">
        <v>34</v>
      </c>
      <c r="V8" s="45" t="s">
        <v>30</v>
      </c>
      <c r="W8" s="43" t="s">
        <v>27</v>
      </c>
      <c r="X8" s="44" t="s">
        <v>112</v>
      </c>
      <c r="Y8" s="44" t="s">
        <v>34</v>
      </c>
      <c r="Z8" s="45" t="s">
        <v>30</v>
      </c>
      <c r="AA8" s="43" t="s">
        <v>27</v>
      </c>
      <c r="AB8" s="43" t="s">
        <v>113</v>
      </c>
      <c r="AC8" s="43" t="s">
        <v>36</v>
      </c>
      <c r="AD8" s="45" t="s">
        <v>30</v>
      </c>
      <c r="AE8" s="43" t="s">
        <v>27</v>
      </c>
      <c r="AF8" s="44" t="s">
        <v>114</v>
      </c>
      <c r="AG8" s="44" t="s">
        <v>29</v>
      </c>
      <c r="AH8" s="45" t="s">
        <v>30</v>
      </c>
      <c r="AI8" s="43" t="s">
        <v>27</v>
      </c>
      <c r="AJ8" s="44" t="s">
        <v>114</v>
      </c>
      <c r="AK8" s="44" t="s">
        <v>29</v>
      </c>
      <c r="AL8" s="45" t="s">
        <v>30</v>
      </c>
      <c r="AM8" s="43" t="s">
        <v>27</v>
      </c>
      <c r="AN8" s="43" t="s">
        <v>113</v>
      </c>
      <c r="AO8" s="43" t="s">
        <v>36</v>
      </c>
      <c r="AP8" s="45" t="s">
        <v>30</v>
      </c>
      <c r="AQ8" s="43" t="s">
        <v>27</v>
      </c>
      <c r="AR8" s="44" t="s">
        <v>114</v>
      </c>
      <c r="AS8" s="44" t="s">
        <v>29</v>
      </c>
      <c r="AT8" s="45" t="s">
        <v>30</v>
      </c>
      <c r="AU8" s="43" t="s">
        <v>27</v>
      </c>
      <c r="AV8" s="44" t="s">
        <v>114</v>
      </c>
      <c r="AW8" s="44" t="s">
        <v>29</v>
      </c>
      <c r="AX8" s="45" t="s">
        <v>30</v>
      </c>
      <c r="AY8" s="43" t="s">
        <v>27</v>
      </c>
      <c r="AZ8" s="43" t="s">
        <v>113</v>
      </c>
      <c r="BA8" s="43" t="s">
        <v>36</v>
      </c>
      <c r="BB8" s="45" t="s">
        <v>30</v>
      </c>
    </row>
    <row r="9" spans="2:55" s="13" customFormat="1" ht="30" customHeight="1" x14ac:dyDescent="0.2">
      <c r="B9" s="106" t="s">
        <v>37</v>
      </c>
      <c r="C9" s="74" t="s">
        <v>26</v>
      </c>
      <c r="D9" s="123">
        <v>1254866</v>
      </c>
      <c r="E9" s="123">
        <v>1519660</v>
      </c>
      <c r="F9" s="123">
        <v>13185019414</v>
      </c>
      <c r="G9" s="123">
        <v>58306</v>
      </c>
      <c r="H9" s="123">
        <v>3000072</v>
      </c>
      <c r="I9" s="40">
        <v>1993838027</v>
      </c>
      <c r="J9" s="124">
        <v>14174</v>
      </c>
      <c r="K9" s="123">
        <v>92172</v>
      </c>
      <c r="L9" s="39">
        <v>993156460</v>
      </c>
      <c r="M9" s="125">
        <v>3376607</v>
      </c>
      <c r="N9" s="123">
        <v>4526522</v>
      </c>
      <c r="O9" s="39">
        <v>84244638187</v>
      </c>
      <c r="P9" s="20"/>
      <c r="R9" s="46"/>
      <c r="S9" s="46" t="s">
        <v>38</v>
      </c>
      <c r="T9" s="127" t="s">
        <v>39</v>
      </c>
      <c r="U9" s="127" t="s">
        <v>39</v>
      </c>
      <c r="V9" s="47"/>
      <c r="W9" s="46" t="s">
        <v>38</v>
      </c>
      <c r="X9" s="127" t="s">
        <v>39</v>
      </c>
      <c r="Y9" s="127" t="s">
        <v>39</v>
      </c>
      <c r="Z9" s="47"/>
      <c r="AA9" s="46" t="s">
        <v>38</v>
      </c>
      <c r="AB9" s="127" t="s">
        <v>39</v>
      </c>
      <c r="AC9" s="127" t="s">
        <v>39</v>
      </c>
      <c r="AD9" s="47"/>
      <c r="AE9" s="46" t="s">
        <v>38</v>
      </c>
      <c r="AF9" s="127" t="s">
        <v>39</v>
      </c>
      <c r="AG9" s="127" t="s">
        <v>39</v>
      </c>
      <c r="AH9" s="47"/>
      <c r="AI9" s="46" t="s">
        <v>38</v>
      </c>
      <c r="AJ9" s="127" t="s">
        <v>39</v>
      </c>
      <c r="AK9" s="127" t="s">
        <v>39</v>
      </c>
      <c r="AL9" s="47"/>
      <c r="AM9" s="46" t="s">
        <v>38</v>
      </c>
      <c r="AN9" s="127" t="s">
        <v>39</v>
      </c>
      <c r="AO9" s="127" t="s">
        <v>39</v>
      </c>
      <c r="AP9" s="47"/>
      <c r="AQ9" s="46" t="s">
        <v>38</v>
      </c>
      <c r="AR9" s="127" t="s">
        <v>39</v>
      </c>
      <c r="AS9" s="127" t="s">
        <v>39</v>
      </c>
      <c r="AT9" s="47"/>
      <c r="AU9" s="46" t="s">
        <v>38</v>
      </c>
      <c r="AV9" s="127" t="s">
        <v>39</v>
      </c>
      <c r="AW9" s="127" t="s">
        <v>39</v>
      </c>
      <c r="AX9" s="47"/>
      <c r="AY9" s="46" t="s">
        <v>38</v>
      </c>
      <c r="AZ9" s="127" t="s">
        <v>39</v>
      </c>
      <c r="BA9" s="127" t="s">
        <v>39</v>
      </c>
      <c r="BB9" s="47"/>
    </row>
    <row r="10" spans="2:55" s="13" customFormat="1" ht="30" customHeight="1" x14ac:dyDescent="0.2">
      <c r="B10" s="106" t="s">
        <v>40</v>
      </c>
      <c r="C10" s="74" t="s">
        <v>26</v>
      </c>
      <c r="D10" s="128">
        <f>SUM(D11:D12)</f>
        <v>1232391</v>
      </c>
      <c r="E10" s="128">
        <f t="shared" ref="E10:O10" si="0">SUM(E11:E12)</f>
        <v>1494106</v>
      </c>
      <c r="F10" s="128">
        <f t="shared" si="0"/>
        <v>13237418879</v>
      </c>
      <c r="G10" s="128">
        <f t="shared" si="0"/>
        <v>57082</v>
      </c>
      <c r="H10" s="128">
        <f t="shared" si="0"/>
        <v>3239756</v>
      </c>
      <c r="I10" s="49">
        <f t="shared" si="0"/>
        <v>1942282506</v>
      </c>
      <c r="J10" s="129">
        <f t="shared" si="0"/>
        <v>15544</v>
      </c>
      <c r="K10" s="128">
        <f t="shared" si="0"/>
        <v>107084</v>
      </c>
      <c r="L10" s="48">
        <f t="shared" si="0"/>
        <v>1156573300</v>
      </c>
      <c r="M10" s="130">
        <f t="shared" si="0"/>
        <v>3309563</v>
      </c>
      <c r="N10" s="128">
        <f t="shared" si="0"/>
        <v>4404173</v>
      </c>
      <c r="O10" s="48">
        <f t="shared" si="0"/>
        <v>82289722588</v>
      </c>
      <c r="P10" s="20"/>
      <c r="R10" s="131" t="s">
        <v>26</v>
      </c>
      <c r="S10" s="55">
        <f>SUM(S11:S12)</f>
        <v>1232391</v>
      </c>
      <c r="T10" s="55">
        <f t="shared" ref="T10:BB10" si="1">SUM(T11:T12)</f>
        <v>0</v>
      </c>
      <c r="U10" s="55">
        <f t="shared" si="1"/>
        <v>0</v>
      </c>
      <c r="V10" s="55">
        <f t="shared" si="1"/>
        <v>1232391</v>
      </c>
      <c r="W10" s="55">
        <f t="shared" si="1"/>
        <v>1494106</v>
      </c>
      <c r="X10" s="55">
        <f t="shared" si="1"/>
        <v>0</v>
      </c>
      <c r="Y10" s="55">
        <f t="shared" si="1"/>
        <v>0</v>
      </c>
      <c r="Z10" s="55">
        <f t="shared" si="1"/>
        <v>1494106</v>
      </c>
      <c r="AA10" s="55">
        <f t="shared" si="1"/>
        <v>13237418879</v>
      </c>
      <c r="AB10" s="55">
        <f t="shared" si="1"/>
        <v>0</v>
      </c>
      <c r="AC10" s="55">
        <f t="shared" si="1"/>
        <v>0</v>
      </c>
      <c r="AD10" s="55">
        <f t="shared" si="1"/>
        <v>13237418879</v>
      </c>
      <c r="AE10" s="55">
        <f t="shared" si="1"/>
        <v>57082</v>
      </c>
      <c r="AF10" s="55">
        <f t="shared" si="1"/>
        <v>0</v>
      </c>
      <c r="AG10" s="55">
        <f t="shared" si="1"/>
        <v>0</v>
      </c>
      <c r="AH10" s="55">
        <f t="shared" si="1"/>
        <v>57082</v>
      </c>
      <c r="AI10" s="55">
        <f t="shared" si="1"/>
        <v>3239756</v>
      </c>
      <c r="AJ10" s="55">
        <f t="shared" si="1"/>
        <v>0</v>
      </c>
      <c r="AK10" s="55">
        <f t="shared" si="1"/>
        <v>0</v>
      </c>
      <c r="AL10" s="55">
        <f t="shared" si="1"/>
        <v>3239756</v>
      </c>
      <c r="AM10" s="55">
        <f t="shared" si="1"/>
        <v>1942282506</v>
      </c>
      <c r="AN10" s="55">
        <f t="shared" si="1"/>
        <v>0</v>
      </c>
      <c r="AO10" s="55">
        <f t="shared" si="1"/>
        <v>0</v>
      </c>
      <c r="AP10" s="55">
        <f t="shared" si="1"/>
        <v>1942282506</v>
      </c>
      <c r="AQ10" s="55">
        <f t="shared" si="1"/>
        <v>15544</v>
      </c>
      <c r="AR10" s="55">
        <f t="shared" si="1"/>
        <v>0</v>
      </c>
      <c r="AS10" s="55">
        <f t="shared" si="1"/>
        <v>0</v>
      </c>
      <c r="AT10" s="55">
        <f t="shared" si="1"/>
        <v>15544</v>
      </c>
      <c r="AU10" s="55">
        <f t="shared" si="1"/>
        <v>107084</v>
      </c>
      <c r="AV10" s="55">
        <f t="shared" si="1"/>
        <v>0</v>
      </c>
      <c r="AW10" s="55">
        <f t="shared" si="1"/>
        <v>0</v>
      </c>
      <c r="AX10" s="55">
        <f t="shared" si="1"/>
        <v>107084</v>
      </c>
      <c r="AY10" s="55">
        <f t="shared" si="1"/>
        <v>1156573300</v>
      </c>
      <c r="AZ10" s="55">
        <f t="shared" si="1"/>
        <v>0</v>
      </c>
      <c r="BA10" s="55">
        <f t="shared" si="1"/>
        <v>0</v>
      </c>
      <c r="BB10" s="55">
        <f t="shared" si="1"/>
        <v>1156573300</v>
      </c>
    </row>
    <row r="11" spans="2:55" s="13" customFormat="1" ht="30" customHeight="1" x14ac:dyDescent="0.2">
      <c r="B11" s="106" t="s">
        <v>42</v>
      </c>
      <c r="C11" s="74" t="s">
        <v>43</v>
      </c>
      <c r="D11" s="128">
        <f t="shared" ref="D11:O11" si="2">SUM(D13:D32)</f>
        <v>1181430</v>
      </c>
      <c r="E11" s="128">
        <f t="shared" si="2"/>
        <v>1433030</v>
      </c>
      <c r="F11" s="128">
        <f t="shared" si="2"/>
        <v>12780854935</v>
      </c>
      <c r="G11" s="128">
        <f t="shared" si="2"/>
        <v>55706</v>
      </c>
      <c r="H11" s="128">
        <f t="shared" si="2"/>
        <v>3196573</v>
      </c>
      <c r="I11" s="49">
        <f t="shared" si="2"/>
        <v>1913517413</v>
      </c>
      <c r="J11" s="129">
        <f t="shared" si="2"/>
        <v>15380</v>
      </c>
      <c r="K11" s="128">
        <f t="shared" si="2"/>
        <v>105815</v>
      </c>
      <c r="L11" s="48">
        <f t="shared" si="2"/>
        <v>1143485450</v>
      </c>
      <c r="M11" s="130">
        <f t="shared" si="2"/>
        <v>3170036</v>
      </c>
      <c r="N11" s="128">
        <f t="shared" si="2"/>
        <v>4257950</v>
      </c>
      <c r="O11" s="48">
        <f t="shared" si="2"/>
        <v>79750820107</v>
      </c>
      <c r="P11" s="20"/>
      <c r="R11" s="131" t="s">
        <v>115</v>
      </c>
      <c r="S11" s="55">
        <f t="shared" ref="S11:BB11" si="3">SUM(S13:S32)</f>
        <v>1181430</v>
      </c>
      <c r="T11" s="55">
        <f t="shared" si="3"/>
        <v>0</v>
      </c>
      <c r="U11" s="55">
        <f t="shared" si="3"/>
        <v>0</v>
      </c>
      <c r="V11" s="55">
        <f t="shared" si="3"/>
        <v>1181430</v>
      </c>
      <c r="W11" s="55">
        <f t="shared" si="3"/>
        <v>1433030</v>
      </c>
      <c r="X11" s="55">
        <f t="shared" si="3"/>
        <v>0</v>
      </c>
      <c r="Y11" s="55">
        <f t="shared" si="3"/>
        <v>0</v>
      </c>
      <c r="Z11" s="55">
        <f t="shared" si="3"/>
        <v>1433030</v>
      </c>
      <c r="AA11" s="55">
        <f t="shared" si="3"/>
        <v>12780854935</v>
      </c>
      <c r="AB11" s="55">
        <f t="shared" si="3"/>
        <v>0</v>
      </c>
      <c r="AC11" s="55">
        <f t="shared" si="3"/>
        <v>0</v>
      </c>
      <c r="AD11" s="55">
        <f t="shared" si="3"/>
        <v>12780854935</v>
      </c>
      <c r="AE11" s="55">
        <f t="shared" si="3"/>
        <v>55706</v>
      </c>
      <c r="AF11" s="55">
        <f t="shared" si="3"/>
        <v>0</v>
      </c>
      <c r="AG11" s="55">
        <f t="shared" si="3"/>
        <v>0</v>
      </c>
      <c r="AH11" s="55">
        <f t="shared" si="3"/>
        <v>55706</v>
      </c>
      <c r="AI11" s="55">
        <f t="shared" si="3"/>
        <v>3196573</v>
      </c>
      <c r="AJ11" s="55">
        <f t="shared" si="3"/>
        <v>0</v>
      </c>
      <c r="AK11" s="55">
        <f t="shared" si="3"/>
        <v>0</v>
      </c>
      <c r="AL11" s="55">
        <f t="shared" si="3"/>
        <v>3196573</v>
      </c>
      <c r="AM11" s="55">
        <f t="shared" si="3"/>
        <v>1913517413</v>
      </c>
      <c r="AN11" s="55">
        <f t="shared" si="3"/>
        <v>0</v>
      </c>
      <c r="AO11" s="55">
        <f t="shared" si="3"/>
        <v>0</v>
      </c>
      <c r="AP11" s="55">
        <f t="shared" si="3"/>
        <v>1913517413</v>
      </c>
      <c r="AQ11" s="55">
        <f t="shared" si="3"/>
        <v>15380</v>
      </c>
      <c r="AR11" s="55">
        <f t="shared" si="3"/>
        <v>0</v>
      </c>
      <c r="AS11" s="55">
        <f t="shared" si="3"/>
        <v>0</v>
      </c>
      <c r="AT11" s="55">
        <f t="shared" si="3"/>
        <v>15380</v>
      </c>
      <c r="AU11" s="55">
        <f t="shared" si="3"/>
        <v>105815</v>
      </c>
      <c r="AV11" s="55">
        <f t="shared" si="3"/>
        <v>0</v>
      </c>
      <c r="AW11" s="55">
        <f t="shared" si="3"/>
        <v>0</v>
      </c>
      <c r="AX11" s="55">
        <f t="shared" si="3"/>
        <v>105815</v>
      </c>
      <c r="AY11" s="55">
        <f t="shared" si="3"/>
        <v>1143485450</v>
      </c>
      <c r="AZ11" s="55">
        <f t="shared" si="3"/>
        <v>0</v>
      </c>
      <c r="BA11" s="55">
        <f t="shared" si="3"/>
        <v>0</v>
      </c>
      <c r="BB11" s="55">
        <f t="shared" si="3"/>
        <v>1143485450</v>
      </c>
    </row>
    <row r="12" spans="2:55" s="13" customFormat="1" ht="30" customHeight="1" x14ac:dyDescent="0.2">
      <c r="B12" s="116" t="s">
        <v>44</v>
      </c>
      <c r="C12" s="115" t="s">
        <v>43</v>
      </c>
      <c r="D12" s="132">
        <f>SUM(D33:D35)</f>
        <v>50961</v>
      </c>
      <c r="E12" s="132">
        <f t="shared" ref="E12:O12" si="4">SUM(E33:E35)</f>
        <v>61076</v>
      </c>
      <c r="F12" s="132">
        <f t="shared" si="4"/>
        <v>456563944</v>
      </c>
      <c r="G12" s="132">
        <f t="shared" si="4"/>
        <v>1376</v>
      </c>
      <c r="H12" s="132">
        <f t="shared" si="4"/>
        <v>43183</v>
      </c>
      <c r="I12" s="58">
        <f t="shared" si="4"/>
        <v>28765093</v>
      </c>
      <c r="J12" s="133">
        <f t="shared" si="4"/>
        <v>164</v>
      </c>
      <c r="K12" s="132">
        <f t="shared" si="4"/>
        <v>1269</v>
      </c>
      <c r="L12" s="57">
        <f t="shared" si="4"/>
        <v>13087850</v>
      </c>
      <c r="M12" s="134">
        <f t="shared" si="4"/>
        <v>139527</v>
      </c>
      <c r="N12" s="132">
        <f t="shared" si="4"/>
        <v>146223</v>
      </c>
      <c r="O12" s="57">
        <f t="shared" si="4"/>
        <v>2538902481</v>
      </c>
      <c r="P12" s="60"/>
      <c r="R12" s="135" t="s">
        <v>116</v>
      </c>
      <c r="S12" s="62">
        <f>SUM(S33:S35)</f>
        <v>50961</v>
      </c>
      <c r="T12" s="62">
        <f t="shared" ref="T12:BB12" si="5">SUM(T33:T35)</f>
        <v>0</v>
      </c>
      <c r="U12" s="62">
        <f t="shared" si="5"/>
        <v>0</v>
      </c>
      <c r="V12" s="62">
        <f t="shared" si="5"/>
        <v>50961</v>
      </c>
      <c r="W12" s="62">
        <f t="shared" si="5"/>
        <v>61076</v>
      </c>
      <c r="X12" s="62">
        <f t="shared" si="5"/>
        <v>0</v>
      </c>
      <c r="Y12" s="62">
        <f t="shared" si="5"/>
        <v>0</v>
      </c>
      <c r="Z12" s="62">
        <f t="shared" si="5"/>
        <v>61076</v>
      </c>
      <c r="AA12" s="62">
        <f t="shared" si="5"/>
        <v>456563944</v>
      </c>
      <c r="AB12" s="62">
        <f t="shared" si="5"/>
        <v>0</v>
      </c>
      <c r="AC12" s="62">
        <f t="shared" si="5"/>
        <v>0</v>
      </c>
      <c r="AD12" s="62">
        <f t="shared" si="5"/>
        <v>456563944</v>
      </c>
      <c r="AE12" s="62">
        <f t="shared" si="5"/>
        <v>1376</v>
      </c>
      <c r="AF12" s="62">
        <f t="shared" si="5"/>
        <v>0</v>
      </c>
      <c r="AG12" s="62">
        <f t="shared" si="5"/>
        <v>0</v>
      </c>
      <c r="AH12" s="62">
        <f t="shared" si="5"/>
        <v>1376</v>
      </c>
      <c r="AI12" s="62">
        <f t="shared" si="5"/>
        <v>43183</v>
      </c>
      <c r="AJ12" s="62">
        <f t="shared" si="5"/>
        <v>0</v>
      </c>
      <c r="AK12" s="62">
        <f t="shared" si="5"/>
        <v>0</v>
      </c>
      <c r="AL12" s="62">
        <f t="shared" si="5"/>
        <v>43183</v>
      </c>
      <c r="AM12" s="62">
        <f t="shared" si="5"/>
        <v>28765093</v>
      </c>
      <c r="AN12" s="62">
        <f t="shared" si="5"/>
        <v>0</v>
      </c>
      <c r="AO12" s="62">
        <f t="shared" si="5"/>
        <v>0</v>
      </c>
      <c r="AP12" s="62">
        <f t="shared" si="5"/>
        <v>28765093</v>
      </c>
      <c r="AQ12" s="62">
        <f t="shared" si="5"/>
        <v>164</v>
      </c>
      <c r="AR12" s="62">
        <f t="shared" si="5"/>
        <v>0</v>
      </c>
      <c r="AS12" s="62">
        <f t="shared" si="5"/>
        <v>0</v>
      </c>
      <c r="AT12" s="62">
        <f t="shared" si="5"/>
        <v>164</v>
      </c>
      <c r="AU12" s="62">
        <f t="shared" si="5"/>
        <v>1269</v>
      </c>
      <c r="AV12" s="62">
        <f t="shared" si="5"/>
        <v>0</v>
      </c>
      <c r="AW12" s="62">
        <f t="shared" si="5"/>
        <v>0</v>
      </c>
      <c r="AX12" s="62">
        <f t="shared" si="5"/>
        <v>1269</v>
      </c>
      <c r="AY12" s="62">
        <f t="shared" si="5"/>
        <v>13087850</v>
      </c>
      <c r="AZ12" s="62">
        <f t="shared" si="5"/>
        <v>0</v>
      </c>
      <c r="BA12" s="62">
        <f t="shared" si="5"/>
        <v>0</v>
      </c>
      <c r="BB12" s="62">
        <f t="shared" si="5"/>
        <v>13087850</v>
      </c>
    </row>
    <row r="13" spans="2:55" s="13" customFormat="1" ht="30" customHeight="1" x14ac:dyDescent="0.2">
      <c r="B13" s="64">
        <v>41001</v>
      </c>
      <c r="C13" s="65" t="s">
        <v>45</v>
      </c>
      <c r="D13" s="136">
        <f>V13</f>
        <v>331783</v>
      </c>
      <c r="E13" s="136">
        <f>Z13</f>
        <v>408762</v>
      </c>
      <c r="F13" s="136">
        <f>AD13</f>
        <v>3675600087</v>
      </c>
      <c r="G13" s="136">
        <f>AH13</f>
        <v>14023</v>
      </c>
      <c r="H13" s="136">
        <f>AL13</f>
        <v>696433</v>
      </c>
      <c r="I13" s="67">
        <f>AP13</f>
        <v>462260465</v>
      </c>
      <c r="J13" s="137">
        <f>AT13</f>
        <v>4652</v>
      </c>
      <c r="K13" s="136">
        <f>AX13</f>
        <v>34796</v>
      </c>
      <c r="L13" s="136">
        <f>BB13</f>
        <v>379309620</v>
      </c>
      <c r="M13" s="136">
        <f>'１１表１'!M13+'１１表２'!D13+'１１表２'!J13</f>
        <v>877398</v>
      </c>
      <c r="N13" s="136">
        <f>'１１表１'!N13+'１１表２'!K13</f>
        <v>1157070</v>
      </c>
      <c r="O13" s="66">
        <f>'１１表１'!O13+'１１表２'!F13+'１１表２'!I13+'１１表２'!L13</f>
        <v>21500679149</v>
      </c>
      <c r="P13" s="69" t="s">
        <v>46</v>
      </c>
      <c r="R13" s="131" t="s">
        <v>45</v>
      </c>
      <c r="S13" s="138">
        <v>331783</v>
      </c>
      <c r="T13" s="138">
        <v>0</v>
      </c>
      <c r="U13" s="71">
        <v>0</v>
      </c>
      <c r="V13" s="52">
        <v>331783</v>
      </c>
      <c r="W13" s="71">
        <v>408762</v>
      </c>
      <c r="X13" s="71">
        <v>0</v>
      </c>
      <c r="Y13" s="71">
        <v>0</v>
      </c>
      <c r="Z13" s="52">
        <v>408762</v>
      </c>
      <c r="AA13" s="71">
        <v>3675600087</v>
      </c>
      <c r="AB13" s="71">
        <v>0</v>
      </c>
      <c r="AC13" s="71">
        <v>0</v>
      </c>
      <c r="AD13" s="52">
        <v>3675600087</v>
      </c>
      <c r="AE13" s="71">
        <v>14023</v>
      </c>
      <c r="AF13" s="71">
        <v>0</v>
      </c>
      <c r="AG13" s="71">
        <v>0</v>
      </c>
      <c r="AH13" s="52">
        <v>14023</v>
      </c>
      <c r="AI13" s="71">
        <v>696433</v>
      </c>
      <c r="AJ13" s="71">
        <v>0</v>
      </c>
      <c r="AK13" s="71">
        <v>0</v>
      </c>
      <c r="AL13" s="52">
        <v>696433</v>
      </c>
      <c r="AM13" s="71">
        <v>462260465</v>
      </c>
      <c r="AN13" s="71">
        <v>0</v>
      </c>
      <c r="AO13" s="71">
        <v>0</v>
      </c>
      <c r="AP13" s="52">
        <v>462260465</v>
      </c>
      <c r="AQ13" s="71">
        <v>4652</v>
      </c>
      <c r="AR13" s="71">
        <v>0</v>
      </c>
      <c r="AS13" s="71">
        <v>0</v>
      </c>
      <c r="AT13" s="52">
        <v>4652</v>
      </c>
      <c r="AU13" s="71">
        <v>34796</v>
      </c>
      <c r="AV13" s="71">
        <v>0</v>
      </c>
      <c r="AW13" s="71">
        <v>0</v>
      </c>
      <c r="AX13" s="52">
        <v>34796</v>
      </c>
      <c r="AY13" s="71">
        <v>379309620</v>
      </c>
      <c r="AZ13" s="138">
        <v>0</v>
      </c>
      <c r="BA13" s="71">
        <v>0</v>
      </c>
      <c r="BB13" s="52">
        <v>379309620</v>
      </c>
      <c r="BC13" s="72" t="s">
        <v>46</v>
      </c>
    </row>
    <row r="14" spans="2:55" s="13" customFormat="1" ht="30" customHeight="1" x14ac:dyDescent="0.2">
      <c r="B14" s="73">
        <v>41002</v>
      </c>
      <c r="C14" s="74" t="s">
        <v>47</v>
      </c>
      <c r="D14" s="128">
        <f t="shared" ref="D14:D35" si="6">V14</f>
        <v>179342</v>
      </c>
      <c r="E14" s="128">
        <f t="shared" ref="E14:E35" si="7">Z14</f>
        <v>219420</v>
      </c>
      <c r="F14" s="128">
        <f t="shared" ref="F14:F35" si="8">AD14</f>
        <v>1804257036</v>
      </c>
      <c r="G14" s="128">
        <f t="shared" ref="G14:G35" si="9">AH14</f>
        <v>8691</v>
      </c>
      <c r="H14" s="128">
        <f t="shared" ref="H14:H35" si="10">AL14</f>
        <v>782547</v>
      </c>
      <c r="I14" s="49">
        <f t="shared" ref="I14:I35" si="11">AP14</f>
        <v>302525131</v>
      </c>
      <c r="J14" s="129">
        <f t="shared" ref="J14:J35" si="12">AT14</f>
        <v>1864</v>
      </c>
      <c r="K14" s="128">
        <f t="shared" ref="K14:K35" si="13">AX14</f>
        <v>9156</v>
      </c>
      <c r="L14" s="128">
        <f t="shared" ref="L14:L35" si="14">BB14</f>
        <v>99447550</v>
      </c>
      <c r="M14" s="128">
        <f>'１１表１'!M14+'１１表２'!D14+'１１表２'!J14</f>
        <v>483460</v>
      </c>
      <c r="N14" s="128">
        <f>'１１表１'!N14+'１１表２'!K14</f>
        <v>638404</v>
      </c>
      <c r="O14" s="48">
        <f>'１１表１'!O14+'１１表２'!F14+'１１表２'!I14+'１１表２'!L14</f>
        <v>12077162925</v>
      </c>
      <c r="P14" s="27" t="s">
        <v>48</v>
      </c>
      <c r="R14" s="131" t="s">
        <v>47</v>
      </c>
      <c r="S14" s="71">
        <v>179342</v>
      </c>
      <c r="T14" s="71">
        <v>0</v>
      </c>
      <c r="U14" s="71">
        <v>0</v>
      </c>
      <c r="V14" s="52">
        <v>179342</v>
      </c>
      <c r="W14" s="71">
        <v>219420</v>
      </c>
      <c r="X14" s="71">
        <v>0</v>
      </c>
      <c r="Y14" s="71">
        <v>0</v>
      </c>
      <c r="Z14" s="52">
        <v>219420</v>
      </c>
      <c r="AA14" s="71">
        <v>1804257036</v>
      </c>
      <c r="AB14" s="71">
        <v>0</v>
      </c>
      <c r="AC14" s="71">
        <v>0</v>
      </c>
      <c r="AD14" s="52">
        <v>1804257036</v>
      </c>
      <c r="AE14" s="71">
        <v>8691</v>
      </c>
      <c r="AF14" s="71">
        <v>0</v>
      </c>
      <c r="AG14" s="71">
        <v>0</v>
      </c>
      <c r="AH14" s="52">
        <v>8691</v>
      </c>
      <c r="AI14" s="71">
        <v>782547</v>
      </c>
      <c r="AJ14" s="71">
        <v>0</v>
      </c>
      <c r="AK14" s="71">
        <v>0</v>
      </c>
      <c r="AL14" s="52">
        <v>782547</v>
      </c>
      <c r="AM14" s="71">
        <v>302525131</v>
      </c>
      <c r="AN14" s="71">
        <v>0</v>
      </c>
      <c r="AO14" s="71">
        <v>0</v>
      </c>
      <c r="AP14" s="52">
        <v>302525131</v>
      </c>
      <c r="AQ14" s="71">
        <v>1864</v>
      </c>
      <c r="AR14" s="71">
        <v>0</v>
      </c>
      <c r="AS14" s="71">
        <v>0</v>
      </c>
      <c r="AT14" s="52">
        <v>1864</v>
      </c>
      <c r="AU14" s="71">
        <v>9156</v>
      </c>
      <c r="AV14" s="71">
        <v>0</v>
      </c>
      <c r="AW14" s="71">
        <v>0</v>
      </c>
      <c r="AX14" s="52">
        <v>9156</v>
      </c>
      <c r="AY14" s="71">
        <v>99447550</v>
      </c>
      <c r="AZ14" s="71">
        <v>0</v>
      </c>
      <c r="BA14" s="71">
        <v>0</v>
      </c>
      <c r="BB14" s="52">
        <v>99447550</v>
      </c>
      <c r="BC14" s="75" t="s">
        <v>48</v>
      </c>
    </row>
    <row r="15" spans="2:55" s="13" customFormat="1" ht="30" customHeight="1" x14ac:dyDescent="0.2">
      <c r="B15" s="73">
        <v>41003</v>
      </c>
      <c r="C15" s="74" t="s">
        <v>49</v>
      </c>
      <c r="D15" s="128">
        <f t="shared" si="6"/>
        <v>77670</v>
      </c>
      <c r="E15" s="128">
        <f t="shared" si="7"/>
        <v>94188</v>
      </c>
      <c r="F15" s="128">
        <f t="shared" si="8"/>
        <v>890483297</v>
      </c>
      <c r="G15" s="128">
        <f t="shared" si="9"/>
        <v>4218</v>
      </c>
      <c r="H15" s="128">
        <f t="shared" si="10"/>
        <v>237978</v>
      </c>
      <c r="I15" s="49">
        <f t="shared" si="11"/>
        <v>158025787</v>
      </c>
      <c r="J15" s="129">
        <f t="shared" si="12"/>
        <v>1587</v>
      </c>
      <c r="K15" s="128">
        <f t="shared" si="13"/>
        <v>10435</v>
      </c>
      <c r="L15" s="128">
        <f t="shared" si="14"/>
        <v>110113340</v>
      </c>
      <c r="M15" s="128">
        <f>'１１表１'!M15+'１１表２'!D15+'１１表２'!J15</f>
        <v>222077</v>
      </c>
      <c r="N15" s="128">
        <f>'１１表１'!N15+'１１表２'!K15</f>
        <v>333028</v>
      </c>
      <c r="O15" s="48">
        <f>'１１表１'!O15+'１１表２'!F15+'１１表２'!I15+'１１表２'!L15</f>
        <v>5955720677</v>
      </c>
      <c r="P15" s="27" t="s">
        <v>50</v>
      </c>
      <c r="R15" s="131" t="s">
        <v>49</v>
      </c>
      <c r="S15" s="71">
        <v>77670</v>
      </c>
      <c r="T15" s="71">
        <v>0</v>
      </c>
      <c r="U15" s="71">
        <v>0</v>
      </c>
      <c r="V15" s="52">
        <v>77670</v>
      </c>
      <c r="W15" s="71">
        <v>94188</v>
      </c>
      <c r="X15" s="71">
        <v>0</v>
      </c>
      <c r="Y15" s="71">
        <v>0</v>
      </c>
      <c r="Z15" s="52">
        <v>94188</v>
      </c>
      <c r="AA15" s="71">
        <v>890483297</v>
      </c>
      <c r="AB15" s="71">
        <v>0</v>
      </c>
      <c r="AC15" s="71">
        <v>0</v>
      </c>
      <c r="AD15" s="52">
        <v>890483297</v>
      </c>
      <c r="AE15" s="71">
        <v>4218</v>
      </c>
      <c r="AF15" s="71">
        <v>0</v>
      </c>
      <c r="AG15" s="71">
        <v>0</v>
      </c>
      <c r="AH15" s="52">
        <v>4218</v>
      </c>
      <c r="AI15" s="71">
        <v>237978</v>
      </c>
      <c r="AJ15" s="71">
        <v>0</v>
      </c>
      <c r="AK15" s="71">
        <v>0</v>
      </c>
      <c r="AL15" s="52">
        <v>237978</v>
      </c>
      <c r="AM15" s="71">
        <v>158025787</v>
      </c>
      <c r="AN15" s="71">
        <v>0</v>
      </c>
      <c r="AO15" s="71">
        <v>0</v>
      </c>
      <c r="AP15" s="52">
        <v>158025787</v>
      </c>
      <c r="AQ15" s="71">
        <v>1587</v>
      </c>
      <c r="AR15" s="71">
        <v>0</v>
      </c>
      <c r="AS15" s="71">
        <v>0</v>
      </c>
      <c r="AT15" s="52">
        <v>1587</v>
      </c>
      <c r="AU15" s="71">
        <v>10435</v>
      </c>
      <c r="AV15" s="71">
        <v>0</v>
      </c>
      <c r="AW15" s="71">
        <v>0</v>
      </c>
      <c r="AX15" s="52">
        <v>10435</v>
      </c>
      <c r="AY15" s="71">
        <v>110113340</v>
      </c>
      <c r="AZ15" s="71">
        <v>0</v>
      </c>
      <c r="BA15" s="71">
        <v>0</v>
      </c>
      <c r="BB15" s="52">
        <v>110113340</v>
      </c>
      <c r="BC15" s="75" t="s">
        <v>50</v>
      </c>
    </row>
    <row r="16" spans="2:55" s="13" customFormat="1" ht="30" customHeight="1" x14ac:dyDescent="0.2">
      <c r="B16" s="73">
        <v>41004</v>
      </c>
      <c r="C16" s="74" t="s">
        <v>51</v>
      </c>
      <c r="D16" s="128">
        <f t="shared" si="6"/>
        <v>28356</v>
      </c>
      <c r="E16" s="128">
        <f t="shared" si="7"/>
        <v>34212</v>
      </c>
      <c r="F16" s="128">
        <f t="shared" si="8"/>
        <v>316601200</v>
      </c>
      <c r="G16" s="128">
        <f t="shared" si="9"/>
        <v>1595</v>
      </c>
      <c r="H16" s="128">
        <f t="shared" si="10"/>
        <v>82360</v>
      </c>
      <c r="I16" s="49">
        <f t="shared" si="11"/>
        <v>54883458</v>
      </c>
      <c r="J16" s="129">
        <f t="shared" si="12"/>
        <v>604</v>
      </c>
      <c r="K16" s="128">
        <f t="shared" si="13"/>
        <v>4627</v>
      </c>
      <c r="L16" s="128">
        <f t="shared" si="14"/>
        <v>46788300</v>
      </c>
      <c r="M16" s="128">
        <f>'１１表１'!M16+'１１表２'!D16+'１１表２'!J16</f>
        <v>79202</v>
      </c>
      <c r="N16" s="128">
        <f>'１１表１'!N16+'１１表２'!K16</f>
        <v>115882</v>
      </c>
      <c r="O16" s="48">
        <f>'１１表１'!O16+'１１表２'!F16+'１１表２'!I16+'１１表２'!L16</f>
        <v>2219681334</v>
      </c>
      <c r="P16" s="27" t="s">
        <v>52</v>
      </c>
      <c r="R16" s="131" t="s">
        <v>51</v>
      </c>
      <c r="S16" s="71">
        <v>28356</v>
      </c>
      <c r="T16" s="71">
        <v>0</v>
      </c>
      <c r="U16" s="71">
        <v>0</v>
      </c>
      <c r="V16" s="52">
        <v>28356</v>
      </c>
      <c r="W16" s="71">
        <v>34212</v>
      </c>
      <c r="X16" s="71">
        <v>0</v>
      </c>
      <c r="Y16" s="71">
        <v>0</v>
      </c>
      <c r="Z16" s="52">
        <v>34212</v>
      </c>
      <c r="AA16" s="71">
        <v>316601200</v>
      </c>
      <c r="AB16" s="71">
        <v>0</v>
      </c>
      <c r="AC16" s="71">
        <v>0</v>
      </c>
      <c r="AD16" s="52">
        <v>316601200</v>
      </c>
      <c r="AE16" s="71">
        <v>1595</v>
      </c>
      <c r="AF16" s="71">
        <v>0</v>
      </c>
      <c r="AG16" s="71">
        <v>0</v>
      </c>
      <c r="AH16" s="52">
        <v>1595</v>
      </c>
      <c r="AI16" s="71">
        <v>82360</v>
      </c>
      <c r="AJ16" s="71">
        <v>0</v>
      </c>
      <c r="AK16" s="71">
        <v>0</v>
      </c>
      <c r="AL16" s="52">
        <v>82360</v>
      </c>
      <c r="AM16" s="71">
        <v>54883458</v>
      </c>
      <c r="AN16" s="71">
        <v>0</v>
      </c>
      <c r="AO16" s="71">
        <v>0</v>
      </c>
      <c r="AP16" s="52">
        <v>54883458</v>
      </c>
      <c r="AQ16" s="71">
        <v>604</v>
      </c>
      <c r="AR16" s="71">
        <v>0</v>
      </c>
      <c r="AS16" s="71">
        <v>0</v>
      </c>
      <c r="AT16" s="52">
        <v>604</v>
      </c>
      <c r="AU16" s="71">
        <v>4627</v>
      </c>
      <c r="AV16" s="71">
        <v>0</v>
      </c>
      <c r="AW16" s="71">
        <v>0</v>
      </c>
      <c r="AX16" s="52">
        <v>4627</v>
      </c>
      <c r="AY16" s="71">
        <v>46788300</v>
      </c>
      <c r="AZ16" s="71">
        <v>0</v>
      </c>
      <c r="BA16" s="71">
        <v>0</v>
      </c>
      <c r="BB16" s="52">
        <v>46788300</v>
      </c>
      <c r="BC16" s="75" t="s">
        <v>52</v>
      </c>
    </row>
    <row r="17" spans="2:55" s="13" customFormat="1" ht="30" customHeight="1" x14ac:dyDescent="0.2">
      <c r="B17" s="73">
        <v>41005</v>
      </c>
      <c r="C17" s="74" t="s">
        <v>53</v>
      </c>
      <c r="D17" s="128">
        <f t="shared" si="6"/>
        <v>74831</v>
      </c>
      <c r="E17" s="128">
        <f t="shared" si="7"/>
        <v>87977</v>
      </c>
      <c r="F17" s="128">
        <f t="shared" si="8"/>
        <v>795562667</v>
      </c>
      <c r="G17" s="128">
        <f t="shared" si="9"/>
        <v>4055</v>
      </c>
      <c r="H17" s="128">
        <f t="shared" si="10"/>
        <v>211857</v>
      </c>
      <c r="I17" s="49">
        <f t="shared" si="11"/>
        <v>141486587</v>
      </c>
      <c r="J17" s="129">
        <f t="shared" si="12"/>
        <v>1358</v>
      </c>
      <c r="K17" s="128">
        <f t="shared" si="13"/>
        <v>7217</v>
      </c>
      <c r="L17" s="128">
        <f t="shared" si="14"/>
        <v>78786340</v>
      </c>
      <c r="M17" s="128">
        <f>'１１表１'!M17+'１１表２'!D17+'１１表２'!J17</f>
        <v>202616</v>
      </c>
      <c r="N17" s="128">
        <f>'１１表１'!N17+'１１表２'!K17</f>
        <v>282580</v>
      </c>
      <c r="O17" s="48">
        <f>'１１表１'!O17+'１１表２'!F17+'１１表２'!I17+'１１表２'!L17</f>
        <v>5360784535</v>
      </c>
      <c r="P17" s="27" t="s">
        <v>54</v>
      </c>
      <c r="R17" s="131" t="s">
        <v>53</v>
      </c>
      <c r="S17" s="71">
        <v>74831</v>
      </c>
      <c r="T17" s="71">
        <v>0</v>
      </c>
      <c r="U17" s="71">
        <v>0</v>
      </c>
      <c r="V17" s="52">
        <v>74831</v>
      </c>
      <c r="W17" s="71">
        <v>87977</v>
      </c>
      <c r="X17" s="71">
        <v>0</v>
      </c>
      <c r="Y17" s="71">
        <v>0</v>
      </c>
      <c r="Z17" s="52">
        <v>87977</v>
      </c>
      <c r="AA17" s="71">
        <v>795562667</v>
      </c>
      <c r="AB17" s="71">
        <v>0</v>
      </c>
      <c r="AC17" s="71">
        <v>0</v>
      </c>
      <c r="AD17" s="52">
        <v>795562667</v>
      </c>
      <c r="AE17" s="71">
        <v>4055</v>
      </c>
      <c r="AF17" s="71">
        <v>0</v>
      </c>
      <c r="AG17" s="71">
        <v>0</v>
      </c>
      <c r="AH17" s="52">
        <v>4055</v>
      </c>
      <c r="AI17" s="71">
        <v>211857</v>
      </c>
      <c r="AJ17" s="71">
        <v>0</v>
      </c>
      <c r="AK17" s="71">
        <v>0</v>
      </c>
      <c r="AL17" s="52">
        <v>211857</v>
      </c>
      <c r="AM17" s="71">
        <v>141486587</v>
      </c>
      <c r="AN17" s="71">
        <v>0</v>
      </c>
      <c r="AO17" s="71">
        <v>0</v>
      </c>
      <c r="AP17" s="52">
        <v>141486587</v>
      </c>
      <c r="AQ17" s="71">
        <v>1358</v>
      </c>
      <c r="AR17" s="71">
        <v>0</v>
      </c>
      <c r="AS17" s="71">
        <v>0</v>
      </c>
      <c r="AT17" s="52">
        <v>1358</v>
      </c>
      <c r="AU17" s="71">
        <v>7217</v>
      </c>
      <c r="AV17" s="71">
        <v>0</v>
      </c>
      <c r="AW17" s="71">
        <v>0</v>
      </c>
      <c r="AX17" s="52">
        <v>7217</v>
      </c>
      <c r="AY17" s="71">
        <v>78786340</v>
      </c>
      <c r="AZ17" s="71">
        <v>0</v>
      </c>
      <c r="BA17" s="71">
        <v>0</v>
      </c>
      <c r="BB17" s="52">
        <v>78786340</v>
      </c>
      <c r="BC17" s="75" t="s">
        <v>54</v>
      </c>
    </row>
    <row r="18" spans="2:55" s="13" customFormat="1" ht="30" customHeight="1" x14ac:dyDescent="0.2">
      <c r="B18" s="73">
        <v>41006</v>
      </c>
      <c r="C18" s="74" t="s">
        <v>55</v>
      </c>
      <c r="D18" s="128">
        <f t="shared" si="6"/>
        <v>83340</v>
      </c>
      <c r="E18" s="128">
        <f t="shared" si="7"/>
        <v>99023</v>
      </c>
      <c r="F18" s="128">
        <f t="shared" si="8"/>
        <v>792262820</v>
      </c>
      <c r="G18" s="128">
        <f t="shared" si="9"/>
        <v>3505</v>
      </c>
      <c r="H18" s="128">
        <f t="shared" si="10"/>
        <v>181783</v>
      </c>
      <c r="I18" s="49">
        <f t="shared" si="11"/>
        <v>121019747</v>
      </c>
      <c r="J18" s="129">
        <f t="shared" si="12"/>
        <v>761</v>
      </c>
      <c r="K18" s="128">
        <f t="shared" si="13"/>
        <v>6236</v>
      </c>
      <c r="L18" s="128">
        <f t="shared" si="14"/>
        <v>62083380</v>
      </c>
      <c r="M18" s="128">
        <f>'１１表１'!M18+'１１表２'!D18+'１１表２'!J18</f>
        <v>209989</v>
      </c>
      <c r="N18" s="128">
        <f>'１１表１'!N18+'１１表２'!K18</f>
        <v>267228</v>
      </c>
      <c r="O18" s="48">
        <f>'１１表１'!O18+'１１表２'!F18+'１１表２'!I18+'１１表２'!L18</f>
        <v>4969907359</v>
      </c>
      <c r="P18" s="27" t="s">
        <v>56</v>
      </c>
      <c r="R18" s="131" t="s">
        <v>55</v>
      </c>
      <c r="S18" s="71">
        <v>83340</v>
      </c>
      <c r="T18" s="71">
        <v>0</v>
      </c>
      <c r="U18" s="71">
        <v>0</v>
      </c>
      <c r="V18" s="52">
        <v>83340</v>
      </c>
      <c r="W18" s="71">
        <v>99023</v>
      </c>
      <c r="X18" s="71">
        <v>0</v>
      </c>
      <c r="Y18" s="71">
        <v>0</v>
      </c>
      <c r="Z18" s="52">
        <v>99023</v>
      </c>
      <c r="AA18" s="71">
        <v>792262820</v>
      </c>
      <c r="AB18" s="71">
        <v>0</v>
      </c>
      <c r="AC18" s="71">
        <v>0</v>
      </c>
      <c r="AD18" s="52">
        <v>792262820</v>
      </c>
      <c r="AE18" s="71">
        <v>3505</v>
      </c>
      <c r="AF18" s="71">
        <v>0</v>
      </c>
      <c r="AG18" s="71">
        <v>0</v>
      </c>
      <c r="AH18" s="52">
        <v>3505</v>
      </c>
      <c r="AI18" s="71">
        <v>181783</v>
      </c>
      <c r="AJ18" s="71">
        <v>0</v>
      </c>
      <c r="AK18" s="71">
        <v>0</v>
      </c>
      <c r="AL18" s="52">
        <v>181783</v>
      </c>
      <c r="AM18" s="71">
        <v>121019747</v>
      </c>
      <c r="AN18" s="71">
        <v>0</v>
      </c>
      <c r="AO18" s="71">
        <v>0</v>
      </c>
      <c r="AP18" s="52">
        <v>121019747</v>
      </c>
      <c r="AQ18" s="71">
        <v>761</v>
      </c>
      <c r="AR18" s="71">
        <v>0</v>
      </c>
      <c r="AS18" s="71">
        <v>0</v>
      </c>
      <c r="AT18" s="52">
        <v>761</v>
      </c>
      <c r="AU18" s="71">
        <v>6236</v>
      </c>
      <c r="AV18" s="71">
        <v>0</v>
      </c>
      <c r="AW18" s="71">
        <v>0</v>
      </c>
      <c r="AX18" s="52">
        <v>6236</v>
      </c>
      <c r="AY18" s="71">
        <v>62083380</v>
      </c>
      <c r="AZ18" s="71">
        <v>0</v>
      </c>
      <c r="BA18" s="71">
        <v>0</v>
      </c>
      <c r="BB18" s="52">
        <v>62083380</v>
      </c>
      <c r="BC18" s="75" t="s">
        <v>56</v>
      </c>
    </row>
    <row r="19" spans="2:55" s="13" customFormat="1" ht="30" customHeight="1" x14ac:dyDescent="0.2">
      <c r="B19" s="73">
        <v>41007</v>
      </c>
      <c r="C19" s="74" t="s">
        <v>57</v>
      </c>
      <c r="D19" s="128">
        <f t="shared" si="6"/>
        <v>42780</v>
      </c>
      <c r="E19" s="128">
        <f t="shared" si="7"/>
        <v>50684</v>
      </c>
      <c r="F19" s="128">
        <f t="shared" si="8"/>
        <v>464000940</v>
      </c>
      <c r="G19" s="128">
        <f t="shared" si="9"/>
        <v>2437</v>
      </c>
      <c r="H19" s="128">
        <f t="shared" si="10"/>
        <v>120042</v>
      </c>
      <c r="I19" s="49">
        <f t="shared" si="11"/>
        <v>79773168</v>
      </c>
      <c r="J19" s="129">
        <f t="shared" si="12"/>
        <v>252</v>
      </c>
      <c r="K19" s="128">
        <f t="shared" si="13"/>
        <v>1999</v>
      </c>
      <c r="L19" s="128">
        <f t="shared" si="14"/>
        <v>22656280</v>
      </c>
      <c r="M19" s="128">
        <f>'１１表１'!M19+'１１表２'!D19+'１１表２'!J19</f>
        <v>116813</v>
      </c>
      <c r="N19" s="128">
        <f>'１１表１'!N19+'１１表２'!K19</f>
        <v>152863</v>
      </c>
      <c r="O19" s="48">
        <f>'１１表１'!O19+'１１表２'!F19+'１１表２'!I19+'１１表２'!L19</f>
        <v>3017055798</v>
      </c>
      <c r="P19" s="27" t="s">
        <v>58</v>
      </c>
      <c r="R19" s="131" t="s">
        <v>57</v>
      </c>
      <c r="S19" s="71">
        <v>42780</v>
      </c>
      <c r="T19" s="71">
        <v>0</v>
      </c>
      <c r="U19" s="71">
        <v>0</v>
      </c>
      <c r="V19" s="52">
        <v>42780</v>
      </c>
      <c r="W19" s="71">
        <v>50684</v>
      </c>
      <c r="X19" s="71">
        <v>0</v>
      </c>
      <c r="Y19" s="71">
        <v>0</v>
      </c>
      <c r="Z19" s="52">
        <v>50684</v>
      </c>
      <c r="AA19" s="71">
        <v>464000940</v>
      </c>
      <c r="AB19" s="71">
        <v>0</v>
      </c>
      <c r="AC19" s="71">
        <v>0</v>
      </c>
      <c r="AD19" s="52">
        <v>464000940</v>
      </c>
      <c r="AE19" s="71">
        <v>2437</v>
      </c>
      <c r="AF19" s="71">
        <v>0</v>
      </c>
      <c r="AG19" s="71">
        <v>0</v>
      </c>
      <c r="AH19" s="52">
        <v>2437</v>
      </c>
      <c r="AI19" s="71">
        <v>120042</v>
      </c>
      <c r="AJ19" s="71">
        <v>0</v>
      </c>
      <c r="AK19" s="71">
        <v>0</v>
      </c>
      <c r="AL19" s="52">
        <v>120042</v>
      </c>
      <c r="AM19" s="71">
        <v>79773168</v>
      </c>
      <c r="AN19" s="71">
        <v>0</v>
      </c>
      <c r="AO19" s="71">
        <v>0</v>
      </c>
      <c r="AP19" s="52">
        <v>79773168</v>
      </c>
      <c r="AQ19" s="71">
        <v>252</v>
      </c>
      <c r="AR19" s="71">
        <v>0</v>
      </c>
      <c r="AS19" s="71">
        <v>0</v>
      </c>
      <c r="AT19" s="52">
        <v>252</v>
      </c>
      <c r="AU19" s="71">
        <v>1999</v>
      </c>
      <c r="AV19" s="71">
        <v>0</v>
      </c>
      <c r="AW19" s="71">
        <v>0</v>
      </c>
      <c r="AX19" s="52">
        <v>1999</v>
      </c>
      <c r="AY19" s="71">
        <v>22656280</v>
      </c>
      <c r="AZ19" s="71">
        <v>0</v>
      </c>
      <c r="BA19" s="71">
        <v>0</v>
      </c>
      <c r="BB19" s="52">
        <v>22656280</v>
      </c>
      <c r="BC19" s="75" t="s">
        <v>58</v>
      </c>
    </row>
    <row r="20" spans="2:55" s="13" customFormat="1" ht="30" customHeight="1" x14ac:dyDescent="0.2">
      <c r="B20" s="73">
        <v>41025</v>
      </c>
      <c r="C20" s="74" t="s">
        <v>59</v>
      </c>
      <c r="D20" s="128">
        <f t="shared" si="6"/>
        <v>60458</v>
      </c>
      <c r="E20" s="128">
        <f t="shared" si="7"/>
        <v>72988</v>
      </c>
      <c r="F20" s="128">
        <f t="shared" si="8"/>
        <v>714036126</v>
      </c>
      <c r="G20" s="128">
        <f t="shared" si="9"/>
        <v>2734</v>
      </c>
      <c r="H20" s="128">
        <f t="shared" si="10"/>
        <v>133220</v>
      </c>
      <c r="I20" s="49">
        <f t="shared" si="11"/>
        <v>88317983</v>
      </c>
      <c r="J20" s="129">
        <f t="shared" si="12"/>
        <v>817</v>
      </c>
      <c r="K20" s="128">
        <f t="shared" si="13"/>
        <v>5602</v>
      </c>
      <c r="L20" s="128">
        <f t="shared" si="14"/>
        <v>61499470</v>
      </c>
      <c r="M20" s="128">
        <f>'１１表１'!M20+'１１表２'!D20+'１１表２'!J20</f>
        <v>162007</v>
      </c>
      <c r="N20" s="128">
        <f>'１１表１'!N20+'１１表２'!K20</f>
        <v>214508</v>
      </c>
      <c r="O20" s="48">
        <f>'１１表１'!O20+'１１表２'!F20+'１１表２'!I20+'１１表２'!L20</f>
        <v>4149538887</v>
      </c>
      <c r="P20" s="27" t="s">
        <v>60</v>
      </c>
      <c r="R20" s="131" t="s">
        <v>59</v>
      </c>
      <c r="S20" s="71">
        <v>60458</v>
      </c>
      <c r="T20" s="71">
        <v>0</v>
      </c>
      <c r="U20" s="71">
        <v>0</v>
      </c>
      <c r="V20" s="52">
        <v>60458</v>
      </c>
      <c r="W20" s="71">
        <v>72988</v>
      </c>
      <c r="X20" s="71">
        <v>0</v>
      </c>
      <c r="Y20" s="71">
        <v>0</v>
      </c>
      <c r="Z20" s="52">
        <v>72988</v>
      </c>
      <c r="AA20" s="71">
        <v>714036126</v>
      </c>
      <c r="AB20" s="71">
        <v>0</v>
      </c>
      <c r="AC20" s="71">
        <v>0</v>
      </c>
      <c r="AD20" s="52">
        <v>714036126</v>
      </c>
      <c r="AE20" s="71">
        <v>2734</v>
      </c>
      <c r="AF20" s="71">
        <v>0</v>
      </c>
      <c r="AG20" s="71">
        <v>0</v>
      </c>
      <c r="AH20" s="52">
        <v>2734</v>
      </c>
      <c r="AI20" s="71">
        <v>133220</v>
      </c>
      <c r="AJ20" s="71">
        <v>0</v>
      </c>
      <c r="AK20" s="71">
        <v>0</v>
      </c>
      <c r="AL20" s="52">
        <v>133220</v>
      </c>
      <c r="AM20" s="71">
        <v>88317983</v>
      </c>
      <c r="AN20" s="71">
        <v>0</v>
      </c>
      <c r="AO20" s="71">
        <v>0</v>
      </c>
      <c r="AP20" s="52">
        <v>88317983</v>
      </c>
      <c r="AQ20" s="71">
        <v>817</v>
      </c>
      <c r="AR20" s="71">
        <v>0</v>
      </c>
      <c r="AS20" s="71">
        <v>0</v>
      </c>
      <c r="AT20" s="52">
        <v>817</v>
      </c>
      <c r="AU20" s="71">
        <v>5602</v>
      </c>
      <c r="AV20" s="71">
        <v>0</v>
      </c>
      <c r="AW20" s="71">
        <v>0</v>
      </c>
      <c r="AX20" s="52">
        <v>5602</v>
      </c>
      <c r="AY20" s="71">
        <v>61499470</v>
      </c>
      <c r="AZ20" s="71">
        <v>0</v>
      </c>
      <c r="BA20" s="71">
        <v>0</v>
      </c>
      <c r="BB20" s="52">
        <v>61499470</v>
      </c>
      <c r="BC20" s="75" t="s">
        <v>60</v>
      </c>
    </row>
    <row r="21" spans="2:55" s="13" customFormat="1" ht="30" customHeight="1" x14ac:dyDescent="0.2">
      <c r="B21" s="73">
        <v>41048</v>
      </c>
      <c r="C21" s="74" t="s">
        <v>61</v>
      </c>
      <c r="D21" s="128">
        <f t="shared" si="6"/>
        <v>42493</v>
      </c>
      <c r="E21" s="128">
        <f t="shared" si="7"/>
        <v>52429</v>
      </c>
      <c r="F21" s="128">
        <f t="shared" si="8"/>
        <v>392699757</v>
      </c>
      <c r="G21" s="128">
        <f t="shared" si="9"/>
        <v>2077</v>
      </c>
      <c r="H21" s="128">
        <f t="shared" si="10"/>
        <v>107092</v>
      </c>
      <c r="I21" s="49">
        <f t="shared" si="11"/>
        <v>76701241</v>
      </c>
      <c r="J21" s="129">
        <f t="shared" si="12"/>
        <v>194</v>
      </c>
      <c r="K21" s="128">
        <f t="shared" si="13"/>
        <v>1647</v>
      </c>
      <c r="L21" s="128">
        <f t="shared" si="14"/>
        <v>16911790</v>
      </c>
      <c r="M21" s="128">
        <f>'１１表１'!M21+'１１表２'!D21+'１１表２'!J21</f>
        <v>111146</v>
      </c>
      <c r="N21" s="128">
        <f>'１１表１'!N21+'１１表２'!K21</f>
        <v>149696</v>
      </c>
      <c r="O21" s="48">
        <f>'１１表１'!O21+'１１表２'!F21+'１１表２'!I21+'１１表２'!L21</f>
        <v>2608040346</v>
      </c>
      <c r="P21" s="27" t="s">
        <v>62</v>
      </c>
      <c r="R21" s="131" t="s">
        <v>61</v>
      </c>
      <c r="S21" s="71">
        <v>42493</v>
      </c>
      <c r="T21" s="71">
        <v>0</v>
      </c>
      <c r="U21" s="71">
        <v>0</v>
      </c>
      <c r="V21" s="52">
        <v>42493</v>
      </c>
      <c r="W21" s="71">
        <v>52429</v>
      </c>
      <c r="X21" s="71">
        <v>0</v>
      </c>
      <c r="Y21" s="71">
        <v>0</v>
      </c>
      <c r="Z21" s="52">
        <v>52429</v>
      </c>
      <c r="AA21" s="71">
        <v>392699757</v>
      </c>
      <c r="AB21" s="71">
        <v>0</v>
      </c>
      <c r="AC21" s="71">
        <v>0</v>
      </c>
      <c r="AD21" s="52">
        <v>392699757</v>
      </c>
      <c r="AE21" s="71">
        <v>2077</v>
      </c>
      <c r="AF21" s="71">
        <v>0</v>
      </c>
      <c r="AG21" s="71">
        <v>0</v>
      </c>
      <c r="AH21" s="52">
        <v>2077</v>
      </c>
      <c r="AI21" s="71">
        <v>107092</v>
      </c>
      <c r="AJ21" s="71">
        <v>0</v>
      </c>
      <c r="AK21" s="71">
        <v>0</v>
      </c>
      <c r="AL21" s="52">
        <v>107092</v>
      </c>
      <c r="AM21" s="71">
        <v>76701241</v>
      </c>
      <c r="AN21" s="71">
        <v>0</v>
      </c>
      <c r="AO21" s="71">
        <v>0</v>
      </c>
      <c r="AP21" s="52">
        <v>76701241</v>
      </c>
      <c r="AQ21" s="71">
        <v>194</v>
      </c>
      <c r="AR21" s="71">
        <v>0</v>
      </c>
      <c r="AS21" s="71">
        <v>0</v>
      </c>
      <c r="AT21" s="52">
        <v>194</v>
      </c>
      <c r="AU21" s="71">
        <v>1647</v>
      </c>
      <c r="AV21" s="71">
        <v>0</v>
      </c>
      <c r="AW21" s="71">
        <v>0</v>
      </c>
      <c r="AX21" s="52">
        <v>1647</v>
      </c>
      <c r="AY21" s="71">
        <v>16911790</v>
      </c>
      <c r="AZ21" s="71">
        <v>0</v>
      </c>
      <c r="BA21" s="71">
        <v>0</v>
      </c>
      <c r="BB21" s="52">
        <v>16911790</v>
      </c>
      <c r="BC21" s="75" t="s">
        <v>62</v>
      </c>
    </row>
    <row r="22" spans="2:55" s="13" customFormat="1" ht="30" customHeight="1" x14ac:dyDescent="0.2">
      <c r="B22" s="73">
        <v>41014</v>
      </c>
      <c r="C22" s="74" t="s">
        <v>63</v>
      </c>
      <c r="D22" s="128">
        <f t="shared" si="6"/>
        <v>44855</v>
      </c>
      <c r="E22" s="128">
        <f t="shared" si="7"/>
        <v>55301</v>
      </c>
      <c r="F22" s="128">
        <f t="shared" si="8"/>
        <v>494009214</v>
      </c>
      <c r="G22" s="128">
        <f t="shared" si="9"/>
        <v>2030</v>
      </c>
      <c r="H22" s="128">
        <f t="shared" si="10"/>
        <v>99355</v>
      </c>
      <c r="I22" s="49">
        <f t="shared" si="11"/>
        <v>67054564</v>
      </c>
      <c r="J22" s="129">
        <f t="shared" si="12"/>
        <v>536</v>
      </c>
      <c r="K22" s="128">
        <f t="shared" si="13"/>
        <v>4345</v>
      </c>
      <c r="L22" s="128">
        <f t="shared" si="14"/>
        <v>45969370</v>
      </c>
      <c r="M22" s="128">
        <f>'１１表１'!M22+'１１表２'!D22+'１１表２'!J22</f>
        <v>123092</v>
      </c>
      <c r="N22" s="128">
        <f>'１１表１'!N22+'１１表２'!K22</f>
        <v>166404</v>
      </c>
      <c r="O22" s="48">
        <f>'１１表１'!O22+'１１表２'!F22+'１１表２'!I22+'１１表２'!L22</f>
        <v>3028095527</v>
      </c>
      <c r="P22" s="27" t="s">
        <v>64</v>
      </c>
      <c r="R22" s="131" t="s">
        <v>63</v>
      </c>
      <c r="S22" s="71">
        <v>44855</v>
      </c>
      <c r="T22" s="71">
        <v>0</v>
      </c>
      <c r="U22" s="71">
        <v>0</v>
      </c>
      <c r="V22" s="52">
        <v>44855</v>
      </c>
      <c r="W22" s="71">
        <v>55301</v>
      </c>
      <c r="X22" s="71">
        <v>0</v>
      </c>
      <c r="Y22" s="71">
        <v>0</v>
      </c>
      <c r="Z22" s="52">
        <v>55301</v>
      </c>
      <c r="AA22" s="71">
        <v>494009214</v>
      </c>
      <c r="AB22" s="71">
        <v>0</v>
      </c>
      <c r="AC22" s="71">
        <v>0</v>
      </c>
      <c r="AD22" s="52">
        <v>494009214</v>
      </c>
      <c r="AE22" s="71">
        <v>2030</v>
      </c>
      <c r="AF22" s="71">
        <v>0</v>
      </c>
      <c r="AG22" s="71">
        <v>0</v>
      </c>
      <c r="AH22" s="52">
        <v>2030</v>
      </c>
      <c r="AI22" s="71">
        <v>99355</v>
      </c>
      <c r="AJ22" s="71">
        <v>0</v>
      </c>
      <c r="AK22" s="71">
        <v>0</v>
      </c>
      <c r="AL22" s="52">
        <v>99355</v>
      </c>
      <c r="AM22" s="71">
        <v>67054564</v>
      </c>
      <c r="AN22" s="71">
        <v>0</v>
      </c>
      <c r="AO22" s="71">
        <v>0</v>
      </c>
      <c r="AP22" s="52">
        <v>67054564</v>
      </c>
      <c r="AQ22" s="71">
        <v>536</v>
      </c>
      <c r="AR22" s="71">
        <v>0</v>
      </c>
      <c r="AS22" s="71">
        <v>0</v>
      </c>
      <c r="AT22" s="52">
        <v>536</v>
      </c>
      <c r="AU22" s="71">
        <v>4345</v>
      </c>
      <c r="AV22" s="71">
        <v>0</v>
      </c>
      <c r="AW22" s="71">
        <v>0</v>
      </c>
      <c r="AX22" s="52">
        <v>4345</v>
      </c>
      <c r="AY22" s="71">
        <v>45969370</v>
      </c>
      <c r="AZ22" s="71">
        <v>0</v>
      </c>
      <c r="BA22" s="71">
        <v>0</v>
      </c>
      <c r="BB22" s="52">
        <v>45969370</v>
      </c>
      <c r="BC22" s="75" t="s">
        <v>64</v>
      </c>
    </row>
    <row r="23" spans="2:55" s="13" customFormat="1" ht="30" customHeight="1" x14ac:dyDescent="0.2">
      <c r="B23" s="73">
        <v>41016</v>
      </c>
      <c r="C23" s="74" t="s">
        <v>65</v>
      </c>
      <c r="D23" s="128">
        <f t="shared" si="6"/>
        <v>19851</v>
      </c>
      <c r="E23" s="128">
        <f t="shared" si="7"/>
        <v>23809</v>
      </c>
      <c r="F23" s="128">
        <f t="shared" si="8"/>
        <v>212488070</v>
      </c>
      <c r="G23" s="128">
        <f t="shared" si="9"/>
        <v>898</v>
      </c>
      <c r="H23" s="128">
        <f t="shared" si="10"/>
        <v>48741</v>
      </c>
      <c r="I23" s="49">
        <f t="shared" si="11"/>
        <v>32610519</v>
      </c>
      <c r="J23" s="129">
        <f t="shared" si="12"/>
        <v>291</v>
      </c>
      <c r="K23" s="128">
        <f t="shared" si="13"/>
        <v>2425</v>
      </c>
      <c r="L23" s="128">
        <f t="shared" si="14"/>
        <v>25844330</v>
      </c>
      <c r="M23" s="128">
        <f>'１１表１'!M23+'１１表２'!D23+'１１表２'!J23</f>
        <v>52675</v>
      </c>
      <c r="N23" s="128">
        <f>'１１表１'!N23+'１１表２'!K23</f>
        <v>70228</v>
      </c>
      <c r="O23" s="48">
        <f>'１１表１'!O23+'１１表２'!F23+'１１表２'!I23+'１１表２'!L23</f>
        <v>1325334819</v>
      </c>
      <c r="P23" s="27" t="s">
        <v>66</v>
      </c>
      <c r="R23" s="131" t="s">
        <v>65</v>
      </c>
      <c r="S23" s="71">
        <v>19851</v>
      </c>
      <c r="T23" s="71">
        <v>0</v>
      </c>
      <c r="U23" s="71">
        <v>0</v>
      </c>
      <c r="V23" s="52">
        <v>19851</v>
      </c>
      <c r="W23" s="71">
        <v>23809</v>
      </c>
      <c r="X23" s="71">
        <v>0</v>
      </c>
      <c r="Y23" s="71">
        <v>0</v>
      </c>
      <c r="Z23" s="52">
        <v>23809</v>
      </c>
      <c r="AA23" s="71">
        <v>212488070</v>
      </c>
      <c r="AB23" s="71">
        <v>0</v>
      </c>
      <c r="AC23" s="71">
        <v>0</v>
      </c>
      <c r="AD23" s="52">
        <v>212488070</v>
      </c>
      <c r="AE23" s="71">
        <v>898</v>
      </c>
      <c r="AF23" s="71">
        <v>0</v>
      </c>
      <c r="AG23" s="71">
        <v>0</v>
      </c>
      <c r="AH23" s="52">
        <v>898</v>
      </c>
      <c r="AI23" s="71">
        <v>48741</v>
      </c>
      <c r="AJ23" s="71">
        <v>0</v>
      </c>
      <c r="AK23" s="71">
        <v>0</v>
      </c>
      <c r="AL23" s="52">
        <v>48741</v>
      </c>
      <c r="AM23" s="71">
        <v>32610519</v>
      </c>
      <c r="AN23" s="71">
        <v>0</v>
      </c>
      <c r="AO23" s="71">
        <v>0</v>
      </c>
      <c r="AP23" s="52">
        <v>32610519</v>
      </c>
      <c r="AQ23" s="71">
        <v>291</v>
      </c>
      <c r="AR23" s="71">
        <v>0</v>
      </c>
      <c r="AS23" s="71">
        <v>0</v>
      </c>
      <c r="AT23" s="52">
        <v>291</v>
      </c>
      <c r="AU23" s="71">
        <v>2425</v>
      </c>
      <c r="AV23" s="71">
        <v>0</v>
      </c>
      <c r="AW23" s="71">
        <v>0</v>
      </c>
      <c r="AX23" s="52">
        <v>2425</v>
      </c>
      <c r="AY23" s="71">
        <v>25844330</v>
      </c>
      <c r="AZ23" s="71">
        <v>0</v>
      </c>
      <c r="BA23" s="71">
        <v>0</v>
      </c>
      <c r="BB23" s="52">
        <v>25844330</v>
      </c>
      <c r="BC23" s="75" t="s">
        <v>66</v>
      </c>
    </row>
    <row r="24" spans="2:55" s="13" customFormat="1" ht="30" customHeight="1" x14ac:dyDescent="0.2">
      <c r="B24" s="73">
        <v>41020</v>
      </c>
      <c r="C24" s="74" t="s">
        <v>67</v>
      </c>
      <c r="D24" s="128">
        <f t="shared" si="6"/>
        <v>23472</v>
      </c>
      <c r="E24" s="128">
        <f t="shared" si="7"/>
        <v>27944</v>
      </c>
      <c r="F24" s="128">
        <f t="shared" si="8"/>
        <v>296187250</v>
      </c>
      <c r="G24" s="128">
        <f t="shared" si="9"/>
        <v>911</v>
      </c>
      <c r="H24" s="128">
        <f t="shared" si="10"/>
        <v>38464</v>
      </c>
      <c r="I24" s="49">
        <f t="shared" si="11"/>
        <v>26161774</v>
      </c>
      <c r="J24" s="129">
        <f t="shared" si="12"/>
        <v>353</v>
      </c>
      <c r="K24" s="128">
        <f t="shared" si="13"/>
        <v>2908</v>
      </c>
      <c r="L24" s="128">
        <f t="shared" si="14"/>
        <v>37878180</v>
      </c>
      <c r="M24" s="128">
        <f>'１１表１'!M24+'１１表２'!D24+'１１表２'!J24</f>
        <v>66149</v>
      </c>
      <c r="N24" s="128">
        <f>'１１表１'!N24+'１１表２'!K24</f>
        <v>83784</v>
      </c>
      <c r="O24" s="48">
        <f>'１１表１'!O24+'１１表２'!F24+'１１表２'!I24+'１１表２'!L24</f>
        <v>1630421324</v>
      </c>
      <c r="P24" s="27" t="s">
        <v>68</v>
      </c>
      <c r="R24" s="131" t="s">
        <v>67</v>
      </c>
      <c r="S24" s="71">
        <v>23472</v>
      </c>
      <c r="T24" s="71">
        <v>0</v>
      </c>
      <c r="U24" s="71">
        <v>0</v>
      </c>
      <c r="V24" s="52">
        <v>23472</v>
      </c>
      <c r="W24" s="71">
        <v>27944</v>
      </c>
      <c r="X24" s="71">
        <v>0</v>
      </c>
      <c r="Y24" s="71">
        <v>0</v>
      </c>
      <c r="Z24" s="52">
        <v>27944</v>
      </c>
      <c r="AA24" s="71">
        <v>296187250</v>
      </c>
      <c r="AB24" s="71">
        <v>0</v>
      </c>
      <c r="AC24" s="71">
        <v>0</v>
      </c>
      <c r="AD24" s="52">
        <v>296187250</v>
      </c>
      <c r="AE24" s="71">
        <v>911</v>
      </c>
      <c r="AF24" s="71">
        <v>0</v>
      </c>
      <c r="AG24" s="71">
        <v>0</v>
      </c>
      <c r="AH24" s="52">
        <v>911</v>
      </c>
      <c r="AI24" s="71">
        <v>38464</v>
      </c>
      <c r="AJ24" s="71">
        <v>0</v>
      </c>
      <c r="AK24" s="71">
        <v>0</v>
      </c>
      <c r="AL24" s="52">
        <v>38464</v>
      </c>
      <c r="AM24" s="71">
        <v>26161774</v>
      </c>
      <c r="AN24" s="71">
        <v>0</v>
      </c>
      <c r="AO24" s="71">
        <v>0</v>
      </c>
      <c r="AP24" s="52">
        <v>26161774</v>
      </c>
      <c r="AQ24" s="71">
        <v>353</v>
      </c>
      <c r="AR24" s="71">
        <v>0</v>
      </c>
      <c r="AS24" s="71">
        <v>0</v>
      </c>
      <c r="AT24" s="52">
        <v>353</v>
      </c>
      <c r="AU24" s="71">
        <v>2908</v>
      </c>
      <c r="AV24" s="71">
        <v>0</v>
      </c>
      <c r="AW24" s="71">
        <v>0</v>
      </c>
      <c r="AX24" s="52">
        <v>2908</v>
      </c>
      <c r="AY24" s="71">
        <v>37878180</v>
      </c>
      <c r="AZ24" s="71">
        <v>0</v>
      </c>
      <c r="BA24" s="71">
        <v>0</v>
      </c>
      <c r="BB24" s="52">
        <v>37878180</v>
      </c>
      <c r="BC24" s="75" t="s">
        <v>68</v>
      </c>
    </row>
    <row r="25" spans="2:55" s="13" customFormat="1" ht="30" customHeight="1" x14ac:dyDescent="0.2">
      <c r="B25" s="73">
        <v>41024</v>
      </c>
      <c r="C25" s="74" t="s">
        <v>69</v>
      </c>
      <c r="D25" s="128">
        <f t="shared" si="6"/>
        <v>11319</v>
      </c>
      <c r="E25" s="128">
        <f t="shared" si="7"/>
        <v>13413</v>
      </c>
      <c r="F25" s="128">
        <f t="shared" si="8"/>
        <v>149294138</v>
      </c>
      <c r="G25" s="128">
        <f t="shared" si="9"/>
        <v>501</v>
      </c>
      <c r="H25" s="128">
        <f t="shared" si="10"/>
        <v>24684</v>
      </c>
      <c r="I25" s="49">
        <f t="shared" si="11"/>
        <v>16643533</v>
      </c>
      <c r="J25" s="129">
        <f t="shared" si="12"/>
        <v>158</v>
      </c>
      <c r="K25" s="128">
        <f t="shared" si="13"/>
        <v>1288</v>
      </c>
      <c r="L25" s="128">
        <f t="shared" si="14"/>
        <v>13495520</v>
      </c>
      <c r="M25" s="128">
        <f>'１１表１'!M25+'１１表２'!D25+'１１表２'!J25</f>
        <v>31849</v>
      </c>
      <c r="N25" s="128">
        <f>'１１表１'!N25+'１１表２'!K25</f>
        <v>41834</v>
      </c>
      <c r="O25" s="48">
        <f>'１１表１'!O25+'１１表２'!F25+'１１表２'!I25+'１１表２'!L25</f>
        <v>744718803</v>
      </c>
      <c r="P25" s="27" t="s">
        <v>70</v>
      </c>
      <c r="R25" s="131" t="s">
        <v>69</v>
      </c>
      <c r="S25" s="71">
        <v>11319</v>
      </c>
      <c r="T25" s="71">
        <v>0</v>
      </c>
      <c r="U25" s="71">
        <v>0</v>
      </c>
      <c r="V25" s="52">
        <v>11319</v>
      </c>
      <c r="W25" s="71">
        <v>13413</v>
      </c>
      <c r="X25" s="71">
        <v>0</v>
      </c>
      <c r="Y25" s="71">
        <v>0</v>
      </c>
      <c r="Z25" s="52">
        <v>13413</v>
      </c>
      <c r="AA25" s="71">
        <v>149294138</v>
      </c>
      <c r="AB25" s="71">
        <v>0</v>
      </c>
      <c r="AC25" s="71">
        <v>0</v>
      </c>
      <c r="AD25" s="52">
        <v>149294138</v>
      </c>
      <c r="AE25" s="71">
        <v>501</v>
      </c>
      <c r="AF25" s="71">
        <v>0</v>
      </c>
      <c r="AG25" s="71">
        <v>0</v>
      </c>
      <c r="AH25" s="52">
        <v>501</v>
      </c>
      <c r="AI25" s="71">
        <v>24684</v>
      </c>
      <c r="AJ25" s="71">
        <v>0</v>
      </c>
      <c r="AK25" s="71">
        <v>0</v>
      </c>
      <c r="AL25" s="52">
        <v>24684</v>
      </c>
      <c r="AM25" s="71">
        <v>16643533</v>
      </c>
      <c r="AN25" s="71">
        <v>0</v>
      </c>
      <c r="AO25" s="71">
        <v>0</v>
      </c>
      <c r="AP25" s="52">
        <v>16643533</v>
      </c>
      <c r="AQ25" s="71">
        <v>158</v>
      </c>
      <c r="AR25" s="71">
        <v>0</v>
      </c>
      <c r="AS25" s="71">
        <v>0</v>
      </c>
      <c r="AT25" s="52">
        <v>158</v>
      </c>
      <c r="AU25" s="71">
        <v>1288</v>
      </c>
      <c r="AV25" s="71">
        <v>0</v>
      </c>
      <c r="AW25" s="71">
        <v>0</v>
      </c>
      <c r="AX25" s="52">
        <v>1288</v>
      </c>
      <c r="AY25" s="71">
        <v>13495520</v>
      </c>
      <c r="AZ25" s="71">
        <v>0</v>
      </c>
      <c r="BA25" s="71">
        <v>0</v>
      </c>
      <c r="BB25" s="52">
        <v>13495520</v>
      </c>
      <c r="BC25" s="75" t="s">
        <v>70</v>
      </c>
    </row>
    <row r="26" spans="2:55" s="13" customFormat="1" ht="30" customHeight="1" x14ac:dyDescent="0.2">
      <c r="B26" s="73">
        <v>41021</v>
      </c>
      <c r="C26" s="74" t="s">
        <v>71</v>
      </c>
      <c r="D26" s="128">
        <f t="shared" si="6"/>
        <v>39421</v>
      </c>
      <c r="E26" s="128">
        <f t="shared" si="7"/>
        <v>47681</v>
      </c>
      <c r="F26" s="128">
        <f t="shared" si="8"/>
        <v>410567247</v>
      </c>
      <c r="G26" s="128">
        <f t="shared" si="9"/>
        <v>2008</v>
      </c>
      <c r="H26" s="128">
        <f t="shared" si="10"/>
        <v>117739</v>
      </c>
      <c r="I26" s="49">
        <f t="shared" si="11"/>
        <v>78132926</v>
      </c>
      <c r="J26" s="129">
        <f t="shared" si="12"/>
        <v>747</v>
      </c>
      <c r="K26" s="128">
        <f t="shared" si="13"/>
        <v>4796</v>
      </c>
      <c r="L26" s="128">
        <f t="shared" si="14"/>
        <v>49591870</v>
      </c>
      <c r="M26" s="128">
        <f>'１１表１'!M26+'１１表２'!D26+'１１表２'!J26</f>
        <v>107034</v>
      </c>
      <c r="N26" s="128">
        <f>'１１表１'!N26+'１１表２'!K26</f>
        <v>153894</v>
      </c>
      <c r="O26" s="48">
        <f>'１１表１'!O26+'１１表２'!F26+'１１表２'!I26+'１１表２'!L26</f>
        <v>2875531631</v>
      </c>
      <c r="P26" s="27" t="s">
        <v>72</v>
      </c>
      <c r="R26" s="131" t="s">
        <v>71</v>
      </c>
      <c r="S26" s="71">
        <v>39421</v>
      </c>
      <c r="T26" s="71">
        <v>0</v>
      </c>
      <c r="U26" s="71">
        <v>0</v>
      </c>
      <c r="V26" s="52">
        <v>39421</v>
      </c>
      <c r="W26" s="71">
        <v>47681</v>
      </c>
      <c r="X26" s="71">
        <v>0</v>
      </c>
      <c r="Y26" s="71">
        <v>0</v>
      </c>
      <c r="Z26" s="52">
        <v>47681</v>
      </c>
      <c r="AA26" s="71">
        <v>410567247</v>
      </c>
      <c r="AB26" s="71">
        <v>0</v>
      </c>
      <c r="AC26" s="71">
        <v>0</v>
      </c>
      <c r="AD26" s="52">
        <v>410567247</v>
      </c>
      <c r="AE26" s="71">
        <v>2008</v>
      </c>
      <c r="AF26" s="71">
        <v>0</v>
      </c>
      <c r="AG26" s="71">
        <v>0</v>
      </c>
      <c r="AH26" s="52">
        <v>2008</v>
      </c>
      <c r="AI26" s="71">
        <v>117739</v>
      </c>
      <c r="AJ26" s="71">
        <v>0</v>
      </c>
      <c r="AK26" s="71">
        <v>0</v>
      </c>
      <c r="AL26" s="52">
        <v>117739</v>
      </c>
      <c r="AM26" s="71">
        <v>78132926</v>
      </c>
      <c r="AN26" s="71">
        <v>0</v>
      </c>
      <c r="AO26" s="71">
        <v>0</v>
      </c>
      <c r="AP26" s="52">
        <v>78132926</v>
      </c>
      <c r="AQ26" s="71">
        <v>747</v>
      </c>
      <c r="AR26" s="71">
        <v>0</v>
      </c>
      <c r="AS26" s="71">
        <v>0</v>
      </c>
      <c r="AT26" s="52">
        <v>747</v>
      </c>
      <c r="AU26" s="71">
        <v>4796</v>
      </c>
      <c r="AV26" s="71">
        <v>0</v>
      </c>
      <c r="AW26" s="71">
        <v>0</v>
      </c>
      <c r="AX26" s="52">
        <v>4796</v>
      </c>
      <c r="AY26" s="71">
        <v>49591870</v>
      </c>
      <c r="AZ26" s="71">
        <v>0</v>
      </c>
      <c r="BA26" s="71">
        <v>0</v>
      </c>
      <c r="BB26" s="52">
        <v>49591870</v>
      </c>
      <c r="BC26" s="75" t="s">
        <v>72</v>
      </c>
    </row>
    <row r="27" spans="2:55" s="13" customFormat="1" ht="30" customHeight="1" x14ac:dyDescent="0.2">
      <c r="B27" s="73">
        <v>41035</v>
      </c>
      <c r="C27" s="74" t="s">
        <v>73</v>
      </c>
      <c r="D27" s="128">
        <f t="shared" si="6"/>
        <v>10833</v>
      </c>
      <c r="E27" s="128">
        <f t="shared" si="7"/>
        <v>13426</v>
      </c>
      <c r="F27" s="128">
        <f t="shared" si="8"/>
        <v>99894660</v>
      </c>
      <c r="G27" s="128">
        <f t="shared" si="9"/>
        <v>377</v>
      </c>
      <c r="H27" s="128">
        <f t="shared" si="10"/>
        <v>17670</v>
      </c>
      <c r="I27" s="49">
        <f t="shared" si="11"/>
        <v>11539981</v>
      </c>
      <c r="J27" s="129">
        <f t="shared" si="12"/>
        <v>69</v>
      </c>
      <c r="K27" s="128">
        <f t="shared" si="13"/>
        <v>402</v>
      </c>
      <c r="L27" s="128">
        <f t="shared" si="14"/>
        <v>7777230</v>
      </c>
      <c r="M27" s="128">
        <f>'１１表１'!M27+'１１表２'!D27+'１１表２'!J27</f>
        <v>27313</v>
      </c>
      <c r="N27" s="128">
        <f>'１１表１'!N27+'１１表２'!K27</f>
        <v>32012</v>
      </c>
      <c r="O27" s="48">
        <f>'１１表１'!O27+'１１表２'!F27+'１１表２'!I27+'１１表２'!L27</f>
        <v>597190011</v>
      </c>
      <c r="P27" s="27" t="s">
        <v>74</v>
      </c>
      <c r="R27" s="131" t="s">
        <v>73</v>
      </c>
      <c r="S27" s="71">
        <v>10833</v>
      </c>
      <c r="T27" s="71">
        <v>0</v>
      </c>
      <c r="U27" s="71">
        <v>0</v>
      </c>
      <c r="V27" s="52">
        <v>10833</v>
      </c>
      <c r="W27" s="71">
        <v>13426</v>
      </c>
      <c r="X27" s="71">
        <v>0</v>
      </c>
      <c r="Y27" s="71">
        <v>0</v>
      </c>
      <c r="Z27" s="52">
        <v>13426</v>
      </c>
      <c r="AA27" s="71">
        <v>99894660</v>
      </c>
      <c r="AB27" s="71">
        <v>0</v>
      </c>
      <c r="AC27" s="71">
        <v>0</v>
      </c>
      <c r="AD27" s="52">
        <v>99894660</v>
      </c>
      <c r="AE27" s="71">
        <v>377</v>
      </c>
      <c r="AF27" s="71">
        <v>0</v>
      </c>
      <c r="AG27" s="71">
        <v>0</v>
      </c>
      <c r="AH27" s="52">
        <v>377</v>
      </c>
      <c r="AI27" s="71">
        <v>17670</v>
      </c>
      <c r="AJ27" s="71">
        <v>0</v>
      </c>
      <c r="AK27" s="71">
        <v>0</v>
      </c>
      <c r="AL27" s="52">
        <v>17670</v>
      </c>
      <c r="AM27" s="71">
        <v>11539981</v>
      </c>
      <c r="AN27" s="71">
        <v>0</v>
      </c>
      <c r="AO27" s="71">
        <v>0</v>
      </c>
      <c r="AP27" s="52">
        <v>11539981</v>
      </c>
      <c r="AQ27" s="71">
        <v>69</v>
      </c>
      <c r="AR27" s="71">
        <v>0</v>
      </c>
      <c r="AS27" s="71">
        <v>0</v>
      </c>
      <c r="AT27" s="52">
        <v>69</v>
      </c>
      <c r="AU27" s="71">
        <v>402</v>
      </c>
      <c r="AV27" s="71">
        <v>0</v>
      </c>
      <c r="AW27" s="71">
        <v>0</v>
      </c>
      <c r="AX27" s="52">
        <v>402</v>
      </c>
      <c r="AY27" s="71">
        <v>7777230</v>
      </c>
      <c r="AZ27" s="71">
        <v>0</v>
      </c>
      <c r="BA27" s="71">
        <v>0</v>
      </c>
      <c r="BB27" s="52">
        <v>7777230</v>
      </c>
      <c r="BC27" s="75" t="s">
        <v>74</v>
      </c>
    </row>
    <row r="28" spans="2:55" s="13" customFormat="1" ht="30" customHeight="1" x14ac:dyDescent="0.2">
      <c r="B28" s="73">
        <v>41038</v>
      </c>
      <c r="C28" s="74" t="s">
        <v>75</v>
      </c>
      <c r="D28" s="128">
        <f t="shared" si="6"/>
        <v>30862</v>
      </c>
      <c r="E28" s="128">
        <f t="shared" si="7"/>
        <v>36646</v>
      </c>
      <c r="F28" s="128">
        <f t="shared" si="8"/>
        <v>315907556</v>
      </c>
      <c r="G28" s="128">
        <f t="shared" si="9"/>
        <v>1444</v>
      </c>
      <c r="H28" s="128">
        <f t="shared" si="10"/>
        <v>73852</v>
      </c>
      <c r="I28" s="49">
        <f t="shared" si="11"/>
        <v>49447288</v>
      </c>
      <c r="J28" s="129">
        <f t="shared" si="12"/>
        <v>512</v>
      </c>
      <c r="K28" s="128">
        <f t="shared" si="13"/>
        <v>3604</v>
      </c>
      <c r="L28" s="128">
        <f t="shared" si="14"/>
        <v>38992480</v>
      </c>
      <c r="M28" s="128">
        <f>'１１表１'!M28+'１１表２'!D28+'１１表２'!J28</f>
        <v>80518</v>
      </c>
      <c r="N28" s="128">
        <f>'１１表１'!N28+'１１表２'!K28</f>
        <v>106691</v>
      </c>
      <c r="O28" s="48">
        <f>'１１表１'!O28+'１１表２'!F28+'１１表２'!I28+'１１表２'!L28</f>
        <v>1948743769</v>
      </c>
      <c r="P28" s="27" t="s">
        <v>76</v>
      </c>
      <c r="R28" s="131" t="s">
        <v>75</v>
      </c>
      <c r="S28" s="71">
        <v>30862</v>
      </c>
      <c r="T28" s="71">
        <v>0</v>
      </c>
      <c r="U28" s="71">
        <v>0</v>
      </c>
      <c r="V28" s="52">
        <v>30862</v>
      </c>
      <c r="W28" s="71">
        <v>36646</v>
      </c>
      <c r="X28" s="71">
        <v>0</v>
      </c>
      <c r="Y28" s="71">
        <v>0</v>
      </c>
      <c r="Z28" s="52">
        <v>36646</v>
      </c>
      <c r="AA28" s="71">
        <v>315907556</v>
      </c>
      <c r="AB28" s="71">
        <v>0</v>
      </c>
      <c r="AC28" s="71">
        <v>0</v>
      </c>
      <c r="AD28" s="52">
        <v>315907556</v>
      </c>
      <c r="AE28" s="71">
        <v>1444</v>
      </c>
      <c r="AF28" s="71">
        <v>0</v>
      </c>
      <c r="AG28" s="71">
        <v>0</v>
      </c>
      <c r="AH28" s="52">
        <v>1444</v>
      </c>
      <c r="AI28" s="71">
        <v>73852</v>
      </c>
      <c r="AJ28" s="71">
        <v>0</v>
      </c>
      <c r="AK28" s="71">
        <v>0</v>
      </c>
      <c r="AL28" s="52">
        <v>73852</v>
      </c>
      <c r="AM28" s="71">
        <v>49447288</v>
      </c>
      <c r="AN28" s="71">
        <v>0</v>
      </c>
      <c r="AO28" s="71">
        <v>0</v>
      </c>
      <c r="AP28" s="52">
        <v>49447288</v>
      </c>
      <c r="AQ28" s="71">
        <v>512</v>
      </c>
      <c r="AR28" s="71">
        <v>0</v>
      </c>
      <c r="AS28" s="71">
        <v>0</v>
      </c>
      <c r="AT28" s="52">
        <v>512</v>
      </c>
      <c r="AU28" s="71">
        <v>3604</v>
      </c>
      <c r="AV28" s="71">
        <v>0</v>
      </c>
      <c r="AW28" s="71">
        <v>0</v>
      </c>
      <c r="AX28" s="52">
        <v>3604</v>
      </c>
      <c r="AY28" s="71">
        <v>38992480</v>
      </c>
      <c r="AZ28" s="71">
        <v>0</v>
      </c>
      <c r="BA28" s="71">
        <v>0</v>
      </c>
      <c r="BB28" s="52">
        <v>38992480</v>
      </c>
      <c r="BC28" s="75" t="s">
        <v>76</v>
      </c>
    </row>
    <row r="29" spans="2:55" s="13" customFormat="1" ht="30" customHeight="1" x14ac:dyDescent="0.2">
      <c r="B29" s="73">
        <v>41042</v>
      </c>
      <c r="C29" s="74" t="s">
        <v>77</v>
      </c>
      <c r="D29" s="128">
        <f t="shared" si="6"/>
        <v>11148</v>
      </c>
      <c r="E29" s="128">
        <f t="shared" si="7"/>
        <v>13259</v>
      </c>
      <c r="F29" s="128">
        <f t="shared" si="8"/>
        <v>167048310</v>
      </c>
      <c r="G29" s="128">
        <f t="shared" si="9"/>
        <v>613</v>
      </c>
      <c r="H29" s="128">
        <f t="shared" si="10"/>
        <v>33972</v>
      </c>
      <c r="I29" s="49">
        <f t="shared" si="11"/>
        <v>22276353</v>
      </c>
      <c r="J29" s="129">
        <f t="shared" si="12"/>
        <v>98</v>
      </c>
      <c r="K29" s="128">
        <f t="shared" si="13"/>
        <v>660</v>
      </c>
      <c r="L29" s="128">
        <f t="shared" si="14"/>
        <v>6557820</v>
      </c>
      <c r="M29" s="128">
        <f>'１１表１'!M29+'１１表２'!D29+'１１表２'!J29</f>
        <v>28764</v>
      </c>
      <c r="N29" s="128">
        <f>'１１表１'!N29+'１１表２'!K29</f>
        <v>40778</v>
      </c>
      <c r="O29" s="48">
        <f>'１１表１'!O29+'１１表２'!F29+'１１表２'!I29+'１１表２'!L29</f>
        <v>827230667</v>
      </c>
      <c r="P29" s="27" t="s">
        <v>78</v>
      </c>
      <c r="R29" s="131" t="s">
        <v>77</v>
      </c>
      <c r="S29" s="71">
        <v>11148</v>
      </c>
      <c r="T29" s="71">
        <v>0</v>
      </c>
      <c r="U29" s="71">
        <v>0</v>
      </c>
      <c r="V29" s="52">
        <v>11148</v>
      </c>
      <c r="W29" s="71">
        <v>13259</v>
      </c>
      <c r="X29" s="71">
        <v>0</v>
      </c>
      <c r="Y29" s="71">
        <v>0</v>
      </c>
      <c r="Z29" s="52">
        <v>13259</v>
      </c>
      <c r="AA29" s="71">
        <v>167048310</v>
      </c>
      <c r="AB29" s="71">
        <v>0</v>
      </c>
      <c r="AC29" s="71">
        <v>0</v>
      </c>
      <c r="AD29" s="52">
        <v>167048310</v>
      </c>
      <c r="AE29" s="71">
        <v>613</v>
      </c>
      <c r="AF29" s="71">
        <v>0</v>
      </c>
      <c r="AG29" s="71">
        <v>0</v>
      </c>
      <c r="AH29" s="52">
        <v>613</v>
      </c>
      <c r="AI29" s="71">
        <v>33972</v>
      </c>
      <c r="AJ29" s="71">
        <v>0</v>
      </c>
      <c r="AK29" s="71">
        <v>0</v>
      </c>
      <c r="AL29" s="52">
        <v>33972</v>
      </c>
      <c r="AM29" s="71">
        <v>22276353</v>
      </c>
      <c r="AN29" s="71">
        <v>0</v>
      </c>
      <c r="AO29" s="71">
        <v>0</v>
      </c>
      <c r="AP29" s="52">
        <v>22276353</v>
      </c>
      <c r="AQ29" s="71">
        <v>98</v>
      </c>
      <c r="AR29" s="71">
        <v>0</v>
      </c>
      <c r="AS29" s="71">
        <v>0</v>
      </c>
      <c r="AT29" s="52">
        <v>98</v>
      </c>
      <c r="AU29" s="71">
        <v>660</v>
      </c>
      <c r="AV29" s="71">
        <v>0</v>
      </c>
      <c r="AW29" s="71">
        <v>0</v>
      </c>
      <c r="AX29" s="52">
        <v>660</v>
      </c>
      <c r="AY29" s="71">
        <v>6557820</v>
      </c>
      <c r="AZ29" s="71">
        <v>0</v>
      </c>
      <c r="BA29" s="71">
        <v>0</v>
      </c>
      <c r="BB29" s="52">
        <v>6557820</v>
      </c>
      <c r="BC29" s="75" t="s">
        <v>78</v>
      </c>
    </row>
    <row r="30" spans="2:55" s="13" customFormat="1" ht="30" customHeight="1" x14ac:dyDescent="0.2">
      <c r="B30" s="73">
        <v>41043</v>
      </c>
      <c r="C30" s="74" t="s">
        <v>79</v>
      </c>
      <c r="D30" s="128">
        <f t="shared" si="6"/>
        <v>14424</v>
      </c>
      <c r="E30" s="128">
        <f t="shared" si="7"/>
        <v>17019</v>
      </c>
      <c r="F30" s="128">
        <f t="shared" si="8"/>
        <v>173957060</v>
      </c>
      <c r="G30" s="128">
        <f t="shared" si="9"/>
        <v>677</v>
      </c>
      <c r="H30" s="128">
        <f t="shared" si="10"/>
        <v>37159</v>
      </c>
      <c r="I30" s="49">
        <f t="shared" si="11"/>
        <v>24726728</v>
      </c>
      <c r="J30" s="129">
        <f t="shared" si="12"/>
        <v>67</v>
      </c>
      <c r="K30" s="128">
        <f t="shared" si="13"/>
        <v>493</v>
      </c>
      <c r="L30" s="128">
        <f t="shared" si="14"/>
        <v>5361130</v>
      </c>
      <c r="M30" s="128">
        <f>'１１表１'!M30+'１１表２'!D30+'１１表２'!J30</f>
        <v>36982</v>
      </c>
      <c r="N30" s="128">
        <f>'１１表１'!N30+'１１表２'!K30</f>
        <v>47849</v>
      </c>
      <c r="O30" s="48">
        <f>'１１表１'!O30+'１１表２'!F30+'１１表２'!I30+'１１表２'!L30</f>
        <v>926852908</v>
      </c>
      <c r="P30" s="27" t="s">
        <v>80</v>
      </c>
      <c r="R30" s="131" t="s">
        <v>79</v>
      </c>
      <c r="S30" s="71">
        <v>14424</v>
      </c>
      <c r="T30" s="71">
        <v>0</v>
      </c>
      <c r="U30" s="71">
        <v>0</v>
      </c>
      <c r="V30" s="52">
        <v>14424</v>
      </c>
      <c r="W30" s="71">
        <v>17019</v>
      </c>
      <c r="X30" s="71">
        <v>0</v>
      </c>
      <c r="Y30" s="71">
        <v>0</v>
      </c>
      <c r="Z30" s="52">
        <v>17019</v>
      </c>
      <c r="AA30" s="71">
        <v>173957060</v>
      </c>
      <c r="AB30" s="71">
        <v>0</v>
      </c>
      <c r="AC30" s="71">
        <v>0</v>
      </c>
      <c r="AD30" s="52">
        <v>173957060</v>
      </c>
      <c r="AE30" s="71">
        <v>677</v>
      </c>
      <c r="AF30" s="71">
        <v>0</v>
      </c>
      <c r="AG30" s="71">
        <v>0</v>
      </c>
      <c r="AH30" s="52">
        <v>677</v>
      </c>
      <c r="AI30" s="71">
        <v>37159</v>
      </c>
      <c r="AJ30" s="71">
        <v>0</v>
      </c>
      <c r="AK30" s="71">
        <v>0</v>
      </c>
      <c r="AL30" s="52">
        <v>37159</v>
      </c>
      <c r="AM30" s="71">
        <v>24726728</v>
      </c>
      <c r="AN30" s="71">
        <v>0</v>
      </c>
      <c r="AO30" s="71">
        <v>0</v>
      </c>
      <c r="AP30" s="52">
        <v>24726728</v>
      </c>
      <c r="AQ30" s="71">
        <v>67</v>
      </c>
      <c r="AR30" s="71">
        <v>0</v>
      </c>
      <c r="AS30" s="71">
        <v>0</v>
      </c>
      <c r="AT30" s="52">
        <v>67</v>
      </c>
      <c r="AU30" s="71">
        <v>493</v>
      </c>
      <c r="AV30" s="71">
        <v>0</v>
      </c>
      <c r="AW30" s="71">
        <v>0</v>
      </c>
      <c r="AX30" s="52">
        <v>493</v>
      </c>
      <c r="AY30" s="71">
        <v>5361130</v>
      </c>
      <c r="AZ30" s="71">
        <v>0</v>
      </c>
      <c r="BA30" s="71">
        <v>0</v>
      </c>
      <c r="BB30" s="52">
        <v>5361130</v>
      </c>
      <c r="BC30" s="75" t="s">
        <v>80</v>
      </c>
    </row>
    <row r="31" spans="2:55" s="13" customFormat="1" ht="30" customHeight="1" x14ac:dyDescent="0.2">
      <c r="B31" s="73">
        <v>41044</v>
      </c>
      <c r="C31" s="74" t="s">
        <v>81</v>
      </c>
      <c r="D31" s="128">
        <f t="shared" si="6"/>
        <v>39860</v>
      </c>
      <c r="E31" s="128">
        <f t="shared" si="7"/>
        <v>47950</v>
      </c>
      <c r="F31" s="128">
        <f t="shared" si="8"/>
        <v>449434731</v>
      </c>
      <c r="G31" s="128">
        <f t="shared" si="9"/>
        <v>2021</v>
      </c>
      <c r="H31" s="128">
        <f t="shared" si="10"/>
        <v>105418</v>
      </c>
      <c r="I31" s="49">
        <f t="shared" si="11"/>
        <v>69628605</v>
      </c>
      <c r="J31" s="129">
        <f t="shared" si="12"/>
        <v>386</v>
      </c>
      <c r="K31" s="128">
        <f t="shared" si="13"/>
        <v>2700</v>
      </c>
      <c r="L31" s="128">
        <f t="shared" si="14"/>
        <v>29360480</v>
      </c>
      <c r="M31" s="128">
        <f>'１１表１'!M31+'１１表２'!D31+'１１表２'!J31</f>
        <v>111802</v>
      </c>
      <c r="N31" s="128">
        <f>'１１表１'!N31+'１１表２'!K31</f>
        <v>149471</v>
      </c>
      <c r="O31" s="48">
        <f>'１１表１'!O31+'１１表２'!F31+'１１表２'!I31+'１１表２'!L31</f>
        <v>2974115287</v>
      </c>
      <c r="P31" s="27" t="s">
        <v>82</v>
      </c>
      <c r="R31" s="131" t="s">
        <v>81</v>
      </c>
      <c r="S31" s="71">
        <v>39860</v>
      </c>
      <c r="T31" s="71">
        <v>0</v>
      </c>
      <c r="U31" s="71">
        <v>0</v>
      </c>
      <c r="V31" s="52">
        <v>39860</v>
      </c>
      <c r="W31" s="71">
        <v>47950</v>
      </c>
      <c r="X31" s="71">
        <v>0</v>
      </c>
      <c r="Y31" s="71">
        <v>0</v>
      </c>
      <c r="Z31" s="52">
        <v>47950</v>
      </c>
      <c r="AA31" s="71">
        <v>449434731</v>
      </c>
      <c r="AB31" s="71">
        <v>0</v>
      </c>
      <c r="AC31" s="71">
        <v>0</v>
      </c>
      <c r="AD31" s="52">
        <v>449434731</v>
      </c>
      <c r="AE31" s="71">
        <v>2021</v>
      </c>
      <c r="AF31" s="71">
        <v>0</v>
      </c>
      <c r="AG31" s="71">
        <v>0</v>
      </c>
      <c r="AH31" s="52">
        <v>2021</v>
      </c>
      <c r="AI31" s="71">
        <v>105418</v>
      </c>
      <c r="AJ31" s="71">
        <v>0</v>
      </c>
      <c r="AK31" s="71">
        <v>0</v>
      </c>
      <c r="AL31" s="52">
        <v>105418</v>
      </c>
      <c r="AM31" s="71">
        <v>69628605</v>
      </c>
      <c r="AN31" s="71">
        <v>0</v>
      </c>
      <c r="AO31" s="71">
        <v>0</v>
      </c>
      <c r="AP31" s="52">
        <v>69628605</v>
      </c>
      <c r="AQ31" s="71">
        <v>386</v>
      </c>
      <c r="AR31" s="71">
        <v>0</v>
      </c>
      <c r="AS31" s="71">
        <v>0</v>
      </c>
      <c r="AT31" s="52">
        <v>386</v>
      </c>
      <c r="AU31" s="71">
        <v>2700</v>
      </c>
      <c r="AV31" s="71">
        <v>0</v>
      </c>
      <c r="AW31" s="71">
        <v>0</v>
      </c>
      <c r="AX31" s="52">
        <v>2700</v>
      </c>
      <c r="AY31" s="71">
        <v>29360480</v>
      </c>
      <c r="AZ31" s="71">
        <v>0</v>
      </c>
      <c r="BA31" s="71">
        <v>0</v>
      </c>
      <c r="BB31" s="52">
        <v>29360480</v>
      </c>
      <c r="BC31" s="75" t="s">
        <v>82</v>
      </c>
    </row>
    <row r="32" spans="2:55" s="13" customFormat="1" ht="30" customHeight="1" x14ac:dyDescent="0.2">
      <c r="B32" s="76">
        <v>41047</v>
      </c>
      <c r="C32" s="77" t="s">
        <v>83</v>
      </c>
      <c r="D32" s="139">
        <f t="shared" si="6"/>
        <v>14332</v>
      </c>
      <c r="E32" s="139">
        <f t="shared" si="7"/>
        <v>16899</v>
      </c>
      <c r="F32" s="139">
        <f t="shared" si="8"/>
        <v>166562769</v>
      </c>
      <c r="G32" s="139">
        <f t="shared" si="9"/>
        <v>891</v>
      </c>
      <c r="H32" s="139">
        <f t="shared" si="10"/>
        <v>46207</v>
      </c>
      <c r="I32" s="79">
        <f t="shared" si="11"/>
        <v>30301575</v>
      </c>
      <c r="J32" s="140">
        <f t="shared" si="12"/>
        <v>74</v>
      </c>
      <c r="K32" s="139">
        <f t="shared" si="13"/>
        <v>479</v>
      </c>
      <c r="L32" s="139">
        <f t="shared" si="14"/>
        <v>5060970</v>
      </c>
      <c r="M32" s="139">
        <f>'１１表１'!M32+'１１表２'!D32+'１１表２'!J32</f>
        <v>39150</v>
      </c>
      <c r="N32" s="139">
        <f>'１１表１'!N32+'１１表２'!K32</f>
        <v>53746</v>
      </c>
      <c r="O32" s="78">
        <f>'１１表１'!O32+'１１表２'!F32+'１１表２'!I32+'１１表２'!L32</f>
        <v>1014014351</v>
      </c>
      <c r="P32" s="81" t="s">
        <v>84</v>
      </c>
      <c r="R32" s="131" t="s">
        <v>83</v>
      </c>
      <c r="S32" s="71">
        <v>14332</v>
      </c>
      <c r="T32" s="71">
        <v>0</v>
      </c>
      <c r="U32" s="71">
        <v>0</v>
      </c>
      <c r="V32" s="52">
        <v>14332</v>
      </c>
      <c r="W32" s="71">
        <v>16899</v>
      </c>
      <c r="X32" s="71">
        <v>0</v>
      </c>
      <c r="Y32" s="71">
        <v>0</v>
      </c>
      <c r="Z32" s="52">
        <v>16899</v>
      </c>
      <c r="AA32" s="71">
        <v>166562769</v>
      </c>
      <c r="AB32" s="71">
        <v>0</v>
      </c>
      <c r="AC32" s="71">
        <v>0</v>
      </c>
      <c r="AD32" s="52">
        <v>166562769</v>
      </c>
      <c r="AE32" s="71">
        <v>891</v>
      </c>
      <c r="AF32" s="71">
        <v>0</v>
      </c>
      <c r="AG32" s="71">
        <v>0</v>
      </c>
      <c r="AH32" s="52">
        <v>891</v>
      </c>
      <c r="AI32" s="71">
        <v>46207</v>
      </c>
      <c r="AJ32" s="71">
        <v>0</v>
      </c>
      <c r="AK32" s="71">
        <v>0</v>
      </c>
      <c r="AL32" s="52">
        <v>46207</v>
      </c>
      <c r="AM32" s="71">
        <v>30301575</v>
      </c>
      <c r="AN32" s="71">
        <v>0</v>
      </c>
      <c r="AO32" s="71">
        <v>0</v>
      </c>
      <c r="AP32" s="52">
        <v>30301575</v>
      </c>
      <c r="AQ32" s="71">
        <v>74</v>
      </c>
      <c r="AR32" s="71">
        <v>0</v>
      </c>
      <c r="AS32" s="71">
        <v>0</v>
      </c>
      <c r="AT32" s="52">
        <v>74</v>
      </c>
      <c r="AU32" s="71">
        <v>479</v>
      </c>
      <c r="AV32" s="71">
        <v>0</v>
      </c>
      <c r="AW32" s="71">
        <v>0</v>
      </c>
      <c r="AX32" s="52">
        <v>479</v>
      </c>
      <c r="AY32" s="71">
        <v>5060970</v>
      </c>
      <c r="AZ32" s="71">
        <v>0</v>
      </c>
      <c r="BA32" s="71">
        <v>0</v>
      </c>
      <c r="BB32" s="52">
        <v>5060970</v>
      </c>
      <c r="BC32" s="82" t="s">
        <v>84</v>
      </c>
    </row>
    <row r="33" spans="2:55" s="13" customFormat="1" ht="30" customHeight="1" x14ac:dyDescent="0.2">
      <c r="B33" s="73">
        <v>41301</v>
      </c>
      <c r="C33" s="74" t="s">
        <v>85</v>
      </c>
      <c r="D33" s="128">
        <f t="shared" si="6"/>
        <v>6605</v>
      </c>
      <c r="E33" s="128">
        <f t="shared" si="7"/>
        <v>7841</v>
      </c>
      <c r="F33" s="128">
        <f t="shared" si="8"/>
        <v>87308110</v>
      </c>
      <c r="G33" s="128">
        <f t="shared" si="9"/>
        <v>226</v>
      </c>
      <c r="H33" s="128">
        <f t="shared" si="10"/>
        <v>7721</v>
      </c>
      <c r="I33" s="49">
        <f t="shared" si="11"/>
        <v>5158423</v>
      </c>
      <c r="J33" s="129">
        <f t="shared" si="12"/>
        <v>17</v>
      </c>
      <c r="K33" s="128">
        <f t="shared" si="13"/>
        <v>56</v>
      </c>
      <c r="L33" s="128">
        <f t="shared" si="14"/>
        <v>709280</v>
      </c>
      <c r="M33" s="128">
        <f>'１１表１'!M33+'１１表２'!D33+'１１表２'!J33</f>
        <v>20324</v>
      </c>
      <c r="N33" s="128">
        <f>'１１表１'!N33+'１１表２'!K33</f>
        <v>22461</v>
      </c>
      <c r="O33" s="48">
        <f>'１１表１'!O33+'１１表２'!F33+'１１表２'!I33+'１１表２'!L33</f>
        <v>448083963</v>
      </c>
      <c r="P33" s="27" t="s">
        <v>86</v>
      </c>
      <c r="R33" s="131" t="s">
        <v>85</v>
      </c>
      <c r="S33" s="71">
        <v>6605</v>
      </c>
      <c r="T33" s="71" t="s">
        <v>178</v>
      </c>
      <c r="U33" s="71" t="s">
        <v>178</v>
      </c>
      <c r="V33" s="52">
        <v>6605</v>
      </c>
      <c r="W33" s="71">
        <v>7841</v>
      </c>
      <c r="X33" s="71" t="s">
        <v>178</v>
      </c>
      <c r="Y33" s="71" t="s">
        <v>178</v>
      </c>
      <c r="Z33" s="52">
        <v>7841</v>
      </c>
      <c r="AA33" s="71">
        <v>87308110</v>
      </c>
      <c r="AB33" s="71" t="s">
        <v>178</v>
      </c>
      <c r="AC33" s="71" t="s">
        <v>178</v>
      </c>
      <c r="AD33" s="52">
        <v>87308110</v>
      </c>
      <c r="AE33" s="71">
        <v>226</v>
      </c>
      <c r="AF33" s="71" t="s">
        <v>178</v>
      </c>
      <c r="AG33" s="71" t="s">
        <v>178</v>
      </c>
      <c r="AH33" s="52">
        <v>226</v>
      </c>
      <c r="AI33" s="71">
        <v>7721</v>
      </c>
      <c r="AJ33" s="71" t="s">
        <v>178</v>
      </c>
      <c r="AK33" s="71" t="s">
        <v>178</v>
      </c>
      <c r="AL33" s="52">
        <v>7721</v>
      </c>
      <c r="AM33" s="71">
        <v>5158423</v>
      </c>
      <c r="AN33" s="71" t="s">
        <v>178</v>
      </c>
      <c r="AO33" s="71" t="s">
        <v>178</v>
      </c>
      <c r="AP33" s="52">
        <v>5158423</v>
      </c>
      <c r="AQ33" s="71">
        <v>17</v>
      </c>
      <c r="AR33" s="71" t="s">
        <v>178</v>
      </c>
      <c r="AS33" s="71" t="s">
        <v>178</v>
      </c>
      <c r="AT33" s="52">
        <v>17</v>
      </c>
      <c r="AU33" s="71">
        <v>56</v>
      </c>
      <c r="AV33" s="71" t="s">
        <v>178</v>
      </c>
      <c r="AW33" s="71" t="s">
        <v>178</v>
      </c>
      <c r="AX33" s="52">
        <v>56</v>
      </c>
      <c r="AY33" s="71">
        <v>709280</v>
      </c>
      <c r="AZ33" s="71" t="s">
        <v>178</v>
      </c>
      <c r="BA33" s="71" t="s">
        <v>178</v>
      </c>
      <c r="BB33" s="52">
        <v>709280</v>
      </c>
      <c r="BC33" s="75" t="s">
        <v>86</v>
      </c>
    </row>
    <row r="34" spans="2:55" s="13" customFormat="1" ht="30" customHeight="1" x14ac:dyDescent="0.2">
      <c r="B34" s="73">
        <v>41302</v>
      </c>
      <c r="C34" s="74" t="s">
        <v>87</v>
      </c>
      <c r="D34" s="128">
        <f t="shared" si="6"/>
        <v>9930</v>
      </c>
      <c r="E34" s="128">
        <f t="shared" si="7"/>
        <v>11605</v>
      </c>
      <c r="F34" s="128">
        <f t="shared" si="8"/>
        <v>77978670</v>
      </c>
      <c r="G34" s="128">
        <f t="shared" si="9"/>
        <v>213</v>
      </c>
      <c r="H34" s="128">
        <f t="shared" si="10"/>
        <v>4738</v>
      </c>
      <c r="I34" s="49">
        <f t="shared" si="11"/>
        <v>3109105</v>
      </c>
      <c r="J34" s="129">
        <f t="shared" si="12"/>
        <v>40</v>
      </c>
      <c r="K34" s="128">
        <f t="shared" si="13"/>
        <v>333</v>
      </c>
      <c r="L34" s="128">
        <f t="shared" si="14"/>
        <v>2948110</v>
      </c>
      <c r="M34" s="128">
        <f>'１１表１'!M34+'１１表２'!D34+'１１表２'!J34</f>
        <v>27279</v>
      </c>
      <c r="N34" s="128">
        <f>'１１表１'!N34+'１１表２'!K34</f>
        <v>25670</v>
      </c>
      <c r="O34" s="48">
        <f>'１１表１'!O34+'１１表２'!F34+'１１表２'!I34+'１１表２'!L34</f>
        <v>431876095</v>
      </c>
      <c r="P34" s="27" t="s">
        <v>88</v>
      </c>
      <c r="R34" s="131" t="s">
        <v>87</v>
      </c>
      <c r="S34" s="71">
        <v>9930</v>
      </c>
      <c r="T34" s="71" t="s">
        <v>178</v>
      </c>
      <c r="U34" s="71" t="s">
        <v>178</v>
      </c>
      <c r="V34" s="52">
        <v>9930</v>
      </c>
      <c r="W34" s="71">
        <v>11605</v>
      </c>
      <c r="X34" s="71" t="s">
        <v>178</v>
      </c>
      <c r="Y34" s="71" t="s">
        <v>178</v>
      </c>
      <c r="Z34" s="52">
        <v>11605</v>
      </c>
      <c r="AA34" s="71">
        <v>77978670</v>
      </c>
      <c r="AB34" s="71" t="s">
        <v>178</v>
      </c>
      <c r="AC34" s="71" t="s">
        <v>178</v>
      </c>
      <c r="AD34" s="52">
        <v>77978670</v>
      </c>
      <c r="AE34" s="71">
        <v>213</v>
      </c>
      <c r="AF34" s="71" t="s">
        <v>178</v>
      </c>
      <c r="AG34" s="71" t="s">
        <v>178</v>
      </c>
      <c r="AH34" s="52">
        <v>213</v>
      </c>
      <c r="AI34" s="71">
        <v>4738</v>
      </c>
      <c r="AJ34" s="71" t="s">
        <v>178</v>
      </c>
      <c r="AK34" s="71" t="s">
        <v>178</v>
      </c>
      <c r="AL34" s="52">
        <v>4738</v>
      </c>
      <c r="AM34" s="71">
        <v>3109105</v>
      </c>
      <c r="AN34" s="71" t="s">
        <v>178</v>
      </c>
      <c r="AO34" s="71" t="s">
        <v>178</v>
      </c>
      <c r="AP34" s="52">
        <v>3109105</v>
      </c>
      <c r="AQ34" s="71">
        <v>40</v>
      </c>
      <c r="AR34" s="71" t="s">
        <v>178</v>
      </c>
      <c r="AS34" s="71" t="s">
        <v>178</v>
      </c>
      <c r="AT34" s="52">
        <v>40</v>
      </c>
      <c r="AU34" s="71">
        <v>333</v>
      </c>
      <c r="AV34" s="71" t="s">
        <v>178</v>
      </c>
      <c r="AW34" s="71" t="s">
        <v>178</v>
      </c>
      <c r="AX34" s="52">
        <v>333</v>
      </c>
      <c r="AY34" s="71">
        <v>2948110</v>
      </c>
      <c r="AZ34" s="71" t="s">
        <v>178</v>
      </c>
      <c r="BA34" s="71" t="s">
        <v>178</v>
      </c>
      <c r="BB34" s="52">
        <v>2948110</v>
      </c>
      <c r="BC34" s="75" t="s">
        <v>88</v>
      </c>
    </row>
    <row r="35" spans="2:55" s="13" customFormat="1" ht="30" customHeight="1" thickBot="1" x14ac:dyDescent="0.25">
      <c r="B35" s="83">
        <v>41303</v>
      </c>
      <c r="C35" s="84" t="s">
        <v>89</v>
      </c>
      <c r="D35" s="141">
        <f t="shared" si="6"/>
        <v>34426</v>
      </c>
      <c r="E35" s="141">
        <f t="shared" si="7"/>
        <v>41630</v>
      </c>
      <c r="F35" s="141">
        <f t="shared" si="8"/>
        <v>291277164</v>
      </c>
      <c r="G35" s="141">
        <f t="shared" si="9"/>
        <v>937</v>
      </c>
      <c r="H35" s="141">
        <f t="shared" si="10"/>
        <v>30724</v>
      </c>
      <c r="I35" s="86">
        <f t="shared" si="11"/>
        <v>20497565</v>
      </c>
      <c r="J35" s="142">
        <f t="shared" si="12"/>
        <v>107</v>
      </c>
      <c r="K35" s="141">
        <f t="shared" si="13"/>
        <v>880</v>
      </c>
      <c r="L35" s="141">
        <f t="shared" si="14"/>
        <v>9430460</v>
      </c>
      <c r="M35" s="141">
        <f>'１１表１'!M35+'１１表２'!D35+'１１表２'!J35</f>
        <v>91924</v>
      </c>
      <c r="N35" s="141">
        <f>'１１表１'!N35+'１１表２'!K35</f>
        <v>98092</v>
      </c>
      <c r="O35" s="85">
        <f>'１１表１'!O35+'１１表２'!F35+'１１表２'!I35+'１１表２'!L35</f>
        <v>1658942423</v>
      </c>
      <c r="P35" s="88" t="s">
        <v>90</v>
      </c>
      <c r="R35" s="135" t="s">
        <v>89</v>
      </c>
      <c r="S35" s="90">
        <v>34426</v>
      </c>
      <c r="T35" s="90" t="s">
        <v>178</v>
      </c>
      <c r="U35" s="90" t="s">
        <v>178</v>
      </c>
      <c r="V35" s="62">
        <v>34426</v>
      </c>
      <c r="W35" s="90">
        <v>41630</v>
      </c>
      <c r="X35" s="90" t="s">
        <v>178</v>
      </c>
      <c r="Y35" s="90" t="s">
        <v>178</v>
      </c>
      <c r="Z35" s="62">
        <v>41630</v>
      </c>
      <c r="AA35" s="90">
        <v>291277164</v>
      </c>
      <c r="AB35" s="90" t="s">
        <v>178</v>
      </c>
      <c r="AC35" s="90" t="s">
        <v>178</v>
      </c>
      <c r="AD35" s="62">
        <v>291277164</v>
      </c>
      <c r="AE35" s="90">
        <v>937</v>
      </c>
      <c r="AF35" s="90" t="s">
        <v>178</v>
      </c>
      <c r="AG35" s="90" t="s">
        <v>178</v>
      </c>
      <c r="AH35" s="62">
        <v>937</v>
      </c>
      <c r="AI35" s="90">
        <v>30724</v>
      </c>
      <c r="AJ35" s="90" t="s">
        <v>178</v>
      </c>
      <c r="AK35" s="90" t="s">
        <v>178</v>
      </c>
      <c r="AL35" s="62">
        <v>30724</v>
      </c>
      <c r="AM35" s="90">
        <v>20497565</v>
      </c>
      <c r="AN35" s="90" t="s">
        <v>178</v>
      </c>
      <c r="AO35" s="90" t="s">
        <v>178</v>
      </c>
      <c r="AP35" s="62">
        <v>20497565</v>
      </c>
      <c r="AQ35" s="90">
        <v>107</v>
      </c>
      <c r="AR35" s="90" t="s">
        <v>178</v>
      </c>
      <c r="AS35" s="90" t="s">
        <v>178</v>
      </c>
      <c r="AT35" s="62">
        <v>107</v>
      </c>
      <c r="AU35" s="90">
        <v>880</v>
      </c>
      <c r="AV35" s="90" t="s">
        <v>178</v>
      </c>
      <c r="AW35" s="90" t="s">
        <v>178</v>
      </c>
      <c r="AX35" s="62">
        <v>880</v>
      </c>
      <c r="AY35" s="90">
        <v>9430460</v>
      </c>
      <c r="AZ35" s="90" t="s">
        <v>178</v>
      </c>
      <c r="BA35" s="90" t="s">
        <v>178</v>
      </c>
      <c r="BB35" s="62">
        <v>9430460</v>
      </c>
      <c r="BC35" s="91" t="s">
        <v>90</v>
      </c>
    </row>
    <row r="40" spans="2:55" ht="17.100000000000001" customHeight="1" x14ac:dyDescent="0.2">
      <c r="AC40" s="143"/>
    </row>
    <row r="41" spans="2:55" ht="17.100000000000001" customHeight="1" x14ac:dyDescent="0.2">
      <c r="AC41" s="143"/>
    </row>
    <row r="42" spans="2:55" ht="17.100000000000001" customHeight="1" x14ac:dyDescent="0.2">
      <c r="AC42" s="143"/>
    </row>
    <row r="43" spans="2:55" ht="17.100000000000001" customHeight="1" x14ac:dyDescent="0.2">
      <c r="AC43" s="143"/>
    </row>
    <row r="44" spans="2:55" ht="17.100000000000001" customHeight="1" x14ac:dyDescent="0.2">
      <c r="AC44" s="143"/>
    </row>
    <row r="45" spans="2:55" ht="17.100000000000001" customHeight="1" x14ac:dyDescent="0.2">
      <c r="AC45" s="143"/>
    </row>
    <row r="46" spans="2:55" ht="17.100000000000001" customHeight="1" x14ac:dyDescent="0.2">
      <c r="AC46" s="143"/>
    </row>
    <row r="47" spans="2:55" ht="17.100000000000001" customHeight="1" x14ac:dyDescent="0.2">
      <c r="AC47" s="143"/>
    </row>
    <row r="48" spans="2:55" ht="17.100000000000001" customHeight="1" x14ac:dyDescent="0.2">
      <c r="AC48" s="143"/>
    </row>
    <row r="49" spans="29:29" ht="17.100000000000001" customHeight="1" x14ac:dyDescent="0.2">
      <c r="AC49" s="143"/>
    </row>
    <row r="50" spans="29:29" ht="17.100000000000001" customHeight="1" x14ac:dyDescent="0.2">
      <c r="AC50" s="143"/>
    </row>
    <row r="51" spans="29:29" ht="17.100000000000001" customHeight="1" x14ac:dyDescent="0.2">
      <c r="AC51" s="143"/>
    </row>
    <row r="52" spans="29:29" ht="17.100000000000001" customHeight="1" x14ac:dyDescent="0.2">
      <c r="AC52" s="143"/>
    </row>
    <row r="53" spans="29:29" ht="17.100000000000001" customHeight="1" x14ac:dyDescent="0.2">
      <c r="AC53" s="143"/>
    </row>
    <row r="54" spans="29:29" ht="17.100000000000001" customHeight="1" x14ac:dyDescent="0.2">
      <c r="AC54" s="143"/>
    </row>
    <row r="55" spans="29:29" ht="17.100000000000001" customHeight="1" x14ac:dyDescent="0.2">
      <c r="AC55" s="143"/>
    </row>
    <row r="56" spans="29:29" ht="17.100000000000001" customHeight="1" x14ac:dyDescent="0.2">
      <c r="AC56" s="143"/>
    </row>
    <row r="57" spans="29:29" ht="17.100000000000001" customHeight="1" x14ac:dyDescent="0.2">
      <c r="AC57" s="143"/>
    </row>
    <row r="58" spans="29:29" ht="17.100000000000001" customHeight="1" x14ac:dyDescent="0.2">
      <c r="AC58" s="143"/>
    </row>
    <row r="59" spans="29:29" ht="17.100000000000001" customHeight="1" x14ac:dyDescent="0.2">
      <c r="AC59" s="143"/>
    </row>
    <row r="60" spans="29:29" ht="17.100000000000001" customHeight="1" x14ac:dyDescent="0.2">
      <c r="AC60" s="143"/>
    </row>
    <row r="61" spans="29:29" ht="17.100000000000001" customHeight="1" x14ac:dyDescent="0.2">
      <c r="AC61" s="143"/>
    </row>
    <row r="62" spans="29:29" ht="17.100000000000001" customHeight="1" x14ac:dyDescent="0.2">
      <c r="AC62" s="143"/>
    </row>
    <row r="63" spans="29:29" ht="17.100000000000001" customHeight="1" x14ac:dyDescent="0.2">
      <c r="AC63" s="143"/>
    </row>
    <row r="64" spans="29:29" ht="17.100000000000001" customHeight="1" x14ac:dyDescent="0.2">
      <c r="AC64" s="143"/>
    </row>
    <row r="65" spans="29:29" ht="17.100000000000001" customHeight="1" x14ac:dyDescent="0.2">
      <c r="AC65" s="143"/>
    </row>
    <row r="66" spans="29:29" ht="17.100000000000001" customHeight="1" x14ac:dyDescent="0.2">
      <c r="AC66" s="143"/>
    </row>
    <row r="67" spans="29:29" ht="17.100000000000001" customHeight="1" x14ac:dyDescent="0.2">
      <c r="AC67" s="143"/>
    </row>
    <row r="68" spans="29:29" ht="17.100000000000001" customHeight="1" x14ac:dyDescent="0.2">
      <c r="AC68" s="143"/>
    </row>
    <row r="69" spans="29:29" ht="17.100000000000001" customHeight="1" x14ac:dyDescent="0.2">
      <c r="AC69" s="143"/>
    </row>
    <row r="70" spans="29:29" ht="17.100000000000001" customHeight="1" x14ac:dyDescent="0.2">
      <c r="AC70" s="143"/>
    </row>
    <row r="71" spans="29:29" ht="17.100000000000001" customHeight="1" x14ac:dyDescent="0.2">
      <c r="AC71" s="143"/>
    </row>
    <row r="72" spans="29:29" ht="17.100000000000001" customHeight="1" x14ac:dyDescent="0.2">
      <c r="AC72" s="143"/>
    </row>
    <row r="73" spans="29:29" ht="17.100000000000001" customHeight="1" x14ac:dyDescent="0.2">
      <c r="AC73" s="143"/>
    </row>
    <row r="74" spans="29:29" ht="17.100000000000001" customHeight="1" x14ac:dyDescent="0.2">
      <c r="AC74" s="143"/>
    </row>
    <row r="75" spans="29:29" ht="17.100000000000001" customHeight="1" x14ac:dyDescent="0.2">
      <c r="AC75" s="143"/>
    </row>
    <row r="76" spans="29:29" ht="17.100000000000001" customHeight="1" x14ac:dyDescent="0.2">
      <c r="AC76" s="143"/>
    </row>
    <row r="77" spans="29:29" ht="17.100000000000001" customHeight="1" x14ac:dyDescent="0.2">
      <c r="AC77" s="143"/>
    </row>
    <row r="78" spans="29:29" ht="17.100000000000001" customHeight="1" x14ac:dyDescent="0.2">
      <c r="AC78" s="143"/>
    </row>
    <row r="79" spans="29:29" ht="17.100000000000001" customHeight="1" x14ac:dyDescent="0.2">
      <c r="AC79" s="143"/>
    </row>
    <row r="80" spans="29:29" ht="17.100000000000001" customHeight="1" x14ac:dyDescent="0.2">
      <c r="AC80" s="143"/>
    </row>
    <row r="81" spans="29:29" ht="17.100000000000001" customHeight="1" x14ac:dyDescent="0.2">
      <c r="AC81" s="143"/>
    </row>
    <row r="82" spans="29:29" ht="17.100000000000001" customHeight="1" x14ac:dyDescent="0.2">
      <c r="AC82" s="143"/>
    </row>
    <row r="83" spans="29:29" ht="17.100000000000001" customHeight="1" x14ac:dyDescent="0.2">
      <c r="AC83" s="143"/>
    </row>
    <row r="84" spans="29:29" ht="17.100000000000001" customHeight="1" x14ac:dyDescent="0.2">
      <c r="AC84" s="143"/>
    </row>
    <row r="85" spans="29:29" ht="17.100000000000001" customHeight="1" x14ac:dyDescent="0.2">
      <c r="AC85" s="143"/>
    </row>
    <row r="86" spans="29:29" ht="17.100000000000001" customHeight="1" x14ac:dyDescent="0.2">
      <c r="AC86" s="143"/>
    </row>
    <row r="87" spans="29:29" ht="17.100000000000001" customHeight="1" x14ac:dyDescent="0.2">
      <c r="AC87" s="143"/>
    </row>
    <row r="88" spans="29:29" ht="17.100000000000001" customHeight="1" x14ac:dyDescent="0.2">
      <c r="AC88" s="143"/>
    </row>
    <row r="89" spans="29:29" ht="17.100000000000001" customHeight="1" x14ac:dyDescent="0.2">
      <c r="AC89" s="143"/>
    </row>
    <row r="90" spans="29:29" ht="17.100000000000001" customHeight="1" x14ac:dyDescent="0.2">
      <c r="AC90" s="143"/>
    </row>
    <row r="91" spans="29:29" ht="17.100000000000001" customHeight="1" x14ac:dyDescent="0.2">
      <c r="AC91" s="143"/>
    </row>
    <row r="92" spans="29:29" ht="17.100000000000001" customHeight="1" x14ac:dyDescent="0.2">
      <c r="AC92" s="143"/>
    </row>
    <row r="93" spans="29:29" ht="17.100000000000001" customHeight="1" x14ac:dyDescent="0.2">
      <c r="AC93" s="143"/>
    </row>
    <row r="94" spans="29:29" ht="17.100000000000001" customHeight="1" x14ac:dyDescent="0.2">
      <c r="AC94" s="143"/>
    </row>
    <row r="95" spans="29:29" ht="17.100000000000001" customHeight="1" x14ac:dyDescent="0.2">
      <c r="AC95" s="143"/>
    </row>
    <row r="96" spans="29:29" ht="17.100000000000001" customHeight="1" x14ac:dyDescent="0.2">
      <c r="AC96" s="143"/>
    </row>
    <row r="97" spans="29:29" ht="17.100000000000001" customHeight="1" x14ac:dyDescent="0.2">
      <c r="AC97" s="143"/>
    </row>
    <row r="98" spans="29:29" ht="17.100000000000001" customHeight="1" x14ac:dyDescent="0.2">
      <c r="AC98" s="143"/>
    </row>
    <row r="99" spans="29:29" ht="17.100000000000001" customHeight="1" x14ac:dyDescent="0.2">
      <c r="AC99" s="143"/>
    </row>
    <row r="100" spans="29:29" ht="17.100000000000001" customHeight="1" x14ac:dyDescent="0.2">
      <c r="AC100" s="143"/>
    </row>
    <row r="101" spans="29:29" ht="17.100000000000001" customHeight="1" x14ac:dyDescent="0.2">
      <c r="AC101" s="143"/>
    </row>
    <row r="102" spans="29:29" ht="17.100000000000001" customHeight="1" x14ac:dyDescent="0.2">
      <c r="AC102" s="143"/>
    </row>
    <row r="103" spans="29:29" ht="17.100000000000001" customHeight="1" x14ac:dyDescent="0.2">
      <c r="AC103" s="143"/>
    </row>
  </sheetData>
  <mergeCells count="25">
    <mergeCell ref="AI7:AL7"/>
    <mergeCell ref="AM7:AP7"/>
    <mergeCell ref="AQ7:AT7"/>
    <mergeCell ref="AU7:AX7"/>
    <mergeCell ref="AY7:BB7"/>
    <mergeCell ref="AQ4:BB5"/>
    <mergeCell ref="S6:V6"/>
    <mergeCell ref="W6:Z6"/>
    <mergeCell ref="AA6:AD6"/>
    <mergeCell ref="AE6:AH6"/>
    <mergeCell ref="AI6:AL6"/>
    <mergeCell ref="AM6:AP6"/>
    <mergeCell ref="AQ6:AT6"/>
    <mergeCell ref="AU6:AX6"/>
    <mergeCell ref="AY6:BB6"/>
    <mergeCell ref="D2:I3"/>
    <mergeCell ref="J2:O3"/>
    <mergeCell ref="P2:P12"/>
    <mergeCell ref="G4:I4"/>
    <mergeCell ref="S4:AD5"/>
    <mergeCell ref="AE4:AP5"/>
    <mergeCell ref="S7:V7"/>
    <mergeCell ref="W7:Z7"/>
    <mergeCell ref="AA7:AD7"/>
    <mergeCell ref="AE7:AH7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2" manualBreakCount="2">
    <brk id="9" max="1048575" man="1"/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ED2CB-4CC5-427D-84D3-A15DE5F49350}">
  <sheetPr>
    <tabColor theme="4"/>
  </sheetPr>
  <dimension ref="B1:CO35"/>
  <sheetViews>
    <sheetView showGridLines="0" view="pageBreakPreview" zoomScaleNormal="70" zoomScaleSheetLayoutView="100" workbookViewId="0">
      <pane xSplit="3" ySplit="12" topLeftCell="D13" activePane="bottomRight" state="frozen"/>
      <selection activeCell="M20" sqref="M20"/>
      <selection pane="topRight" activeCell="M20" sqref="M20"/>
      <selection pane="bottomLeft" activeCell="M20" sqref="M20"/>
      <selection pane="bottomRight" activeCell="B1" sqref="B1"/>
    </sheetView>
  </sheetViews>
  <sheetFormatPr defaultColWidth="10.77734375" defaultRowHeight="17.100000000000001" customHeight="1" x14ac:dyDescent="0.2"/>
  <cols>
    <col min="1" max="1" width="1.77734375" style="5" customWidth="1"/>
    <col min="2" max="2" width="12.6640625" style="5" customWidth="1"/>
    <col min="3" max="5" width="10.6640625" style="5" customWidth="1"/>
    <col min="6" max="6" width="14.6640625" style="5" customWidth="1"/>
    <col min="7" max="7" width="10.6640625" style="5" customWidth="1"/>
    <col min="8" max="8" width="14.6640625" style="5" customWidth="1"/>
    <col min="9" max="9" width="10.6640625" style="5" customWidth="1"/>
    <col min="10" max="10" width="14.6640625" style="5" customWidth="1"/>
    <col min="11" max="11" width="10.6640625" style="5" customWidth="1"/>
    <col min="12" max="12" width="14.6640625" style="5" customWidth="1"/>
    <col min="13" max="13" width="10.6640625" style="5" customWidth="1"/>
    <col min="14" max="14" width="14.6640625" style="5" customWidth="1"/>
    <col min="15" max="15" width="10.6640625" style="5" customWidth="1"/>
    <col min="16" max="16" width="14.6640625" style="5" customWidth="1"/>
    <col min="17" max="17" width="10.6640625" style="5" customWidth="1"/>
    <col min="18" max="18" width="14.6640625" style="5" customWidth="1"/>
    <col min="19" max="19" width="8.44140625" style="5" customWidth="1"/>
    <col min="20" max="20" width="11" style="5" customWidth="1"/>
    <col min="21" max="21" width="5.6640625" style="92" customWidth="1"/>
    <col min="22" max="22" width="1.21875" style="5" customWidth="1"/>
    <col min="23" max="23" width="10.6640625" style="5" customWidth="1"/>
    <col min="24" max="29" width="7.33203125" style="5" customWidth="1"/>
    <col min="30" max="32" width="14.6640625" style="5" customWidth="1"/>
    <col min="33" max="35" width="7.6640625" style="5" customWidth="1"/>
    <col min="36" max="38" width="14.6640625" style="5" customWidth="1"/>
    <col min="39" max="41" width="7.33203125" style="5" customWidth="1"/>
    <col min="42" max="44" width="14.6640625" style="5" customWidth="1"/>
    <col min="45" max="47" width="7.33203125" style="5" customWidth="1"/>
    <col min="48" max="50" width="14.6640625" style="5" customWidth="1"/>
    <col min="51" max="53" width="7.109375" style="5" customWidth="1"/>
    <col min="54" max="56" width="14.6640625" style="5" customWidth="1"/>
    <col min="57" max="59" width="7.109375" style="5" customWidth="1"/>
    <col min="60" max="65" width="9.109375" style="5" customWidth="1"/>
    <col min="66" max="68" width="12.6640625" style="5" customWidth="1"/>
    <col min="69" max="71" width="7.6640625" style="5" customWidth="1"/>
    <col min="72" max="74" width="8.6640625" style="5" customWidth="1"/>
    <col min="75" max="77" width="10.6640625" style="5" customWidth="1"/>
    <col min="78" max="83" width="16.6640625" style="5" customWidth="1"/>
    <col min="84" max="86" width="15.109375" style="5" customWidth="1"/>
    <col min="87" max="87" width="13.44140625" style="5" customWidth="1"/>
    <col min="88" max="88" width="6.88671875" style="5" customWidth="1"/>
    <col min="89" max="89" width="13.6640625" style="5" customWidth="1"/>
    <col min="90" max="92" width="14.109375" style="5" customWidth="1"/>
    <col min="93" max="93" width="7.88671875" style="5" customWidth="1"/>
    <col min="94" max="94" width="5.6640625" style="5" customWidth="1"/>
    <col min="95" max="95" width="8.88671875" style="5" customWidth="1"/>
    <col min="96" max="96" width="3.77734375" style="5" customWidth="1"/>
    <col min="97" max="97" width="3.6640625" style="5" customWidth="1"/>
    <col min="98" max="103" width="10" style="5" customWidth="1"/>
    <col min="104" max="104" width="5.6640625" style="5" customWidth="1"/>
    <col min="105" max="239" width="10.77734375" style="5" customWidth="1"/>
    <col min="240" max="256" width="10.77734375" style="5"/>
    <col min="257" max="257" width="1.77734375" style="5" customWidth="1"/>
    <col min="258" max="258" width="12.6640625" style="5" customWidth="1"/>
    <col min="259" max="261" width="10.6640625" style="5" customWidth="1"/>
    <col min="262" max="262" width="14.6640625" style="5" customWidth="1"/>
    <col min="263" max="263" width="10.6640625" style="5" customWidth="1"/>
    <col min="264" max="264" width="14.6640625" style="5" customWidth="1"/>
    <col min="265" max="265" width="10.6640625" style="5" customWidth="1"/>
    <col min="266" max="266" width="14.6640625" style="5" customWidth="1"/>
    <col min="267" max="267" width="10.6640625" style="5" customWidth="1"/>
    <col min="268" max="268" width="14.6640625" style="5" customWidth="1"/>
    <col min="269" max="269" width="10.6640625" style="5" customWidth="1"/>
    <col min="270" max="270" width="14.6640625" style="5" customWidth="1"/>
    <col min="271" max="271" width="10.6640625" style="5" customWidth="1"/>
    <col min="272" max="272" width="14.6640625" style="5" customWidth="1"/>
    <col min="273" max="273" width="10.6640625" style="5" customWidth="1"/>
    <col min="274" max="274" width="14.6640625" style="5" customWidth="1"/>
    <col min="275" max="275" width="8.44140625" style="5" customWidth="1"/>
    <col min="276" max="276" width="11" style="5" customWidth="1"/>
    <col min="277" max="277" width="5.6640625" style="5" customWidth="1"/>
    <col min="278" max="278" width="1.21875" style="5" customWidth="1"/>
    <col min="279" max="279" width="10.6640625" style="5" customWidth="1"/>
    <col min="280" max="285" width="7.33203125" style="5" customWidth="1"/>
    <col min="286" max="288" width="14.6640625" style="5" customWidth="1"/>
    <col min="289" max="291" width="7.6640625" style="5" customWidth="1"/>
    <col min="292" max="294" width="14.6640625" style="5" customWidth="1"/>
    <col min="295" max="297" width="7.33203125" style="5" customWidth="1"/>
    <col min="298" max="300" width="14.6640625" style="5" customWidth="1"/>
    <col min="301" max="303" width="7.33203125" style="5" customWidth="1"/>
    <col min="304" max="306" width="14.6640625" style="5" customWidth="1"/>
    <col min="307" max="309" width="7.109375" style="5" customWidth="1"/>
    <col min="310" max="312" width="14.6640625" style="5" customWidth="1"/>
    <col min="313" max="315" width="7.109375" style="5" customWidth="1"/>
    <col min="316" max="321" width="9.109375" style="5" customWidth="1"/>
    <col min="322" max="324" width="12.6640625" style="5" customWidth="1"/>
    <col min="325" max="327" width="7.6640625" style="5" customWidth="1"/>
    <col min="328" max="330" width="8.6640625" style="5" customWidth="1"/>
    <col min="331" max="333" width="10.6640625" style="5" customWidth="1"/>
    <col min="334" max="339" width="16.6640625" style="5" customWidth="1"/>
    <col min="340" max="342" width="15.109375" style="5" customWidth="1"/>
    <col min="343" max="343" width="13.44140625" style="5" customWidth="1"/>
    <col min="344" max="344" width="6.88671875" style="5" customWidth="1"/>
    <col min="345" max="345" width="13.6640625" style="5" customWidth="1"/>
    <col min="346" max="348" width="14.109375" style="5" customWidth="1"/>
    <col min="349" max="349" width="7.88671875" style="5" customWidth="1"/>
    <col min="350" max="350" width="5.6640625" style="5" customWidth="1"/>
    <col min="351" max="351" width="8.88671875" style="5" customWidth="1"/>
    <col min="352" max="352" width="3.77734375" style="5" customWidth="1"/>
    <col min="353" max="353" width="3.6640625" style="5" customWidth="1"/>
    <col min="354" max="359" width="10" style="5" customWidth="1"/>
    <col min="360" max="360" width="5.6640625" style="5" customWidth="1"/>
    <col min="361" max="512" width="10.77734375" style="5"/>
    <col min="513" max="513" width="1.77734375" style="5" customWidth="1"/>
    <col min="514" max="514" width="12.6640625" style="5" customWidth="1"/>
    <col min="515" max="517" width="10.6640625" style="5" customWidth="1"/>
    <col min="518" max="518" width="14.6640625" style="5" customWidth="1"/>
    <col min="519" max="519" width="10.6640625" style="5" customWidth="1"/>
    <col min="520" max="520" width="14.6640625" style="5" customWidth="1"/>
    <col min="521" max="521" width="10.6640625" style="5" customWidth="1"/>
    <col min="522" max="522" width="14.6640625" style="5" customWidth="1"/>
    <col min="523" max="523" width="10.6640625" style="5" customWidth="1"/>
    <col min="524" max="524" width="14.6640625" style="5" customWidth="1"/>
    <col min="525" max="525" width="10.6640625" style="5" customWidth="1"/>
    <col min="526" max="526" width="14.6640625" style="5" customWidth="1"/>
    <col min="527" max="527" width="10.6640625" style="5" customWidth="1"/>
    <col min="528" max="528" width="14.6640625" style="5" customWidth="1"/>
    <col min="529" max="529" width="10.6640625" style="5" customWidth="1"/>
    <col min="530" max="530" width="14.6640625" style="5" customWidth="1"/>
    <col min="531" max="531" width="8.44140625" style="5" customWidth="1"/>
    <col min="532" max="532" width="11" style="5" customWidth="1"/>
    <col min="533" max="533" width="5.6640625" style="5" customWidth="1"/>
    <col min="534" max="534" width="1.21875" style="5" customWidth="1"/>
    <col min="535" max="535" width="10.6640625" style="5" customWidth="1"/>
    <col min="536" max="541" width="7.33203125" style="5" customWidth="1"/>
    <col min="542" max="544" width="14.6640625" style="5" customWidth="1"/>
    <col min="545" max="547" width="7.6640625" style="5" customWidth="1"/>
    <col min="548" max="550" width="14.6640625" style="5" customWidth="1"/>
    <col min="551" max="553" width="7.33203125" style="5" customWidth="1"/>
    <col min="554" max="556" width="14.6640625" style="5" customWidth="1"/>
    <col min="557" max="559" width="7.33203125" style="5" customWidth="1"/>
    <col min="560" max="562" width="14.6640625" style="5" customWidth="1"/>
    <col min="563" max="565" width="7.109375" style="5" customWidth="1"/>
    <col min="566" max="568" width="14.6640625" style="5" customWidth="1"/>
    <col min="569" max="571" width="7.109375" style="5" customWidth="1"/>
    <col min="572" max="577" width="9.109375" style="5" customWidth="1"/>
    <col min="578" max="580" width="12.6640625" style="5" customWidth="1"/>
    <col min="581" max="583" width="7.6640625" style="5" customWidth="1"/>
    <col min="584" max="586" width="8.6640625" style="5" customWidth="1"/>
    <col min="587" max="589" width="10.6640625" style="5" customWidth="1"/>
    <col min="590" max="595" width="16.6640625" style="5" customWidth="1"/>
    <col min="596" max="598" width="15.109375" style="5" customWidth="1"/>
    <col min="599" max="599" width="13.44140625" style="5" customWidth="1"/>
    <col min="600" max="600" width="6.88671875" style="5" customWidth="1"/>
    <col min="601" max="601" width="13.6640625" style="5" customWidth="1"/>
    <col min="602" max="604" width="14.109375" style="5" customWidth="1"/>
    <col min="605" max="605" width="7.88671875" style="5" customWidth="1"/>
    <col min="606" max="606" width="5.6640625" style="5" customWidth="1"/>
    <col min="607" max="607" width="8.88671875" style="5" customWidth="1"/>
    <col min="608" max="608" width="3.77734375" style="5" customWidth="1"/>
    <col min="609" max="609" width="3.6640625" style="5" customWidth="1"/>
    <col min="610" max="615" width="10" style="5" customWidth="1"/>
    <col min="616" max="616" width="5.6640625" style="5" customWidth="1"/>
    <col min="617" max="768" width="10.77734375" style="5"/>
    <col min="769" max="769" width="1.77734375" style="5" customWidth="1"/>
    <col min="770" max="770" width="12.6640625" style="5" customWidth="1"/>
    <col min="771" max="773" width="10.6640625" style="5" customWidth="1"/>
    <col min="774" max="774" width="14.6640625" style="5" customWidth="1"/>
    <col min="775" max="775" width="10.6640625" style="5" customWidth="1"/>
    <col min="776" max="776" width="14.6640625" style="5" customWidth="1"/>
    <col min="777" max="777" width="10.6640625" style="5" customWidth="1"/>
    <col min="778" max="778" width="14.6640625" style="5" customWidth="1"/>
    <col min="779" max="779" width="10.6640625" style="5" customWidth="1"/>
    <col min="780" max="780" width="14.6640625" style="5" customWidth="1"/>
    <col min="781" max="781" width="10.6640625" style="5" customWidth="1"/>
    <col min="782" max="782" width="14.6640625" style="5" customWidth="1"/>
    <col min="783" max="783" width="10.6640625" style="5" customWidth="1"/>
    <col min="784" max="784" width="14.6640625" style="5" customWidth="1"/>
    <col min="785" max="785" width="10.6640625" style="5" customWidth="1"/>
    <col min="786" max="786" width="14.6640625" style="5" customWidth="1"/>
    <col min="787" max="787" width="8.44140625" style="5" customWidth="1"/>
    <col min="788" max="788" width="11" style="5" customWidth="1"/>
    <col min="789" max="789" width="5.6640625" style="5" customWidth="1"/>
    <col min="790" max="790" width="1.21875" style="5" customWidth="1"/>
    <col min="791" max="791" width="10.6640625" style="5" customWidth="1"/>
    <col min="792" max="797" width="7.33203125" style="5" customWidth="1"/>
    <col min="798" max="800" width="14.6640625" style="5" customWidth="1"/>
    <col min="801" max="803" width="7.6640625" style="5" customWidth="1"/>
    <col min="804" max="806" width="14.6640625" style="5" customWidth="1"/>
    <col min="807" max="809" width="7.33203125" style="5" customWidth="1"/>
    <col min="810" max="812" width="14.6640625" style="5" customWidth="1"/>
    <col min="813" max="815" width="7.33203125" style="5" customWidth="1"/>
    <col min="816" max="818" width="14.6640625" style="5" customWidth="1"/>
    <col min="819" max="821" width="7.109375" style="5" customWidth="1"/>
    <col min="822" max="824" width="14.6640625" style="5" customWidth="1"/>
    <col min="825" max="827" width="7.109375" style="5" customWidth="1"/>
    <col min="828" max="833" width="9.109375" style="5" customWidth="1"/>
    <col min="834" max="836" width="12.6640625" style="5" customWidth="1"/>
    <col min="837" max="839" width="7.6640625" style="5" customWidth="1"/>
    <col min="840" max="842" width="8.6640625" style="5" customWidth="1"/>
    <col min="843" max="845" width="10.6640625" style="5" customWidth="1"/>
    <col min="846" max="851" width="16.6640625" style="5" customWidth="1"/>
    <col min="852" max="854" width="15.109375" style="5" customWidth="1"/>
    <col min="855" max="855" width="13.44140625" style="5" customWidth="1"/>
    <col min="856" max="856" width="6.88671875" style="5" customWidth="1"/>
    <col min="857" max="857" width="13.6640625" style="5" customWidth="1"/>
    <col min="858" max="860" width="14.109375" style="5" customWidth="1"/>
    <col min="861" max="861" width="7.88671875" style="5" customWidth="1"/>
    <col min="862" max="862" width="5.6640625" style="5" customWidth="1"/>
    <col min="863" max="863" width="8.88671875" style="5" customWidth="1"/>
    <col min="864" max="864" width="3.77734375" style="5" customWidth="1"/>
    <col min="865" max="865" width="3.6640625" style="5" customWidth="1"/>
    <col min="866" max="871" width="10" style="5" customWidth="1"/>
    <col min="872" max="872" width="5.6640625" style="5" customWidth="1"/>
    <col min="873" max="1024" width="10.77734375" style="5"/>
    <col min="1025" max="1025" width="1.77734375" style="5" customWidth="1"/>
    <col min="1026" max="1026" width="12.6640625" style="5" customWidth="1"/>
    <col min="1027" max="1029" width="10.6640625" style="5" customWidth="1"/>
    <col min="1030" max="1030" width="14.6640625" style="5" customWidth="1"/>
    <col min="1031" max="1031" width="10.6640625" style="5" customWidth="1"/>
    <col min="1032" max="1032" width="14.6640625" style="5" customWidth="1"/>
    <col min="1033" max="1033" width="10.6640625" style="5" customWidth="1"/>
    <col min="1034" max="1034" width="14.6640625" style="5" customWidth="1"/>
    <col min="1035" max="1035" width="10.6640625" style="5" customWidth="1"/>
    <col min="1036" max="1036" width="14.6640625" style="5" customWidth="1"/>
    <col min="1037" max="1037" width="10.6640625" style="5" customWidth="1"/>
    <col min="1038" max="1038" width="14.6640625" style="5" customWidth="1"/>
    <col min="1039" max="1039" width="10.6640625" style="5" customWidth="1"/>
    <col min="1040" max="1040" width="14.6640625" style="5" customWidth="1"/>
    <col min="1041" max="1041" width="10.6640625" style="5" customWidth="1"/>
    <col min="1042" max="1042" width="14.6640625" style="5" customWidth="1"/>
    <col min="1043" max="1043" width="8.44140625" style="5" customWidth="1"/>
    <col min="1044" max="1044" width="11" style="5" customWidth="1"/>
    <col min="1045" max="1045" width="5.6640625" style="5" customWidth="1"/>
    <col min="1046" max="1046" width="1.21875" style="5" customWidth="1"/>
    <col min="1047" max="1047" width="10.6640625" style="5" customWidth="1"/>
    <col min="1048" max="1053" width="7.33203125" style="5" customWidth="1"/>
    <col min="1054" max="1056" width="14.6640625" style="5" customWidth="1"/>
    <col min="1057" max="1059" width="7.6640625" style="5" customWidth="1"/>
    <col min="1060" max="1062" width="14.6640625" style="5" customWidth="1"/>
    <col min="1063" max="1065" width="7.33203125" style="5" customWidth="1"/>
    <col min="1066" max="1068" width="14.6640625" style="5" customWidth="1"/>
    <col min="1069" max="1071" width="7.33203125" style="5" customWidth="1"/>
    <col min="1072" max="1074" width="14.6640625" style="5" customWidth="1"/>
    <col min="1075" max="1077" width="7.109375" style="5" customWidth="1"/>
    <col min="1078" max="1080" width="14.6640625" style="5" customWidth="1"/>
    <col min="1081" max="1083" width="7.109375" style="5" customWidth="1"/>
    <col min="1084" max="1089" width="9.109375" style="5" customWidth="1"/>
    <col min="1090" max="1092" width="12.6640625" style="5" customWidth="1"/>
    <col min="1093" max="1095" width="7.6640625" style="5" customWidth="1"/>
    <col min="1096" max="1098" width="8.6640625" style="5" customWidth="1"/>
    <col min="1099" max="1101" width="10.6640625" style="5" customWidth="1"/>
    <col min="1102" max="1107" width="16.6640625" style="5" customWidth="1"/>
    <col min="1108" max="1110" width="15.109375" style="5" customWidth="1"/>
    <col min="1111" max="1111" width="13.44140625" style="5" customWidth="1"/>
    <col min="1112" max="1112" width="6.88671875" style="5" customWidth="1"/>
    <col min="1113" max="1113" width="13.6640625" style="5" customWidth="1"/>
    <col min="1114" max="1116" width="14.109375" style="5" customWidth="1"/>
    <col min="1117" max="1117" width="7.88671875" style="5" customWidth="1"/>
    <col min="1118" max="1118" width="5.6640625" style="5" customWidth="1"/>
    <col min="1119" max="1119" width="8.88671875" style="5" customWidth="1"/>
    <col min="1120" max="1120" width="3.77734375" style="5" customWidth="1"/>
    <col min="1121" max="1121" width="3.6640625" style="5" customWidth="1"/>
    <col min="1122" max="1127" width="10" style="5" customWidth="1"/>
    <col min="1128" max="1128" width="5.6640625" style="5" customWidth="1"/>
    <col min="1129" max="1280" width="10.77734375" style="5"/>
    <col min="1281" max="1281" width="1.77734375" style="5" customWidth="1"/>
    <col min="1282" max="1282" width="12.6640625" style="5" customWidth="1"/>
    <col min="1283" max="1285" width="10.6640625" style="5" customWidth="1"/>
    <col min="1286" max="1286" width="14.6640625" style="5" customWidth="1"/>
    <col min="1287" max="1287" width="10.6640625" style="5" customWidth="1"/>
    <col min="1288" max="1288" width="14.6640625" style="5" customWidth="1"/>
    <col min="1289" max="1289" width="10.6640625" style="5" customWidth="1"/>
    <col min="1290" max="1290" width="14.6640625" style="5" customWidth="1"/>
    <col min="1291" max="1291" width="10.6640625" style="5" customWidth="1"/>
    <col min="1292" max="1292" width="14.6640625" style="5" customWidth="1"/>
    <col min="1293" max="1293" width="10.6640625" style="5" customWidth="1"/>
    <col min="1294" max="1294" width="14.6640625" style="5" customWidth="1"/>
    <col min="1295" max="1295" width="10.6640625" style="5" customWidth="1"/>
    <col min="1296" max="1296" width="14.6640625" style="5" customWidth="1"/>
    <col min="1297" max="1297" width="10.6640625" style="5" customWidth="1"/>
    <col min="1298" max="1298" width="14.6640625" style="5" customWidth="1"/>
    <col min="1299" max="1299" width="8.44140625" style="5" customWidth="1"/>
    <col min="1300" max="1300" width="11" style="5" customWidth="1"/>
    <col min="1301" max="1301" width="5.6640625" style="5" customWidth="1"/>
    <col min="1302" max="1302" width="1.21875" style="5" customWidth="1"/>
    <col min="1303" max="1303" width="10.6640625" style="5" customWidth="1"/>
    <col min="1304" max="1309" width="7.33203125" style="5" customWidth="1"/>
    <col min="1310" max="1312" width="14.6640625" style="5" customWidth="1"/>
    <col min="1313" max="1315" width="7.6640625" style="5" customWidth="1"/>
    <col min="1316" max="1318" width="14.6640625" style="5" customWidth="1"/>
    <col min="1319" max="1321" width="7.33203125" style="5" customWidth="1"/>
    <col min="1322" max="1324" width="14.6640625" style="5" customWidth="1"/>
    <col min="1325" max="1327" width="7.33203125" style="5" customWidth="1"/>
    <col min="1328" max="1330" width="14.6640625" style="5" customWidth="1"/>
    <col min="1331" max="1333" width="7.109375" style="5" customWidth="1"/>
    <col min="1334" max="1336" width="14.6640625" style="5" customWidth="1"/>
    <col min="1337" max="1339" width="7.109375" style="5" customWidth="1"/>
    <col min="1340" max="1345" width="9.109375" style="5" customWidth="1"/>
    <col min="1346" max="1348" width="12.6640625" style="5" customWidth="1"/>
    <col min="1349" max="1351" width="7.6640625" style="5" customWidth="1"/>
    <col min="1352" max="1354" width="8.6640625" style="5" customWidth="1"/>
    <col min="1355" max="1357" width="10.6640625" style="5" customWidth="1"/>
    <col min="1358" max="1363" width="16.6640625" style="5" customWidth="1"/>
    <col min="1364" max="1366" width="15.109375" style="5" customWidth="1"/>
    <col min="1367" max="1367" width="13.44140625" style="5" customWidth="1"/>
    <col min="1368" max="1368" width="6.88671875" style="5" customWidth="1"/>
    <col min="1369" max="1369" width="13.6640625" style="5" customWidth="1"/>
    <col min="1370" max="1372" width="14.109375" style="5" customWidth="1"/>
    <col min="1373" max="1373" width="7.88671875" style="5" customWidth="1"/>
    <col min="1374" max="1374" width="5.6640625" style="5" customWidth="1"/>
    <col min="1375" max="1375" width="8.88671875" style="5" customWidth="1"/>
    <col min="1376" max="1376" width="3.77734375" style="5" customWidth="1"/>
    <col min="1377" max="1377" width="3.6640625" style="5" customWidth="1"/>
    <col min="1378" max="1383" width="10" style="5" customWidth="1"/>
    <col min="1384" max="1384" width="5.6640625" style="5" customWidth="1"/>
    <col min="1385" max="1536" width="10.77734375" style="5"/>
    <col min="1537" max="1537" width="1.77734375" style="5" customWidth="1"/>
    <col min="1538" max="1538" width="12.6640625" style="5" customWidth="1"/>
    <col min="1539" max="1541" width="10.6640625" style="5" customWidth="1"/>
    <col min="1542" max="1542" width="14.6640625" style="5" customWidth="1"/>
    <col min="1543" max="1543" width="10.6640625" style="5" customWidth="1"/>
    <col min="1544" max="1544" width="14.6640625" style="5" customWidth="1"/>
    <col min="1545" max="1545" width="10.6640625" style="5" customWidth="1"/>
    <col min="1546" max="1546" width="14.6640625" style="5" customWidth="1"/>
    <col min="1547" max="1547" width="10.6640625" style="5" customWidth="1"/>
    <col min="1548" max="1548" width="14.6640625" style="5" customWidth="1"/>
    <col min="1549" max="1549" width="10.6640625" style="5" customWidth="1"/>
    <col min="1550" max="1550" width="14.6640625" style="5" customWidth="1"/>
    <col min="1551" max="1551" width="10.6640625" style="5" customWidth="1"/>
    <col min="1552" max="1552" width="14.6640625" style="5" customWidth="1"/>
    <col min="1553" max="1553" width="10.6640625" style="5" customWidth="1"/>
    <col min="1554" max="1554" width="14.6640625" style="5" customWidth="1"/>
    <col min="1555" max="1555" width="8.44140625" style="5" customWidth="1"/>
    <col min="1556" max="1556" width="11" style="5" customWidth="1"/>
    <col min="1557" max="1557" width="5.6640625" style="5" customWidth="1"/>
    <col min="1558" max="1558" width="1.21875" style="5" customWidth="1"/>
    <col min="1559" max="1559" width="10.6640625" style="5" customWidth="1"/>
    <col min="1560" max="1565" width="7.33203125" style="5" customWidth="1"/>
    <col min="1566" max="1568" width="14.6640625" style="5" customWidth="1"/>
    <col min="1569" max="1571" width="7.6640625" style="5" customWidth="1"/>
    <col min="1572" max="1574" width="14.6640625" style="5" customWidth="1"/>
    <col min="1575" max="1577" width="7.33203125" style="5" customWidth="1"/>
    <col min="1578" max="1580" width="14.6640625" style="5" customWidth="1"/>
    <col min="1581" max="1583" width="7.33203125" style="5" customWidth="1"/>
    <col min="1584" max="1586" width="14.6640625" style="5" customWidth="1"/>
    <col min="1587" max="1589" width="7.109375" style="5" customWidth="1"/>
    <col min="1590" max="1592" width="14.6640625" style="5" customWidth="1"/>
    <col min="1593" max="1595" width="7.109375" style="5" customWidth="1"/>
    <col min="1596" max="1601" width="9.109375" style="5" customWidth="1"/>
    <col min="1602" max="1604" width="12.6640625" style="5" customWidth="1"/>
    <col min="1605" max="1607" width="7.6640625" style="5" customWidth="1"/>
    <col min="1608" max="1610" width="8.6640625" style="5" customWidth="1"/>
    <col min="1611" max="1613" width="10.6640625" style="5" customWidth="1"/>
    <col min="1614" max="1619" width="16.6640625" style="5" customWidth="1"/>
    <col min="1620" max="1622" width="15.109375" style="5" customWidth="1"/>
    <col min="1623" max="1623" width="13.44140625" style="5" customWidth="1"/>
    <col min="1624" max="1624" width="6.88671875" style="5" customWidth="1"/>
    <col min="1625" max="1625" width="13.6640625" style="5" customWidth="1"/>
    <col min="1626" max="1628" width="14.109375" style="5" customWidth="1"/>
    <col min="1629" max="1629" width="7.88671875" style="5" customWidth="1"/>
    <col min="1630" max="1630" width="5.6640625" style="5" customWidth="1"/>
    <col min="1631" max="1631" width="8.88671875" style="5" customWidth="1"/>
    <col min="1632" max="1632" width="3.77734375" style="5" customWidth="1"/>
    <col min="1633" max="1633" width="3.6640625" style="5" customWidth="1"/>
    <col min="1634" max="1639" width="10" style="5" customWidth="1"/>
    <col min="1640" max="1640" width="5.6640625" style="5" customWidth="1"/>
    <col min="1641" max="1792" width="10.77734375" style="5"/>
    <col min="1793" max="1793" width="1.77734375" style="5" customWidth="1"/>
    <col min="1794" max="1794" width="12.6640625" style="5" customWidth="1"/>
    <col min="1795" max="1797" width="10.6640625" style="5" customWidth="1"/>
    <col min="1798" max="1798" width="14.6640625" style="5" customWidth="1"/>
    <col min="1799" max="1799" width="10.6640625" style="5" customWidth="1"/>
    <col min="1800" max="1800" width="14.6640625" style="5" customWidth="1"/>
    <col min="1801" max="1801" width="10.6640625" style="5" customWidth="1"/>
    <col min="1802" max="1802" width="14.6640625" style="5" customWidth="1"/>
    <col min="1803" max="1803" width="10.6640625" style="5" customWidth="1"/>
    <col min="1804" max="1804" width="14.6640625" style="5" customWidth="1"/>
    <col min="1805" max="1805" width="10.6640625" style="5" customWidth="1"/>
    <col min="1806" max="1806" width="14.6640625" style="5" customWidth="1"/>
    <col min="1807" max="1807" width="10.6640625" style="5" customWidth="1"/>
    <col min="1808" max="1808" width="14.6640625" style="5" customWidth="1"/>
    <col min="1809" max="1809" width="10.6640625" style="5" customWidth="1"/>
    <col min="1810" max="1810" width="14.6640625" style="5" customWidth="1"/>
    <col min="1811" max="1811" width="8.44140625" style="5" customWidth="1"/>
    <col min="1812" max="1812" width="11" style="5" customWidth="1"/>
    <col min="1813" max="1813" width="5.6640625" style="5" customWidth="1"/>
    <col min="1814" max="1814" width="1.21875" style="5" customWidth="1"/>
    <col min="1815" max="1815" width="10.6640625" style="5" customWidth="1"/>
    <col min="1816" max="1821" width="7.33203125" style="5" customWidth="1"/>
    <col min="1822" max="1824" width="14.6640625" style="5" customWidth="1"/>
    <col min="1825" max="1827" width="7.6640625" style="5" customWidth="1"/>
    <col min="1828" max="1830" width="14.6640625" style="5" customWidth="1"/>
    <col min="1831" max="1833" width="7.33203125" style="5" customWidth="1"/>
    <col min="1834" max="1836" width="14.6640625" style="5" customWidth="1"/>
    <col min="1837" max="1839" width="7.33203125" style="5" customWidth="1"/>
    <col min="1840" max="1842" width="14.6640625" style="5" customWidth="1"/>
    <col min="1843" max="1845" width="7.109375" style="5" customWidth="1"/>
    <col min="1846" max="1848" width="14.6640625" style="5" customWidth="1"/>
    <col min="1849" max="1851" width="7.109375" style="5" customWidth="1"/>
    <col min="1852" max="1857" width="9.109375" style="5" customWidth="1"/>
    <col min="1858" max="1860" width="12.6640625" style="5" customWidth="1"/>
    <col min="1861" max="1863" width="7.6640625" style="5" customWidth="1"/>
    <col min="1864" max="1866" width="8.6640625" style="5" customWidth="1"/>
    <col min="1867" max="1869" width="10.6640625" style="5" customWidth="1"/>
    <col min="1870" max="1875" width="16.6640625" style="5" customWidth="1"/>
    <col min="1876" max="1878" width="15.109375" style="5" customWidth="1"/>
    <col min="1879" max="1879" width="13.44140625" style="5" customWidth="1"/>
    <col min="1880" max="1880" width="6.88671875" style="5" customWidth="1"/>
    <col min="1881" max="1881" width="13.6640625" style="5" customWidth="1"/>
    <col min="1882" max="1884" width="14.109375" style="5" customWidth="1"/>
    <col min="1885" max="1885" width="7.88671875" style="5" customWidth="1"/>
    <col min="1886" max="1886" width="5.6640625" style="5" customWidth="1"/>
    <col min="1887" max="1887" width="8.88671875" style="5" customWidth="1"/>
    <col min="1888" max="1888" width="3.77734375" style="5" customWidth="1"/>
    <col min="1889" max="1889" width="3.6640625" style="5" customWidth="1"/>
    <col min="1890" max="1895" width="10" style="5" customWidth="1"/>
    <col min="1896" max="1896" width="5.6640625" style="5" customWidth="1"/>
    <col min="1897" max="2048" width="10.77734375" style="5"/>
    <col min="2049" max="2049" width="1.77734375" style="5" customWidth="1"/>
    <col min="2050" max="2050" width="12.6640625" style="5" customWidth="1"/>
    <col min="2051" max="2053" width="10.6640625" style="5" customWidth="1"/>
    <col min="2054" max="2054" width="14.6640625" style="5" customWidth="1"/>
    <col min="2055" max="2055" width="10.6640625" style="5" customWidth="1"/>
    <col min="2056" max="2056" width="14.6640625" style="5" customWidth="1"/>
    <col min="2057" max="2057" width="10.6640625" style="5" customWidth="1"/>
    <col min="2058" max="2058" width="14.6640625" style="5" customWidth="1"/>
    <col min="2059" max="2059" width="10.6640625" style="5" customWidth="1"/>
    <col min="2060" max="2060" width="14.6640625" style="5" customWidth="1"/>
    <col min="2061" max="2061" width="10.6640625" style="5" customWidth="1"/>
    <col min="2062" max="2062" width="14.6640625" style="5" customWidth="1"/>
    <col min="2063" max="2063" width="10.6640625" style="5" customWidth="1"/>
    <col min="2064" max="2064" width="14.6640625" style="5" customWidth="1"/>
    <col min="2065" max="2065" width="10.6640625" style="5" customWidth="1"/>
    <col min="2066" max="2066" width="14.6640625" style="5" customWidth="1"/>
    <col min="2067" max="2067" width="8.44140625" style="5" customWidth="1"/>
    <col min="2068" max="2068" width="11" style="5" customWidth="1"/>
    <col min="2069" max="2069" width="5.6640625" style="5" customWidth="1"/>
    <col min="2070" max="2070" width="1.21875" style="5" customWidth="1"/>
    <col min="2071" max="2071" width="10.6640625" style="5" customWidth="1"/>
    <col min="2072" max="2077" width="7.33203125" style="5" customWidth="1"/>
    <col min="2078" max="2080" width="14.6640625" style="5" customWidth="1"/>
    <col min="2081" max="2083" width="7.6640625" style="5" customWidth="1"/>
    <col min="2084" max="2086" width="14.6640625" style="5" customWidth="1"/>
    <col min="2087" max="2089" width="7.33203125" style="5" customWidth="1"/>
    <col min="2090" max="2092" width="14.6640625" style="5" customWidth="1"/>
    <col min="2093" max="2095" width="7.33203125" style="5" customWidth="1"/>
    <col min="2096" max="2098" width="14.6640625" style="5" customWidth="1"/>
    <col min="2099" max="2101" width="7.109375" style="5" customWidth="1"/>
    <col min="2102" max="2104" width="14.6640625" style="5" customWidth="1"/>
    <col min="2105" max="2107" width="7.109375" style="5" customWidth="1"/>
    <col min="2108" max="2113" width="9.109375" style="5" customWidth="1"/>
    <col min="2114" max="2116" width="12.6640625" style="5" customWidth="1"/>
    <col min="2117" max="2119" width="7.6640625" style="5" customWidth="1"/>
    <col min="2120" max="2122" width="8.6640625" style="5" customWidth="1"/>
    <col min="2123" max="2125" width="10.6640625" style="5" customWidth="1"/>
    <col min="2126" max="2131" width="16.6640625" style="5" customWidth="1"/>
    <col min="2132" max="2134" width="15.109375" style="5" customWidth="1"/>
    <col min="2135" max="2135" width="13.44140625" style="5" customWidth="1"/>
    <col min="2136" max="2136" width="6.88671875" style="5" customWidth="1"/>
    <col min="2137" max="2137" width="13.6640625" style="5" customWidth="1"/>
    <col min="2138" max="2140" width="14.109375" style="5" customWidth="1"/>
    <col min="2141" max="2141" width="7.88671875" style="5" customWidth="1"/>
    <col min="2142" max="2142" width="5.6640625" style="5" customWidth="1"/>
    <col min="2143" max="2143" width="8.88671875" style="5" customWidth="1"/>
    <col min="2144" max="2144" width="3.77734375" style="5" customWidth="1"/>
    <col min="2145" max="2145" width="3.6640625" style="5" customWidth="1"/>
    <col min="2146" max="2151" width="10" style="5" customWidth="1"/>
    <col min="2152" max="2152" width="5.6640625" style="5" customWidth="1"/>
    <col min="2153" max="2304" width="10.77734375" style="5"/>
    <col min="2305" max="2305" width="1.77734375" style="5" customWidth="1"/>
    <col min="2306" max="2306" width="12.6640625" style="5" customWidth="1"/>
    <col min="2307" max="2309" width="10.6640625" style="5" customWidth="1"/>
    <col min="2310" max="2310" width="14.6640625" style="5" customWidth="1"/>
    <col min="2311" max="2311" width="10.6640625" style="5" customWidth="1"/>
    <col min="2312" max="2312" width="14.6640625" style="5" customWidth="1"/>
    <col min="2313" max="2313" width="10.6640625" style="5" customWidth="1"/>
    <col min="2314" max="2314" width="14.6640625" style="5" customWidth="1"/>
    <col min="2315" max="2315" width="10.6640625" style="5" customWidth="1"/>
    <col min="2316" max="2316" width="14.6640625" style="5" customWidth="1"/>
    <col min="2317" max="2317" width="10.6640625" style="5" customWidth="1"/>
    <col min="2318" max="2318" width="14.6640625" style="5" customWidth="1"/>
    <col min="2319" max="2319" width="10.6640625" style="5" customWidth="1"/>
    <col min="2320" max="2320" width="14.6640625" style="5" customWidth="1"/>
    <col min="2321" max="2321" width="10.6640625" style="5" customWidth="1"/>
    <col min="2322" max="2322" width="14.6640625" style="5" customWidth="1"/>
    <col min="2323" max="2323" width="8.44140625" style="5" customWidth="1"/>
    <col min="2324" max="2324" width="11" style="5" customWidth="1"/>
    <col min="2325" max="2325" width="5.6640625" style="5" customWidth="1"/>
    <col min="2326" max="2326" width="1.21875" style="5" customWidth="1"/>
    <col min="2327" max="2327" width="10.6640625" style="5" customWidth="1"/>
    <col min="2328" max="2333" width="7.33203125" style="5" customWidth="1"/>
    <col min="2334" max="2336" width="14.6640625" style="5" customWidth="1"/>
    <col min="2337" max="2339" width="7.6640625" style="5" customWidth="1"/>
    <col min="2340" max="2342" width="14.6640625" style="5" customWidth="1"/>
    <col min="2343" max="2345" width="7.33203125" style="5" customWidth="1"/>
    <col min="2346" max="2348" width="14.6640625" style="5" customWidth="1"/>
    <col min="2349" max="2351" width="7.33203125" style="5" customWidth="1"/>
    <col min="2352" max="2354" width="14.6640625" style="5" customWidth="1"/>
    <col min="2355" max="2357" width="7.109375" style="5" customWidth="1"/>
    <col min="2358" max="2360" width="14.6640625" style="5" customWidth="1"/>
    <col min="2361" max="2363" width="7.109375" style="5" customWidth="1"/>
    <col min="2364" max="2369" width="9.109375" style="5" customWidth="1"/>
    <col min="2370" max="2372" width="12.6640625" style="5" customWidth="1"/>
    <col min="2373" max="2375" width="7.6640625" style="5" customWidth="1"/>
    <col min="2376" max="2378" width="8.6640625" style="5" customWidth="1"/>
    <col min="2379" max="2381" width="10.6640625" style="5" customWidth="1"/>
    <col min="2382" max="2387" width="16.6640625" style="5" customWidth="1"/>
    <col min="2388" max="2390" width="15.109375" style="5" customWidth="1"/>
    <col min="2391" max="2391" width="13.44140625" style="5" customWidth="1"/>
    <col min="2392" max="2392" width="6.88671875" style="5" customWidth="1"/>
    <col min="2393" max="2393" width="13.6640625" style="5" customWidth="1"/>
    <col min="2394" max="2396" width="14.109375" style="5" customWidth="1"/>
    <col min="2397" max="2397" width="7.88671875" style="5" customWidth="1"/>
    <col min="2398" max="2398" width="5.6640625" style="5" customWidth="1"/>
    <col min="2399" max="2399" width="8.88671875" style="5" customWidth="1"/>
    <col min="2400" max="2400" width="3.77734375" style="5" customWidth="1"/>
    <col min="2401" max="2401" width="3.6640625" style="5" customWidth="1"/>
    <col min="2402" max="2407" width="10" style="5" customWidth="1"/>
    <col min="2408" max="2408" width="5.6640625" style="5" customWidth="1"/>
    <col min="2409" max="2560" width="10.77734375" style="5"/>
    <col min="2561" max="2561" width="1.77734375" style="5" customWidth="1"/>
    <col min="2562" max="2562" width="12.6640625" style="5" customWidth="1"/>
    <col min="2563" max="2565" width="10.6640625" style="5" customWidth="1"/>
    <col min="2566" max="2566" width="14.6640625" style="5" customWidth="1"/>
    <col min="2567" max="2567" width="10.6640625" style="5" customWidth="1"/>
    <col min="2568" max="2568" width="14.6640625" style="5" customWidth="1"/>
    <col min="2569" max="2569" width="10.6640625" style="5" customWidth="1"/>
    <col min="2570" max="2570" width="14.6640625" style="5" customWidth="1"/>
    <col min="2571" max="2571" width="10.6640625" style="5" customWidth="1"/>
    <col min="2572" max="2572" width="14.6640625" style="5" customWidth="1"/>
    <col min="2573" max="2573" width="10.6640625" style="5" customWidth="1"/>
    <col min="2574" max="2574" width="14.6640625" style="5" customWidth="1"/>
    <col min="2575" max="2575" width="10.6640625" style="5" customWidth="1"/>
    <col min="2576" max="2576" width="14.6640625" style="5" customWidth="1"/>
    <col min="2577" max="2577" width="10.6640625" style="5" customWidth="1"/>
    <col min="2578" max="2578" width="14.6640625" style="5" customWidth="1"/>
    <col min="2579" max="2579" width="8.44140625" style="5" customWidth="1"/>
    <col min="2580" max="2580" width="11" style="5" customWidth="1"/>
    <col min="2581" max="2581" width="5.6640625" style="5" customWidth="1"/>
    <col min="2582" max="2582" width="1.21875" style="5" customWidth="1"/>
    <col min="2583" max="2583" width="10.6640625" style="5" customWidth="1"/>
    <col min="2584" max="2589" width="7.33203125" style="5" customWidth="1"/>
    <col min="2590" max="2592" width="14.6640625" style="5" customWidth="1"/>
    <col min="2593" max="2595" width="7.6640625" style="5" customWidth="1"/>
    <col min="2596" max="2598" width="14.6640625" style="5" customWidth="1"/>
    <col min="2599" max="2601" width="7.33203125" style="5" customWidth="1"/>
    <col min="2602" max="2604" width="14.6640625" style="5" customWidth="1"/>
    <col min="2605" max="2607" width="7.33203125" style="5" customWidth="1"/>
    <col min="2608" max="2610" width="14.6640625" style="5" customWidth="1"/>
    <col min="2611" max="2613" width="7.109375" style="5" customWidth="1"/>
    <col min="2614" max="2616" width="14.6640625" style="5" customWidth="1"/>
    <col min="2617" max="2619" width="7.109375" style="5" customWidth="1"/>
    <col min="2620" max="2625" width="9.109375" style="5" customWidth="1"/>
    <col min="2626" max="2628" width="12.6640625" style="5" customWidth="1"/>
    <col min="2629" max="2631" width="7.6640625" style="5" customWidth="1"/>
    <col min="2632" max="2634" width="8.6640625" style="5" customWidth="1"/>
    <col min="2635" max="2637" width="10.6640625" style="5" customWidth="1"/>
    <col min="2638" max="2643" width="16.6640625" style="5" customWidth="1"/>
    <col min="2644" max="2646" width="15.109375" style="5" customWidth="1"/>
    <col min="2647" max="2647" width="13.44140625" style="5" customWidth="1"/>
    <col min="2648" max="2648" width="6.88671875" style="5" customWidth="1"/>
    <col min="2649" max="2649" width="13.6640625" style="5" customWidth="1"/>
    <col min="2650" max="2652" width="14.109375" style="5" customWidth="1"/>
    <col min="2653" max="2653" width="7.88671875" style="5" customWidth="1"/>
    <col min="2654" max="2654" width="5.6640625" style="5" customWidth="1"/>
    <col min="2655" max="2655" width="8.88671875" style="5" customWidth="1"/>
    <col min="2656" max="2656" width="3.77734375" style="5" customWidth="1"/>
    <col min="2657" max="2657" width="3.6640625" style="5" customWidth="1"/>
    <col min="2658" max="2663" width="10" style="5" customWidth="1"/>
    <col min="2664" max="2664" width="5.6640625" style="5" customWidth="1"/>
    <col min="2665" max="2816" width="10.77734375" style="5"/>
    <col min="2817" max="2817" width="1.77734375" style="5" customWidth="1"/>
    <col min="2818" max="2818" width="12.6640625" style="5" customWidth="1"/>
    <col min="2819" max="2821" width="10.6640625" style="5" customWidth="1"/>
    <col min="2822" max="2822" width="14.6640625" style="5" customWidth="1"/>
    <col min="2823" max="2823" width="10.6640625" style="5" customWidth="1"/>
    <col min="2824" max="2824" width="14.6640625" style="5" customWidth="1"/>
    <col min="2825" max="2825" width="10.6640625" style="5" customWidth="1"/>
    <col min="2826" max="2826" width="14.6640625" style="5" customWidth="1"/>
    <col min="2827" max="2827" width="10.6640625" style="5" customWidth="1"/>
    <col min="2828" max="2828" width="14.6640625" style="5" customWidth="1"/>
    <col min="2829" max="2829" width="10.6640625" style="5" customWidth="1"/>
    <col min="2830" max="2830" width="14.6640625" style="5" customWidth="1"/>
    <col min="2831" max="2831" width="10.6640625" style="5" customWidth="1"/>
    <col min="2832" max="2832" width="14.6640625" style="5" customWidth="1"/>
    <col min="2833" max="2833" width="10.6640625" style="5" customWidth="1"/>
    <col min="2834" max="2834" width="14.6640625" style="5" customWidth="1"/>
    <col min="2835" max="2835" width="8.44140625" style="5" customWidth="1"/>
    <col min="2836" max="2836" width="11" style="5" customWidth="1"/>
    <col min="2837" max="2837" width="5.6640625" style="5" customWidth="1"/>
    <col min="2838" max="2838" width="1.21875" style="5" customWidth="1"/>
    <col min="2839" max="2839" width="10.6640625" style="5" customWidth="1"/>
    <col min="2840" max="2845" width="7.33203125" style="5" customWidth="1"/>
    <col min="2846" max="2848" width="14.6640625" style="5" customWidth="1"/>
    <col min="2849" max="2851" width="7.6640625" style="5" customWidth="1"/>
    <col min="2852" max="2854" width="14.6640625" style="5" customWidth="1"/>
    <col min="2855" max="2857" width="7.33203125" style="5" customWidth="1"/>
    <col min="2858" max="2860" width="14.6640625" style="5" customWidth="1"/>
    <col min="2861" max="2863" width="7.33203125" style="5" customWidth="1"/>
    <col min="2864" max="2866" width="14.6640625" style="5" customWidth="1"/>
    <col min="2867" max="2869" width="7.109375" style="5" customWidth="1"/>
    <col min="2870" max="2872" width="14.6640625" style="5" customWidth="1"/>
    <col min="2873" max="2875" width="7.109375" style="5" customWidth="1"/>
    <col min="2876" max="2881" width="9.109375" style="5" customWidth="1"/>
    <col min="2882" max="2884" width="12.6640625" style="5" customWidth="1"/>
    <col min="2885" max="2887" width="7.6640625" style="5" customWidth="1"/>
    <col min="2888" max="2890" width="8.6640625" style="5" customWidth="1"/>
    <col min="2891" max="2893" width="10.6640625" style="5" customWidth="1"/>
    <col min="2894" max="2899" width="16.6640625" style="5" customWidth="1"/>
    <col min="2900" max="2902" width="15.109375" style="5" customWidth="1"/>
    <col min="2903" max="2903" width="13.44140625" style="5" customWidth="1"/>
    <col min="2904" max="2904" width="6.88671875" style="5" customWidth="1"/>
    <col min="2905" max="2905" width="13.6640625" style="5" customWidth="1"/>
    <col min="2906" max="2908" width="14.109375" style="5" customWidth="1"/>
    <col min="2909" max="2909" width="7.88671875" style="5" customWidth="1"/>
    <col min="2910" max="2910" width="5.6640625" style="5" customWidth="1"/>
    <col min="2911" max="2911" width="8.88671875" style="5" customWidth="1"/>
    <col min="2912" max="2912" width="3.77734375" style="5" customWidth="1"/>
    <col min="2913" max="2913" width="3.6640625" style="5" customWidth="1"/>
    <col min="2914" max="2919" width="10" style="5" customWidth="1"/>
    <col min="2920" max="2920" width="5.6640625" style="5" customWidth="1"/>
    <col min="2921" max="3072" width="10.77734375" style="5"/>
    <col min="3073" max="3073" width="1.77734375" style="5" customWidth="1"/>
    <col min="3074" max="3074" width="12.6640625" style="5" customWidth="1"/>
    <col min="3075" max="3077" width="10.6640625" style="5" customWidth="1"/>
    <col min="3078" max="3078" width="14.6640625" style="5" customWidth="1"/>
    <col min="3079" max="3079" width="10.6640625" style="5" customWidth="1"/>
    <col min="3080" max="3080" width="14.6640625" style="5" customWidth="1"/>
    <col min="3081" max="3081" width="10.6640625" style="5" customWidth="1"/>
    <col min="3082" max="3082" width="14.6640625" style="5" customWidth="1"/>
    <col min="3083" max="3083" width="10.6640625" style="5" customWidth="1"/>
    <col min="3084" max="3084" width="14.6640625" style="5" customWidth="1"/>
    <col min="3085" max="3085" width="10.6640625" style="5" customWidth="1"/>
    <col min="3086" max="3086" width="14.6640625" style="5" customWidth="1"/>
    <col min="3087" max="3087" width="10.6640625" style="5" customWidth="1"/>
    <col min="3088" max="3088" width="14.6640625" style="5" customWidth="1"/>
    <col min="3089" max="3089" width="10.6640625" style="5" customWidth="1"/>
    <col min="3090" max="3090" width="14.6640625" style="5" customWidth="1"/>
    <col min="3091" max="3091" width="8.44140625" style="5" customWidth="1"/>
    <col min="3092" max="3092" width="11" style="5" customWidth="1"/>
    <col min="3093" max="3093" width="5.6640625" style="5" customWidth="1"/>
    <col min="3094" max="3094" width="1.21875" style="5" customWidth="1"/>
    <col min="3095" max="3095" width="10.6640625" style="5" customWidth="1"/>
    <col min="3096" max="3101" width="7.33203125" style="5" customWidth="1"/>
    <col min="3102" max="3104" width="14.6640625" style="5" customWidth="1"/>
    <col min="3105" max="3107" width="7.6640625" style="5" customWidth="1"/>
    <col min="3108" max="3110" width="14.6640625" style="5" customWidth="1"/>
    <col min="3111" max="3113" width="7.33203125" style="5" customWidth="1"/>
    <col min="3114" max="3116" width="14.6640625" style="5" customWidth="1"/>
    <col min="3117" max="3119" width="7.33203125" style="5" customWidth="1"/>
    <col min="3120" max="3122" width="14.6640625" style="5" customWidth="1"/>
    <col min="3123" max="3125" width="7.109375" style="5" customWidth="1"/>
    <col min="3126" max="3128" width="14.6640625" style="5" customWidth="1"/>
    <col min="3129" max="3131" width="7.109375" style="5" customWidth="1"/>
    <col min="3132" max="3137" width="9.109375" style="5" customWidth="1"/>
    <col min="3138" max="3140" width="12.6640625" style="5" customWidth="1"/>
    <col min="3141" max="3143" width="7.6640625" style="5" customWidth="1"/>
    <col min="3144" max="3146" width="8.6640625" style="5" customWidth="1"/>
    <col min="3147" max="3149" width="10.6640625" style="5" customWidth="1"/>
    <col min="3150" max="3155" width="16.6640625" style="5" customWidth="1"/>
    <col min="3156" max="3158" width="15.109375" style="5" customWidth="1"/>
    <col min="3159" max="3159" width="13.44140625" style="5" customWidth="1"/>
    <col min="3160" max="3160" width="6.88671875" style="5" customWidth="1"/>
    <col min="3161" max="3161" width="13.6640625" style="5" customWidth="1"/>
    <col min="3162" max="3164" width="14.109375" style="5" customWidth="1"/>
    <col min="3165" max="3165" width="7.88671875" style="5" customWidth="1"/>
    <col min="3166" max="3166" width="5.6640625" style="5" customWidth="1"/>
    <col min="3167" max="3167" width="8.88671875" style="5" customWidth="1"/>
    <col min="3168" max="3168" width="3.77734375" style="5" customWidth="1"/>
    <col min="3169" max="3169" width="3.6640625" style="5" customWidth="1"/>
    <col min="3170" max="3175" width="10" style="5" customWidth="1"/>
    <col min="3176" max="3176" width="5.6640625" style="5" customWidth="1"/>
    <col min="3177" max="3328" width="10.77734375" style="5"/>
    <col min="3329" max="3329" width="1.77734375" style="5" customWidth="1"/>
    <col min="3330" max="3330" width="12.6640625" style="5" customWidth="1"/>
    <col min="3331" max="3333" width="10.6640625" style="5" customWidth="1"/>
    <col min="3334" max="3334" width="14.6640625" style="5" customWidth="1"/>
    <col min="3335" max="3335" width="10.6640625" style="5" customWidth="1"/>
    <col min="3336" max="3336" width="14.6640625" style="5" customWidth="1"/>
    <col min="3337" max="3337" width="10.6640625" style="5" customWidth="1"/>
    <col min="3338" max="3338" width="14.6640625" style="5" customWidth="1"/>
    <col min="3339" max="3339" width="10.6640625" style="5" customWidth="1"/>
    <col min="3340" max="3340" width="14.6640625" style="5" customWidth="1"/>
    <col min="3341" max="3341" width="10.6640625" style="5" customWidth="1"/>
    <col min="3342" max="3342" width="14.6640625" style="5" customWidth="1"/>
    <col min="3343" max="3343" width="10.6640625" style="5" customWidth="1"/>
    <col min="3344" max="3344" width="14.6640625" style="5" customWidth="1"/>
    <col min="3345" max="3345" width="10.6640625" style="5" customWidth="1"/>
    <col min="3346" max="3346" width="14.6640625" style="5" customWidth="1"/>
    <col min="3347" max="3347" width="8.44140625" style="5" customWidth="1"/>
    <col min="3348" max="3348" width="11" style="5" customWidth="1"/>
    <col min="3349" max="3349" width="5.6640625" style="5" customWidth="1"/>
    <col min="3350" max="3350" width="1.21875" style="5" customWidth="1"/>
    <col min="3351" max="3351" width="10.6640625" style="5" customWidth="1"/>
    <col min="3352" max="3357" width="7.33203125" style="5" customWidth="1"/>
    <col min="3358" max="3360" width="14.6640625" style="5" customWidth="1"/>
    <col min="3361" max="3363" width="7.6640625" style="5" customWidth="1"/>
    <col min="3364" max="3366" width="14.6640625" style="5" customWidth="1"/>
    <col min="3367" max="3369" width="7.33203125" style="5" customWidth="1"/>
    <col min="3370" max="3372" width="14.6640625" style="5" customWidth="1"/>
    <col min="3373" max="3375" width="7.33203125" style="5" customWidth="1"/>
    <col min="3376" max="3378" width="14.6640625" style="5" customWidth="1"/>
    <col min="3379" max="3381" width="7.109375" style="5" customWidth="1"/>
    <col min="3382" max="3384" width="14.6640625" style="5" customWidth="1"/>
    <col min="3385" max="3387" width="7.109375" style="5" customWidth="1"/>
    <col min="3388" max="3393" width="9.109375" style="5" customWidth="1"/>
    <col min="3394" max="3396" width="12.6640625" style="5" customWidth="1"/>
    <col min="3397" max="3399" width="7.6640625" style="5" customWidth="1"/>
    <col min="3400" max="3402" width="8.6640625" style="5" customWidth="1"/>
    <col min="3403" max="3405" width="10.6640625" style="5" customWidth="1"/>
    <col min="3406" max="3411" width="16.6640625" style="5" customWidth="1"/>
    <col min="3412" max="3414" width="15.109375" style="5" customWidth="1"/>
    <col min="3415" max="3415" width="13.44140625" style="5" customWidth="1"/>
    <col min="3416" max="3416" width="6.88671875" style="5" customWidth="1"/>
    <col min="3417" max="3417" width="13.6640625" style="5" customWidth="1"/>
    <col min="3418" max="3420" width="14.109375" style="5" customWidth="1"/>
    <col min="3421" max="3421" width="7.88671875" style="5" customWidth="1"/>
    <col min="3422" max="3422" width="5.6640625" style="5" customWidth="1"/>
    <col min="3423" max="3423" width="8.88671875" style="5" customWidth="1"/>
    <col min="3424" max="3424" width="3.77734375" style="5" customWidth="1"/>
    <col min="3425" max="3425" width="3.6640625" style="5" customWidth="1"/>
    <col min="3426" max="3431" width="10" style="5" customWidth="1"/>
    <col min="3432" max="3432" width="5.6640625" style="5" customWidth="1"/>
    <col min="3433" max="3584" width="10.77734375" style="5"/>
    <col min="3585" max="3585" width="1.77734375" style="5" customWidth="1"/>
    <col min="3586" max="3586" width="12.6640625" style="5" customWidth="1"/>
    <col min="3587" max="3589" width="10.6640625" style="5" customWidth="1"/>
    <col min="3590" max="3590" width="14.6640625" style="5" customWidth="1"/>
    <col min="3591" max="3591" width="10.6640625" style="5" customWidth="1"/>
    <col min="3592" max="3592" width="14.6640625" style="5" customWidth="1"/>
    <col min="3593" max="3593" width="10.6640625" style="5" customWidth="1"/>
    <col min="3594" max="3594" width="14.6640625" style="5" customWidth="1"/>
    <col min="3595" max="3595" width="10.6640625" style="5" customWidth="1"/>
    <col min="3596" max="3596" width="14.6640625" style="5" customWidth="1"/>
    <col min="3597" max="3597" width="10.6640625" style="5" customWidth="1"/>
    <col min="3598" max="3598" width="14.6640625" style="5" customWidth="1"/>
    <col min="3599" max="3599" width="10.6640625" style="5" customWidth="1"/>
    <col min="3600" max="3600" width="14.6640625" style="5" customWidth="1"/>
    <col min="3601" max="3601" width="10.6640625" style="5" customWidth="1"/>
    <col min="3602" max="3602" width="14.6640625" style="5" customWidth="1"/>
    <col min="3603" max="3603" width="8.44140625" style="5" customWidth="1"/>
    <col min="3604" max="3604" width="11" style="5" customWidth="1"/>
    <col min="3605" max="3605" width="5.6640625" style="5" customWidth="1"/>
    <col min="3606" max="3606" width="1.21875" style="5" customWidth="1"/>
    <col min="3607" max="3607" width="10.6640625" style="5" customWidth="1"/>
    <col min="3608" max="3613" width="7.33203125" style="5" customWidth="1"/>
    <col min="3614" max="3616" width="14.6640625" style="5" customWidth="1"/>
    <col min="3617" max="3619" width="7.6640625" style="5" customWidth="1"/>
    <col min="3620" max="3622" width="14.6640625" style="5" customWidth="1"/>
    <col min="3623" max="3625" width="7.33203125" style="5" customWidth="1"/>
    <col min="3626" max="3628" width="14.6640625" style="5" customWidth="1"/>
    <col min="3629" max="3631" width="7.33203125" style="5" customWidth="1"/>
    <col min="3632" max="3634" width="14.6640625" style="5" customWidth="1"/>
    <col min="3635" max="3637" width="7.109375" style="5" customWidth="1"/>
    <col min="3638" max="3640" width="14.6640625" style="5" customWidth="1"/>
    <col min="3641" max="3643" width="7.109375" style="5" customWidth="1"/>
    <col min="3644" max="3649" width="9.109375" style="5" customWidth="1"/>
    <col min="3650" max="3652" width="12.6640625" style="5" customWidth="1"/>
    <col min="3653" max="3655" width="7.6640625" style="5" customWidth="1"/>
    <col min="3656" max="3658" width="8.6640625" style="5" customWidth="1"/>
    <col min="3659" max="3661" width="10.6640625" style="5" customWidth="1"/>
    <col min="3662" max="3667" width="16.6640625" style="5" customWidth="1"/>
    <col min="3668" max="3670" width="15.109375" style="5" customWidth="1"/>
    <col min="3671" max="3671" width="13.44140625" style="5" customWidth="1"/>
    <col min="3672" max="3672" width="6.88671875" style="5" customWidth="1"/>
    <col min="3673" max="3673" width="13.6640625" style="5" customWidth="1"/>
    <col min="3674" max="3676" width="14.109375" style="5" customWidth="1"/>
    <col min="3677" max="3677" width="7.88671875" style="5" customWidth="1"/>
    <col min="3678" max="3678" width="5.6640625" style="5" customWidth="1"/>
    <col min="3679" max="3679" width="8.88671875" style="5" customWidth="1"/>
    <col min="3680" max="3680" width="3.77734375" style="5" customWidth="1"/>
    <col min="3681" max="3681" width="3.6640625" style="5" customWidth="1"/>
    <col min="3682" max="3687" width="10" style="5" customWidth="1"/>
    <col min="3688" max="3688" width="5.6640625" style="5" customWidth="1"/>
    <col min="3689" max="3840" width="10.77734375" style="5"/>
    <col min="3841" max="3841" width="1.77734375" style="5" customWidth="1"/>
    <col min="3842" max="3842" width="12.6640625" style="5" customWidth="1"/>
    <col min="3843" max="3845" width="10.6640625" style="5" customWidth="1"/>
    <col min="3846" max="3846" width="14.6640625" style="5" customWidth="1"/>
    <col min="3847" max="3847" width="10.6640625" style="5" customWidth="1"/>
    <col min="3848" max="3848" width="14.6640625" style="5" customWidth="1"/>
    <col min="3849" max="3849" width="10.6640625" style="5" customWidth="1"/>
    <col min="3850" max="3850" width="14.6640625" style="5" customWidth="1"/>
    <col min="3851" max="3851" width="10.6640625" style="5" customWidth="1"/>
    <col min="3852" max="3852" width="14.6640625" style="5" customWidth="1"/>
    <col min="3853" max="3853" width="10.6640625" style="5" customWidth="1"/>
    <col min="3854" max="3854" width="14.6640625" style="5" customWidth="1"/>
    <col min="3855" max="3855" width="10.6640625" style="5" customWidth="1"/>
    <col min="3856" max="3856" width="14.6640625" style="5" customWidth="1"/>
    <col min="3857" max="3857" width="10.6640625" style="5" customWidth="1"/>
    <col min="3858" max="3858" width="14.6640625" style="5" customWidth="1"/>
    <col min="3859" max="3859" width="8.44140625" style="5" customWidth="1"/>
    <col min="3860" max="3860" width="11" style="5" customWidth="1"/>
    <col min="3861" max="3861" width="5.6640625" style="5" customWidth="1"/>
    <col min="3862" max="3862" width="1.21875" style="5" customWidth="1"/>
    <col min="3863" max="3863" width="10.6640625" style="5" customWidth="1"/>
    <col min="3864" max="3869" width="7.33203125" style="5" customWidth="1"/>
    <col min="3870" max="3872" width="14.6640625" style="5" customWidth="1"/>
    <col min="3873" max="3875" width="7.6640625" style="5" customWidth="1"/>
    <col min="3876" max="3878" width="14.6640625" style="5" customWidth="1"/>
    <col min="3879" max="3881" width="7.33203125" style="5" customWidth="1"/>
    <col min="3882" max="3884" width="14.6640625" style="5" customWidth="1"/>
    <col min="3885" max="3887" width="7.33203125" style="5" customWidth="1"/>
    <col min="3888" max="3890" width="14.6640625" style="5" customWidth="1"/>
    <col min="3891" max="3893" width="7.109375" style="5" customWidth="1"/>
    <col min="3894" max="3896" width="14.6640625" style="5" customWidth="1"/>
    <col min="3897" max="3899" width="7.109375" style="5" customWidth="1"/>
    <col min="3900" max="3905" width="9.109375" style="5" customWidth="1"/>
    <col min="3906" max="3908" width="12.6640625" style="5" customWidth="1"/>
    <col min="3909" max="3911" width="7.6640625" style="5" customWidth="1"/>
    <col min="3912" max="3914" width="8.6640625" style="5" customWidth="1"/>
    <col min="3915" max="3917" width="10.6640625" style="5" customWidth="1"/>
    <col min="3918" max="3923" width="16.6640625" style="5" customWidth="1"/>
    <col min="3924" max="3926" width="15.109375" style="5" customWidth="1"/>
    <col min="3927" max="3927" width="13.44140625" style="5" customWidth="1"/>
    <col min="3928" max="3928" width="6.88671875" style="5" customWidth="1"/>
    <col min="3929" max="3929" width="13.6640625" style="5" customWidth="1"/>
    <col min="3930" max="3932" width="14.109375" style="5" customWidth="1"/>
    <col min="3933" max="3933" width="7.88671875" style="5" customWidth="1"/>
    <col min="3934" max="3934" width="5.6640625" style="5" customWidth="1"/>
    <col min="3935" max="3935" width="8.88671875" style="5" customWidth="1"/>
    <col min="3936" max="3936" width="3.77734375" style="5" customWidth="1"/>
    <col min="3937" max="3937" width="3.6640625" style="5" customWidth="1"/>
    <col min="3938" max="3943" width="10" style="5" customWidth="1"/>
    <col min="3944" max="3944" width="5.6640625" style="5" customWidth="1"/>
    <col min="3945" max="4096" width="10.77734375" style="5"/>
    <col min="4097" max="4097" width="1.77734375" style="5" customWidth="1"/>
    <col min="4098" max="4098" width="12.6640625" style="5" customWidth="1"/>
    <col min="4099" max="4101" width="10.6640625" style="5" customWidth="1"/>
    <col min="4102" max="4102" width="14.6640625" style="5" customWidth="1"/>
    <col min="4103" max="4103" width="10.6640625" style="5" customWidth="1"/>
    <col min="4104" max="4104" width="14.6640625" style="5" customWidth="1"/>
    <col min="4105" max="4105" width="10.6640625" style="5" customWidth="1"/>
    <col min="4106" max="4106" width="14.6640625" style="5" customWidth="1"/>
    <col min="4107" max="4107" width="10.6640625" style="5" customWidth="1"/>
    <col min="4108" max="4108" width="14.6640625" style="5" customWidth="1"/>
    <col min="4109" max="4109" width="10.6640625" style="5" customWidth="1"/>
    <col min="4110" max="4110" width="14.6640625" style="5" customWidth="1"/>
    <col min="4111" max="4111" width="10.6640625" style="5" customWidth="1"/>
    <col min="4112" max="4112" width="14.6640625" style="5" customWidth="1"/>
    <col min="4113" max="4113" width="10.6640625" style="5" customWidth="1"/>
    <col min="4114" max="4114" width="14.6640625" style="5" customWidth="1"/>
    <col min="4115" max="4115" width="8.44140625" style="5" customWidth="1"/>
    <col min="4116" max="4116" width="11" style="5" customWidth="1"/>
    <col min="4117" max="4117" width="5.6640625" style="5" customWidth="1"/>
    <col min="4118" max="4118" width="1.21875" style="5" customWidth="1"/>
    <col min="4119" max="4119" width="10.6640625" style="5" customWidth="1"/>
    <col min="4120" max="4125" width="7.33203125" style="5" customWidth="1"/>
    <col min="4126" max="4128" width="14.6640625" style="5" customWidth="1"/>
    <col min="4129" max="4131" width="7.6640625" style="5" customWidth="1"/>
    <col min="4132" max="4134" width="14.6640625" style="5" customWidth="1"/>
    <col min="4135" max="4137" width="7.33203125" style="5" customWidth="1"/>
    <col min="4138" max="4140" width="14.6640625" style="5" customWidth="1"/>
    <col min="4141" max="4143" width="7.33203125" style="5" customWidth="1"/>
    <col min="4144" max="4146" width="14.6640625" style="5" customWidth="1"/>
    <col min="4147" max="4149" width="7.109375" style="5" customWidth="1"/>
    <col min="4150" max="4152" width="14.6640625" style="5" customWidth="1"/>
    <col min="4153" max="4155" width="7.109375" style="5" customWidth="1"/>
    <col min="4156" max="4161" width="9.109375" style="5" customWidth="1"/>
    <col min="4162" max="4164" width="12.6640625" style="5" customWidth="1"/>
    <col min="4165" max="4167" width="7.6640625" style="5" customWidth="1"/>
    <col min="4168" max="4170" width="8.6640625" style="5" customWidth="1"/>
    <col min="4171" max="4173" width="10.6640625" style="5" customWidth="1"/>
    <col min="4174" max="4179" width="16.6640625" style="5" customWidth="1"/>
    <col min="4180" max="4182" width="15.109375" style="5" customWidth="1"/>
    <col min="4183" max="4183" width="13.44140625" style="5" customWidth="1"/>
    <col min="4184" max="4184" width="6.88671875" style="5" customWidth="1"/>
    <col min="4185" max="4185" width="13.6640625" style="5" customWidth="1"/>
    <col min="4186" max="4188" width="14.109375" style="5" customWidth="1"/>
    <col min="4189" max="4189" width="7.88671875" style="5" customWidth="1"/>
    <col min="4190" max="4190" width="5.6640625" style="5" customWidth="1"/>
    <col min="4191" max="4191" width="8.88671875" style="5" customWidth="1"/>
    <col min="4192" max="4192" width="3.77734375" style="5" customWidth="1"/>
    <col min="4193" max="4193" width="3.6640625" style="5" customWidth="1"/>
    <col min="4194" max="4199" width="10" style="5" customWidth="1"/>
    <col min="4200" max="4200" width="5.6640625" style="5" customWidth="1"/>
    <col min="4201" max="4352" width="10.77734375" style="5"/>
    <col min="4353" max="4353" width="1.77734375" style="5" customWidth="1"/>
    <col min="4354" max="4354" width="12.6640625" style="5" customWidth="1"/>
    <col min="4355" max="4357" width="10.6640625" style="5" customWidth="1"/>
    <col min="4358" max="4358" width="14.6640625" style="5" customWidth="1"/>
    <col min="4359" max="4359" width="10.6640625" style="5" customWidth="1"/>
    <col min="4360" max="4360" width="14.6640625" style="5" customWidth="1"/>
    <col min="4361" max="4361" width="10.6640625" style="5" customWidth="1"/>
    <col min="4362" max="4362" width="14.6640625" style="5" customWidth="1"/>
    <col min="4363" max="4363" width="10.6640625" style="5" customWidth="1"/>
    <col min="4364" max="4364" width="14.6640625" style="5" customWidth="1"/>
    <col min="4365" max="4365" width="10.6640625" style="5" customWidth="1"/>
    <col min="4366" max="4366" width="14.6640625" style="5" customWidth="1"/>
    <col min="4367" max="4367" width="10.6640625" style="5" customWidth="1"/>
    <col min="4368" max="4368" width="14.6640625" style="5" customWidth="1"/>
    <col min="4369" max="4369" width="10.6640625" style="5" customWidth="1"/>
    <col min="4370" max="4370" width="14.6640625" style="5" customWidth="1"/>
    <col min="4371" max="4371" width="8.44140625" style="5" customWidth="1"/>
    <col min="4372" max="4372" width="11" style="5" customWidth="1"/>
    <col min="4373" max="4373" width="5.6640625" style="5" customWidth="1"/>
    <col min="4374" max="4374" width="1.21875" style="5" customWidth="1"/>
    <col min="4375" max="4375" width="10.6640625" style="5" customWidth="1"/>
    <col min="4376" max="4381" width="7.33203125" style="5" customWidth="1"/>
    <col min="4382" max="4384" width="14.6640625" style="5" customWidth="1"/>
    <col min="4385" max="4387" width="7.6640625" style="5" customWidth="1"/>
    <col min="4388" max="4390" width="14.6640625" style="5" customWidth="1"/>
    <col min="4391" max="4393" width="7.33203125" style="5" customWidth="1"/>
    <col min="4394" max="4396" width="14.6640625" style="5" customWidth="1"/>
    <col min="4397" max="4399" width="7.33203125" style="5" customWidth="1"/>
    <col min="4400" max="4402" width="14.6640625" style="5" customWidth="1"/>
    <col min="4403" max="4405" width="7.109375" style="5" customWidth="1"/>
    <col min="4406" max="4408" width="14.6640625" style="5" customWidth="1"/>
    <col min="4409" max="4411" width="7.109375" style="5" customWidth="1"/>
    <col min="4412" max="4417" width="9.109375" style="5" customWidth="1"/>
    <col min="4418" max="4420" width="12.6640625" style="5" customWidth="1"/>
    <col min="4421" max="4423" width="7.6640625" style="5" customWidth="1"/>
    <col min="4424" max="4426" width="8.6640625" style="5" customWidth="1"/>
    <col min="4427" max="4429" width="10.6640625" style="5" customWidth="1"/>
    <col min="4430" max="4435" width="16.6640625" style="5" customWidth="1"/>
    <col min="4436" max="4438" width="15.109375" style="5" customWidth="1"/>
    <col min="4439" max="4439" width="13.44140625" style="5" customWidth="1"/>
    <col min="4440" max="4440" width="6.88671875" style="5" customWidth="1"/>
    <col min="4441" max="4441" width="13.6640625" style="5" customWidth="1"/>
    <col min="4442" max="4444" width="14.109375" style="5" customWidth="1"/>
    <col min="4445" max="4445" width="7.88671875" style="5" customWidth="1"/>
    <col min="4446" max="4446" width="5.6640625" style="5" customWidth="1"/>
    <col min="4447" max="4447" width="8.88671875" style="5" customWidth="1"/>
    <col min="4448" max="4448" width="3.77734375" style="5" customWidth="1"/>
    <col min="4449" max="4449" width="3.6640625" style="5" customWidth="1"/>
    <col min="4450" max="4455" width="10" style="5" customWidth="1"/>
    <col min="4456" max="4456" width="5.6640625" style="5" customWidth="1"/>
    <col min="4457" max="4608" width="10.77734375" style="5"/>
    <col min="4609" max="4609" width="1.77734375" style="5" customWidth="1"/>
    <col min="4610" max="4610" width="12.6640625" style="5" customWidth="1"/>
    <col min="4611" max="4613" width="10.6640625" style="5" customWidth="1"/>
    <col min="4614" max="4614" width="14.6640625" style="5" customWidth="1"/>
    <col min="4615" max="4615" width="10.6640625" style="5" customWidth="1"/>
    <col min="4616" max="4616" width="14.6640625" style="5" customWidth="1"/>
    <col min="4617" max="4617" width="10.6640625" style="5" customWidth="1"/>
    <col min="4618" max="4618" width="14.6640625" style="5" customWidth="1"/>
    <col min="4619" max="4619" width="10.6640625" style="5" customWidth="1"/>
    <col min="4620" max="4620" width="14.6640625" style="5" customWidth="1"/>
    <col min="4621" max="4621" width="10.6640625" style="5" customWidth="1"/>
    <col min="4622" max="4622" width="14.6640625" style="5" customWidth="1"/>
    <col min="4623" max="4623" width="10.6640625" style="5" customWidth="1"/>
    <col min="4624" max="4624" width="14.6640625" style="5" customWidth="1"/>
    <col min="4625" max="4625" width="10.6640625" style="5" customWidth="1"/>
    <col min="4626" max="4626" width="14.6640625" style="5" customWidth="1"/>
    <col min="4627" max="4627" width="8.44140625" style="5" customWidth="1"/>
    <col min="4628" max="4628" width="11" style="5" customWidth="1"/>
    <col min="4629" max="4629" width="5.6640625" style="5" customWidth="1"/>
    <col min="4630" max="4630" width="1.21875" style="5" customWidth="1"/>
    <col min="4631" max="4631" width="10.6640625" style="5" customWidth="1"/>
    <col min="4632" max="4637" width="7.33203125" style="5" customWidth="1"/>
    <col min="4638" max="4640" width="14.6640625" style="5" customWidth="1"/>
    <col min="4641" max="4643" width="7.6640625" style="5" customWidth="1"/>
    <col min="4644" max="4646" width="14.6640625" style="5" customWidth="1"/>
    <col min="4647" max="4649" width="7.33203125" style="5" customWidth="1"/>
    <col min="4650" max="4652" width="14.6640625" style="5" customWidth="1"/>
    <col min="4653" max="4655" width="7.33203125" style="5" customWidth="1"/>
    <col min="4656" max="4658" width="14.6640625" style="5" customWidth="1"/>
    <col min="4659" max="4661" width="7.109375" style="5" customWidth="1"/>
    <col min="4662" max="4664" width="14.6640625" style="5" customWidth="1"/>
    <col min="4665" max="4667" width="7.109375" style="5" customWidth="1"/>
    <col min="4668" max="4673" width="9.109375" style="5" customWidth="1"/>
    <col min="4674" max="4676" width="12.6640625" style="5" customWidth="1"/>
    <col min="4677" max="4679" width="7.6640625" style="5" customWidth="1"/>
    <col min="4680" max="4682" width="8.6640625" style="5" customWidth="1"/>
    <col min="4683" max="4685" width="10.6640625" style="5" customWidth="1"/>
    <col min="4686" max="4691" width="16.6640625" style="5" customWidth="1"/>
    <col min="4692" max="4694" width="15.109375" style="5" customWidth="1"/>
    <col min="4695" max="4695" width="13.44140625" style="5" customWidth="1"/>
    <col min="4696" max="4696" width="6.88671875" style="5" customWidth="1"/>
    <col min="4697" max="4697" width="13.6640625" style="5" customWidth="1"/>
    <col min="4698" max="4700" width="14.109375" style="5" customWidth="1"/>
    <col min="4701" max="4701" width="7.88671875" style="5" customWidth="1"/>
    <col min="4702" max="4702" width="5.6640625" style="5" customWidth="1"/>
    <col min="4703" max="4703" width="8.88671875" style="5" customWidth="1"/>
    <col min="4704" max="4704" width="3.77734375" style="5" customWidth="1"/>
    <col min="4705" max="4705" width="3.6640625" style="5" customWidth="1"/>
    <col min="4706" max="4711" width="10" style="5" customWidth="1"/>
    <col min="4712" max="4712" width="5.6640625" style="5" customWidth="1"/>
    <col min="4713" max="4864" width="10.77734375" style="5"/>
    <col min="4865" max="4865" width="1.77734375" style="5" customWidth="1"/>
    <col min="4866" max="4866" width="12.6640625" style="5" customWidth="1"/>
    <col min="4867" max="4869" width="10.6640625" style="5" customWidth="1"/>
    <col min="4870" max="4870" width="14.6640625" style="5" customWidth="1"/>
    <col min="4871" max="4871" width="10.6640625" style="5" customWidth="1"/>
    <col min="4872" max="4872" width="14.6640625" style="5" customWidth="1"/>
    <col min="4873" max="4873" width="10.6640625" style="5" customWidth="1"/>
    <col min="4874" max="4874" width="14.6640625" style="5" customWidth="1"/>
    <col min="4875" max="4875" width="10.6640625" style="5" customWidth="1"/>
    <col min="4876" max="4876" width="14.6640625" style="5" customWidth="1"/>
    <col min="4877" max="4877" width="10.6640625" style="5" customWidth="1"/>
    <col min="4878" max="4878" width="14.6640625" style="5" customWidth="1"/>
    <col min="4879" max="4879" width="10.6640625" style="5" customWidth="1"/>
    <col min="4880" max="4880" width="14.6640625" style="5" customWidth="1"/>
    <col min="4881" max="4881" width="10.6640625" style="5" customWidth="1"/>
    <col min="4882" max="4882" width="14.6640625" style="5" customWidth="1"/>
    <col min="4883" max="4883" width="8.44140625" style="5" customWidth="1"/>
    <col min="4884" max="4884" width="11" style="5" customWidth="1"/>
    <col min="4885" max="4885" width="5.6640625" style="5" customWidth="1"/>
    <col min="4886" max="4886" width="1.21875" style="5" customWidth="1"/>
    <col min="4887" max="4887" width="10.6640625" style="5" customWidth="1"/>
    <col min="4888" max="4893" width="7.33203125" style="5" customWidth="1"/>
    <col min="4894" max="4896" width="14.6640625" style="5" customWidth="1"/>
    <col min="4897" max="4899" width="7.6640625" style="5" customWidth="1"/>
    <col min="4900" max="4902" width="14.6640625" style="5" customWidth="1"/>
    <col min="4903" max="4905" width="7.33203125" style="5" customWidth="1"/>
    <col min="4906" max="4908" width="14.6640625" style="5" customWidth="1"/>
    <col min="4909" max="4911" width="7.33203125" style="5" customWidth="1"/>
    <col min="4912" max="4914" width="14.6640625" style="5" customWidth="1"/>
    <col min="4915" max="4917" width="7.109375" style="5" customWidth="1"/>
    <col min="4918" max="4920" width="14.6640625" style="5" customWidth="1"/>
    <col min="4921" max="4923" width="7.109375" style="5" customWidth="1"/>
    <col min="4924" max="4929" width="9.109375" style="5" customWidth="1"/>
    <col min="4930" max="4932" width="12.6640625" style="5" customWidth="1"/>
    <col min="4933" max="4935" width="7.6640625" style="5" customWidth="1"/>
    <col min="4936" max="4938" width="8.6640625" style="5" customWidth="1"/>
    <col min="4939" max="4941" width="10.6640625" style="5" customWidth="1"/>
    <col min="4942" max="4947" width="16.6640625" style="5" customWidth="1"/>
    <col min="4948" max="4950" width="15.109375" style="5" customWidth="1"/>
    <col min="4951" max="4951" width="13.44140625" style="5" customWidth="1"/>
    <col min="4952" max="4952" width="6.88671875" style="5" customWidth="1"/>
    <col min="4953" max="4953" width="13.6640625" style="5" customWidth="1"/>
    <col min="4954" max="4956" width="14.109375" style="5" customWidth="1"/>
    <col min="4957" max="4957" width="7.88671875" style="5" customWidth="1"/>
    <col min="4958" max="4958" width="5.6640625" style="5" customWidth="1"/>
    <col min="4959" max="4959" width="8.88671875" style="5" customWidth="1"/>
    <col min="4960" max="4960" width="3.77734375" style="5" customWidth="1"/>
    <col min="4961" max="4961" width="3.6640625" style="5" customWidth="1"/>
    <col min="4962" max="4967" width="10" style="5" customWidth="1"/>
    <col min="4968" max="4968" width="5.6640625" style="5" customWidth="1"/>
    <col min="4969" max="5120" width="10.77734375" style="5"/>
    <col min="5121" max="5121" width="1.77734375" style="5" customWidth="1"/>
    <col min="5122" max="5122" width="12.6640625" style="5" customWidth="1"/>
    <col min="5123" max="5125" width="10.6640625" style="5" customWidth="1"/>
    <col min="5126" max="5126" width="14.6640625" style="5" customWidth="1"/>
    <col min="5127" max="5127" width="10.6640625" style="5" customWidth="1"/>
    <col min="5128" max="5128" width="14.6640625" style="5" customWidth="1"/>
    <col min="5129" max="5129" width="10.6640625" style="5" customWidth="1"/>
    <col min="5130" max="5130" width="14.6640625" style="5" customWidth="1"/>
    <col min="5131" max="5131" width="10.6640625" style="5" customWidth="1"/>
    <col min="5132" max="5132" width="14.6640625" style="5" customWidth="1"/>
    <col min="5133" max="5133" width="10.6640625" style="5" customWidth="1"/>
    <col min="5134" max="5134" width="14.6640625" style="5" customWidth="1"/>
    <col min="5135" max="5135" width="10.6640625" style="5" customWidth="1"/>
    <col min="5136" max="5136" width="14.6640625" style="5" customWidth="1"/>
    <col min="5137" max="5137" width="10.6640625" style="5" customWidth="1"/>
    <col min="5138" max="5138" width="14.6640625" style="5" customWidth="1"/>
    <col min="5139" max="5139" width="8.44140625" style="5" customWidth="1"/>
    <col min="5140" max="5140" width="11" style="5" customWidth="1"/>
    <col min="5141" max="5141" width="5.6640625" style="5" customWidth="1"/>
    <col min="5142" max="5142" width="1.21875" style="5" customWidth="1"/>
    <col min="5143" max="5143" width="10.6640625" style="5" customWidth="1"/>
    <col min="5144" max="5149" width="7.33203125" style="5" customWidth="1"/>
    <col min="5150" max="5152" width="14.6640625" style="5" customWidth="1"/>
    <col min="5153" max="5155" width="7.6640625" style="5" customWidth="1"/>
    <col min="5156" max="5158" width="14.6640625" style="5" customWidth="1"/>
    <col min="5159" max="5161" width="7.33203125" style="5" customWidth="1"/>
    <col min="5162" max="5164" width="14.6640625" style="5" customWidth="1"/>
    <col min="5165" max="5167" width="7.33203125" style="5" customWidth="1"/>
    <col min="5168" max="5170" width="14.6640625" style="5" customWidth="1"/>
    <col min="5171" max="5173" width="7.109375" style="5" customWidth="1"/>
    <col min="5174" max="5176" width="14.6640625" style="5" customWidth="1"/>
    <col min="5177" max="5179" width="7.109375" style="5" customWidth="1"/>
    <col min="5180" max="5185" width="9.109375" style="5" customWidth="1"/>
    <col min="5186" max="5188" width="12.6640625" style="5" customWidth="1"/>
    <col min="5189" max="5191" width="7.6640625" style="5" customWidth="1"/>
    <col min="5192" max="5194" width="8.6640625" style="5" customWidth="1"/>
    <col min="5195" max="5197" width="10.6640625" style="5" customWidth="1"/>
    <col min="5198" max="5203" width="16.6640625" style="5" customWidth="1"/>
    <col min="5204" max="5206" width="15.109375" style="5" customWidth="1"/>
    <col min="5207" max="5207" width="13.44140625" style="5" customWidth="1"/>
    <col min="5208" max="5208" width="6.88671875" style="5" customWidth="1"/>
    <col min="5209" max="5209" width="13.6640625" style="5" customWidth="1"/>
    <col min="5210" max="5212" width="14.109375" style="5" customWidth="1"/>
    <col min="5213" max="5213" width="7.88671875" style="5" customWidth="1"/>
    <col min="5214" max="5214" width="5.6640625" style="5" customWidth="1"/>
    <col min="5215" max="5215" width="8.88671875" style="5" customWidth="1"/>
    <col min="5216" max="5216" width="3.77734375" style="5" customWidth="1"/>
    <col min="5217" max="5217" width="3.6640625" style="5" customWidth="1"/>
    <col min="5218" max="5223" width="10" style="5" customWidth="1"/>
    <col min="5224" max="5224" width="5.6640625" style="5" customWidth="1"/>
    <col min="5225" max="5376" width="10.77734375" style="5"/>
    <col min="5377" max="5377" width="1.77734375" style="5" customWidth="1"/>
    <col min="5378" max="5378" width="12.6640625" style="5" customWidth="1"/>
    <col min="5379" max="5381" width="10.6640625" style="5" customWidth="1"/>
    <col min="5382" max="5382" width="14.6640625" style="5" customWidth="1"/>
    <col min="5383" max="5383" width="10.6640625" style="5" customWidth="1"/>
    <col min="5384" max="5384" width="14.6640625" style="5" customWidth="1"/>
    <col min="5385" max="5385" width="10.6640625" style="5" customWidth="1"/>
    <col min="5386" max="5386" width="14.6640625" style="5" customWidth="1"/>
    <col min="5387" max="5387" width="10.6640625" style="5" customWidth="1"/>
    <col min="5388" max="5388" width="14.6640625" style="5" customWidth="1"/>
    <col min="5389" max="5389" width="10.6640625" style="5" customWidth="1"/>
    <col min="5390" max="5390" width="14.6640625" style="5" customWidth="1"/>
    <col min="5391" max="5391" width="10.6640625" style="5" customWidth="1"/>
    <col min="5392" max="5392" width="14.6640625" style="5" customWidth="1"/>
    <col min="5393" max="5393" width="10.6640625" style="5" customWidth="1"/>
    <col min="5394" max="5394" width="14.6640625" style="5" customWidth="1"/>
    <col min="5395" max="5395" width="8.44140625" style="5" customWidth="1"/>
    <col min="5396" max="5396" width="11" style="5" customWidth="1"/>
    <col min="5397" max="5397" width="5.6640625" style="5" customWidth="1"/>
    <col min="5398" max="5398" width="1.21875" style="5" customWidth="1"/>
    <col min="5399" max="5399" width="10.6640625" style="5" customWidth="1"/>
    <col min="5400" max="5405" width="7.33203125" style="5" customWidth="1"/>
    <col min="5406" max="5408" width="14.6640625" style="5" customWidth="1"/>
    <col min="5409" max="5411" width="7.6640625" style="5" customWidth="1"/>
    <col min="5412" max="5414" width="14.6640625" style="5" customWidth="1"/>
    <col min="5415" max="5417" width="7.33203125" style="5" customWidth="1"/>
    <col min="5418" max="5420" width="14.6640625" style="5" customWidth="1"/>
    <col min="5421" max="5423" width="7.33203125" style="5" customWidth="1"/>
    <col min="5424" max="5426" width="14.6640625" style="5" customWidth="1"/>
    <col min="5427" max="5429" width="7.109375" style="5" customWidth="1"/>
    <col min="5430" max="5432" width="14.6640625" style="5" customWidth="1"/>
    <col min="5433" max="5435" width="7.109375" style="5" customWidth="1"/>
    <col min="5436" max="5441" width="9.109375" style="5" customWidth="1"/>
    <col min="5442" max="5444" width="12.6640625" style="5" customWidth="1"/>
    <col min="5445" max="5447" width="7.6640625" style="5" customWidth="1"/>
    <col min="5448" max="5450" width="8.6640625" style="5" customWidth="1"/>
    <col min="5451" max="5453" width="10.6640625" style="5" customWidth="1"/>
    <col min="5454" max="5459" width="16.6640625" style="5" customWidth="1"/>
    <col min="5460" max="5462" width="15.109375" style="5" customWidth="1"/>
    <col min="5463" max="5463" width="13.44140625" style="5" customWidth="1"/>
    <col min="5464" max="5464" width="6.88671875" style="5" customWidth="1"/>
    <col min="5465" max="5465" width="13.6640625" style="5" customWidth="1"/>
    <col min="5466" max="5468" width="14.109375" style="5" customWidth="1"/>
    <col min="5469" max="5469" width="7.88671875" style="5" customWidth="1"/>
    <col min="5470" max="5470" width="5.6640625" style="5" customWidth="1"/>
    <col min="5471" max="5471" width="8.88671875" style="5" customWidth="1"/>
    <col min="5472" max="5472" width="3.77734375" style="5" customWidth="1"/>
    <col min="5473" max="5473" width="3.6640625" style="5" customWidth="1"/>
    <col min="5474" max="5479" width="10" style="5" customWidth="1"/>
    <col min="5480" max="5480" width="5.6640625" style="5" customWidth="1"/>
    <col min="5481" max="5632" width="10.77734375" style="5"/>
    <col min="5633" max="5633" width="1.77734375" style="5" customWidth="1"/>
    <col min="5634" max="5634" width="12.6640625" style="5" customWidth="1"/>
    <col min="5635" max="5637" width="10.6640625" style="5" customWidth="1"/>
    <col min="5638" max="5638" width="14.6640625" style="5" customWidth="1"/>
    <col min="5639" max="5639" width="10.6640625" style="5" customWidth="1"/>
    <col min="5640" max="5640" width="14.6640625" style="5" customWidth="1"/>
    <col min="5641" max="5641" width="10.6640625" style="5" customWidth="1"/>
    <col min="5642" max="5642" width="14.6640625" style="5" customWidth="1"/>
    <col min="5643" max="5643" width="10.6640625" style="5" customWidth="1"/>
    <col min="5644" max="5644" width="14.6640625" style="5" customWidth="1"/>
    <col min="5645" max="5645" width="10.6640625" style="5" customWidth="1"/>
    <col min="5646" max="5646" width="14.6640625" style="5" customWidth="1"/>
    <col min="5647" max="5647" width="10.6640625" style="5" customWidth="1"/>
    <col min="5648" max="5648" width="14.6640625" style="5" customWidth="1"/>
    <col min="5649" max="5649" width="10.6640625" style="5" customWidth="1"/>
    <col min="5650" max="5650" width="14.6640625" style="5" customWidth="1"/>
    <col min="5651" max="5651" width="8.44140625" style="5" customWidth="1"/>
    <col min="5652" max="5652" width="11" style="5" customWidth="1"/>
    <col min="5653" max="5653" width="5.6640625" style="5" customWidth="1"/>
    <col min="5654" max="5654" width="1.21875" style="5" customWidth="1"/>
    <col min="5655" max="5655" width="10.6640625" style="5" customWidth="1"/>
    <col min="5656" max="5661" width="7.33203125" style="5" customWidth="1"/>
    <col min="5662" max="5664" width="14.6640625" style="5" customWidth="1"/>
    <col min="5665" max="5667" width="7.6640625" style="5" customWidth="1"/>
    <col min="5668" max="5670" width="14.6640625" style="5" customWidth="1"/>
    <col min="5671" max="5673" width="7.33203125" style="5" customWidth="1"/>
    <col min="5674" max="5676" width="14.6640625" style="5" customWidth="1"/>
    <col min="5677" max="5679" width="7.33203125" style="5" customWidth="1"/>
    <col min="5680" max="5682" width="14.6640625" style="5" customWidth="1"/>
    <col min="5683" max="5685" width="7.109375" style="5" customWidth="1"/>
    <col min="5686" max="5688" width="14.6640625" style="5" customWidth="1"/>
    <col min="5689" max="5691" width="7.109375" style="5" customWidth="1"/>
    <col min="5692" max="5697" width="9.109375" style="5" customWidth="1"/>
    <col min="5698" max="5700" width="12.6640625" style="5" customWidth="1"/>
    <col min="5701" max="5703" width="7.6640625" style="5" customWidth="1"/>
    <col min="5704" max="5706" width="8.6640625" style="5" customWidth="1"/>
    <col min="5707" max="5709" width="10.6640625" style="5" customWidth="1"/>
    <col min="5710" max="5715" width="16.6640625" style="5" customWidth="1"/>
    <col min="5716" max="5718" width="15.109375" style="5" customWidth="1"/>
    <col min="5719" max="5719" width="13.44140625" style="5" customWidth="1"/>
    <col min="5720" max="5720" width="6.88671875" style="5" customWidth="1"/>
    <col min="5721" max="5721" width="13.6640625" style="5" customWidth="1"/>
    <col min="5722" max="5724" width="14.109375" style="5" customWidth="1"/>
    <col min="5725" max="5725" width="7.88671875" style="5" customWidth="1"/>
    <col min="5726" max="5726" width="5.6640625" style="5" customWidth="1"/>
    <col min="5727" max="5727" width="8.88671875" style="5" customWidth="1"/>
    <col min="5728" max="5728" width="3.77734375" style="5" customWidth="1"/>
    <col min="5729" max="5729" width="3.6640625" style="5" customWidth="1"/>
    <col min="5730" max="5735" width="10" style="5" customWidth="1"/>
    <col min="5736" max="5736" width="5.6640625" style="5" customWidth="1"/>
    <col min="5737" max="5888" width="10.77734375" style="5"/>
    <col min="5889" max="5889" width="1.77734375" style="5" customWidth="1"/>
    <col min="5890" max="5890" width="12.6640625" style="5" customWidth="1"/>
    <col min="5891" max="5893" width="10.6640625" style="5" customWidth="1"/>
    <col min="5894" max="5894" width="14.6640625" style="5" customWidth="1"/>
    <col min="5895" max="5895" width="10.6640625" style="5" customWidth="1"/>
    <col min="5896" max="5896" width="14.6640625" style="5" customWidth="1"/>
    <col min="5897" max="5897" width="10.6640625" style="5" customWidth="1"/>
    <col min="5898" max="5898" width="14.6640625" style="5" customWidth="1"/>
    <col min="5899" max="5899" width="10.6640625" style="5" customWidth="1"/>
    <col min="5900" max="5900" width="14.6640625" style="5" customWidth="1"/>
    <col min="5901" max="5901" width="10.6640625" style="5" customWidth="1"/>
    <col min="5902" max="5902" width="14.6640625" style="5" customWidth="1"/>
    <col min="5903" max="5903" width="10.6640625" style="5" customWidth="1"/>
    <col min="5904" max="5904" width="14.6640625" style="5" customWidth="1"/>
    <col min="5905" max="5905" width="10.6640625" style="5" customWidth="1"/>
    <col min="5906" max="5906" width="14.6640625" style="5" customWidth="1"/>
    <col min="5907" max="5907" width="8.44140625" style="5" customWidth="1"/>
    <col min="5908" max="5908" width="11" style="5" customWidth="1"/>
    <col min="5909" max="5909" width="5.6640625" style="5" customWidth="1"/>
    <col min="5910" max="5910" width="1.21875" style="5" customWidth="1"/>
    <col min="5911" max="5911" width="10.6640625" style="5" customWidth="1"/>
    <col min="5912" max="5917" width="7.33203125" style="5" customWidth="1"/>
    <col min="5918" max="5920" width="14.6640625" style="5" customWidth="1"/>
    <col min="5921" max="5923" width="7.6640625" style="5" customWidth="1"/>
    <col min="5924" max="5926" width="14.6640625" style="5" customWidth="1"/>
    <col min="5927" max="5929" width="7.33203125" style="5" customWidth="1"/>
    <col min="5930" max="5932" width="14.6640625" style="5" customWidth="1"/>
    <col min="5933" max="5935" width="7.33203125" style="5" customWidth="1"/>
    <col min="5936" max="5938" width="14.6640625" style="5" customWidth="1"/>
    <col min="5939" max="5941" width="7.109375" style="5" customWidth="1"/>
    <col min="5942" max="5944" width="14.6640625" style="5" customWidth="1"/>
    <col min="5945" max="5947" width="7.109375" style="5" customWidth="1"/>
    <col min="5948" max="5953" width="9.109375" style="5" customWidth="1"/>
    <col min="5954" max="5956" width="12.6640625" style="5" customWidth="1"/>
    <col min="5957" max="5959" width="7.6640625" style="5" customWidth="1"/>
    <col min="5960" max="5962" width="8.6640625" style="5" customWidth="1"/>
    <col min="5963" max="5965" width="10.6640625" style="5" customWidth="1"/>
    <col min="5966" max="5971" width="16.6640625" style="5" customWidth="1"/>
    <col min="5972" max="5974" width="15.109375" style="5" customWidth="1"/>
    <col min="5975" max="5975" width="13.44140625" style="5" customWidth="1"/>
    <col min="5976" max="5976" width="6.88671875" style="5" customWidth="1"/>
    <col min="5977" max="5977" width="13.6640625" style="5" customWidth="1"/>
    <col min="5978" max="5980" width="14.109375" style="5" customWidth="1"/>
    <col min="5981" max="5981" width="7.88671875" style="5" customWidth="1"/>
    <col min="5982" max="5982" width="5.6640625" style="5" customWidth="1"/>
    <col min="5983" max="5983" width="8.88671875" style="5" customWidth="1"/>
    <col min="5984" max="5984" width="3.77734375" style="5" customWidth="1"/>
    <col min="5985" max="5985" width="3.6640625" style="5" customWidth="1"/>
    <col min="5986" max="5991" width="10" style="5" customWidth="1"/>
    <col min="5992" max="5992" width="5.6640625" style="5" customWidth="1"/>
    <col min="5993" max="6144" width="10.77734375" style="5"/>
    <col min="6145" max="6145" width="1.77734375" style="5" customWidth="1"/>
    <col min="6146" max="6146" width="12.6640625" style="5" customWidth="1"/>
    <col min="6147" max="6149" width="10.6640625" style="5" customWidth="1"/>
    <col min="6150" max="6150" width="14.6640625" style="5" customWidth="1"/>
    <col min="6151" max="6151" width="10.6640625" style="5" customWidth="1"/>
    <col min="6152" max="6152" width="14.6640625" style="5" customWidth="1"/>
    <col min="6153" max="6153" width="10.6640625" style="5" customWidth="1"/>
    <col min="6154" max="6154" width="14.6640625" style="5" customWidth="1"/>
    <col min="6155" max="6155" width="10.6640625" style="5" customWidth="1"/>
    <col min="6156" max="6156" width="14.6640625" style="5" customWidth="1"/>
    <col min="6157" max="6157" width="10.6640625" style="5" customWidth="1"/>
    <col min="6158" max="6158" width="14.6640625" style="5" customWidth="1"/>
    <col min="6159" max="6159" width="10.6640625" style="5" customWidth="1"/>
    <col min="6160" max="6160" width="14.6640625" style="5" customWidth="1"/>
    <col min="6161" max="6161" width="10.6640625" style="5" customWidth="1"/>
    <col min="6162" max="6162" width="14.6640625" style="5" customWidth="1"/>
    <col min="6163" max="6163" width="8.44140625" style="5" customWidth="1"/>
    <col min="6164" max="6164" width="11" style="5" customWidth="1"/>
    <col min="6165" max="6165" width="5.6640625" style="5" customWidth="1"/>
    <col min="6166" max="6166" width="1.21875" style="5" customWidth="1"/>
    <col min="6167" max="6167" width="10.6640625" style="5" customWidth="1"/>
    <col min="6168" max="6173" width="7.33203125" style="5" customWidth="1"/>
    <col min="6174" max="6176" width="14.6640625" style="5" customWidth="1"/>
    <col min="6177" max="6179" width="7.6640625" style="5" customWidth="1"/>
    <col min="6180" max="6182" width="14.6640625" style="5" customWidth="1"/>
    <col min="6183" max="6185" width="7.33203125" style="5" customWidth="1"/>
    <col min="6186" max="6188" width="14.6640625" style="5" customWidth="1"/>
    <col min="6189" max="6191" width="7.33203125" style="5" customWidth="1"/>
    <col min="6192" max="6194" width="14.6640625" style="5" customWidth="1"/>
    <col min="6195" max="6197" width="7.109375" style="5" customWidth="1"/>
    <col min="6198" max="6200" width="14.6640625" style="5" customWidth="1"/>
    <col min="6201" max="6203" width="7.109375" style="5" customWidth="1"/>
    <col min="6204" max="6209" width="9.109375" style="5" customWidth="1"/>
    <col min="6210" max="6212" width="12.6640625" style="5" customWidth="1"/>
    <col min="6213" max="6215" width="7.6640625" style="5" customWidth="1"/>
    <col min="6216" max="6218" width="8.6640625" style="5" customWidth="1"/>
    <col min="6219" max="6221" width="10.6640625" style="5" customWidth="1"/>
    <col min="6222" max="6227" width="16.6640625" style="5" customWidth="1"/>
    <col min="6228" max="6230" width="15.109375" style="5" customWidth="1"/>
    <col min="6231" max="6231" width="13.44140625" style="5" customWidth="1"/>
    <col min="6232" max="6232" width="6.88671875" style="5" customWidth="1"/>
    <col min="6233" max="6233" width="13.6640625" style="5" customWidth="1"/>
    <col min="6234" max="6236" width="14.109375" style="5" customWidth="1"/>
    <col min="6237" max="6237" width="7.88671875" style="5" customWidth="1"/>
    <col min="6238" max="6238" width="5.6640625" style="5" customWidth="1"/>
    <col min="6239" max="6239" width="8.88671875" style="5" customWidth="1"/>
    <col min="6240" max="6240" width="3.77734375" style="5" customWidth="1"/>
    <col min="6241" max="6241" width="3.6640625" style="5" customWidth="1"/>
    <col min="6242" max="6247" width="10" style="5" customWidth="1"/>
    <col min="6248" max="6248" width="5.6640625" style="5" customWidth="1"/>
    <col min="6249" max="6400" width="10.77734375" style="5"/>
    <col min="6401" max="6401" width="1.77734375" style="5" customWidth="1"/>
    <col min="6402" max="6402" width="12.6640625" style="5" customWidth="1"/>
    <col min="6403" max="6405" width="10.6640625" style="5" customWidth="1"/>
    <col min="6406" max="6406" width="14.6640625" style="5" customWidth="1"/>
    <col min="6407" max="6407" width="10.6640625" style="5" customWidth="1"/>
    <col min="6408" max="6408" width="14.6640625" style="5" customWidth="1"/>
    <col min="6409" max="6409" width="10.6640625" style="5" customWidth="1"/>
    <col min="6410" max="6410" width="14.6640625" style="5" customWidth="1"/>
    <col min="6411" max="6411" width="10.6640625" style="5" customWidth="1"/>
    <col min="6412" max="6412" width="14.6640625" style="5" customWidth="1"/>
    <col min="6413" max="6413" width="10.6640625" style="5" customWidth="1"/>
    <col min="6414" max="6414" width="14.6640625" style="5" customWidth="1"/>
    <col min="6415" max="6415" width="10.6640625" style="5" customWidth="1"/>
    <col min="6416" max="6416" width="14.6640625" style="5" customWidth="1"/>
    <col min="6417" max="6417" width="10.6640625" style="5" customWidth="1"/>
    <col min="6418" max="6418" width="14.6640625" style="5" customWidth="1"/>
    <col min="6419" max="6419" width="8.44140625" style="5" customWidth="1"/>
    <col min="6420" max="6420" width="11" style="5" customWidth="1"/>
    <col min="6421" max="6421" width="5.6640625" style="5" customWidth="1"/>
    <col min="6422" max="6422" width="1.21875" style="5" customWidth="1"/>
    <col min="6423" max="6423" width="10.6640625" style="5" customWidth="1"/>
    <col min="6424" max="6429" width="7.33203125" style="5" customWidth="1"/>
    <col min="6430" max="6432" width="14.6640625" style="5" customWidth="1"/>
    <col min="6433" max="6435" width="7.6640625" style="5" customWidth="1"/>
    <col min="6436" max="6438" width="14.6640625" style="5" customWidth="1"/>
    <col min="6439" max="6441" width="7.33203125" style="5" customWidth="1"/>
    <col min="6442" max="6444" width="14.6640625" style="5" customWidth="1"/>
    <col min="6445" max="6447" width="7.33203125" style="5" customWidth="1"/>
    <col min="6448" max="6450" width="14.6640625" style="5" customWidth="1"/>
    <col min="6451" max="6453" width="7.109375" style="5" customWidth="1"/>
    <col min="6454" max="6456" width="14.6640625" style="5" customWidth="1"/>
    <col min="6457" max="6459" width="7.109375" style="5" customWidth="1"/>
    <col min="6460" max="6465" width="9.109375" style="5" customWidth="1"/>
    <col min="6466" max="6468" width="12.6640625" style="5" customWidth="1"/>
    <col min="6469" max="6471" width="7.6640625" style="5" customWidth="1"/>
    <col min="6472" max="6474" width="8.6640625" style="5" customWidth="1"/>
    <col min="6475" max="6477" width="10.6640625" style="5" customWidth="1"/>
    <col min="6478" max="6483" width="16.6640625" style="5" customWidth="1"/>
    <col min="6484" max="6486" width="15.109375" style="5" customWidth="1"/>
    <col min="6487" max="6487" width="13.44140625" style="5" customWidth="1"/>
    <col min="6488" max="6488" width="6.88671875" style="5" customWidth="1"/>
    <col min="6489" max="6489" width="13.6640625" style="5" customWidth="1"/>
    <col min="6490" max="6492" width="14.109375" style="5" customWidth="1"/>
    <col min="6493" max="6493" width="7.88671875" style="5" customWidth="1"/>
    <col min="6494" max="6494" width="5.6640625" style="5" customWidth="1"/>
    <col min="6495" max="6495" width="8.88671875" style="5" customWidth="1"/>
    <col min="6496" max="6496" width="3.77734375" style="5" customWidth="1"/>
    <col min="6497" max="6497" width="3.6640625" style="5" customWidth="1"/>
    <col min="6498" max="6503" width="10" style="5" customWidth="1"/>
    <col min="6504" max="6504" width="5.6640625" style="5" customWidth="1"/>
    <col min="6505" max="6656" width="10.77734375" style="5"/>
    <col min="6657" max="6657" width="1.77734375" style="5" customWidth="1"/>
    <col min="6658" max="6658" width="12.6640625" style="5" customWidth="1"/>
    <col min="6659" max="6661" width="10.6640625" style="5" customWidth="1"/>
    <col min="6662" max="6662" width="14.6640625" style="5" customWidth="1"/>
    <col min="6663" max="6663" width="10.6640625" style="5" customWidth="1"/>
    <col min="6664" max="6664" width="14.6640625" style="5" customWidth="1"/>
    <col min="6665" max="6665" width="10.6640625" style="5" customWidth="1"/>
    <col min="6666" max="6666" width="14.6640625" style="5" customWidth="1"/>
    <col min="6667" max="6667" width="10.6640625" style="5" customWidth="1"/>
    <col min="6668" max="6668" width="14.6640625" style="5" customWidth="1"/>
    <col min="6669" max="6669" width="10.6640625" style="5" customWidth="1"/>
    <col min="6670" max="6670" width="14.6640625" style="5" customWidth="1"/>
    <col min="6671" max="6671" width="10.6640625" style="5" customWidth="1"/>
    <col min="6672" max="6672" width="14.6640625" style="5" customWidth="1"/>
    <col min="6673" max="6673" width="10.6640625" style="5" customWidth="1"/>
    <col min="6674" max="6674" width="14.6640625" style="5" customWidth="1"/>
    <col min="6675" max="6675" width="8.44140625" style="5" customWidth="1"/>
    <col min="6676" max="6676" width="11" style="5" customWidth="1"/>
    <col min="6677" max="6677" width="5.6640625" style="5" customWidth="1"/>
    <col min="6678" max="6678" width="1.21875" style="5" customWidth="1"/>
    <col min="6679" max="6679" width="10.6640625" style="5" customWidth="1"/>
    <col min="6680" max="6685" width="7.33203125" style="5" customWidth="1"/>
    <col min="6686" max="6688" width="14.6640625" style="5" customWidth="1"/>
    <col min="6689" max="6691" width="7.6640625" style="5" customWidth="1"/>
    <col min="6692" max="6694" width="14.6640625" style="5" customWidth="1"/>
    <col min="6695" max="6697" width="7.33203125" style="5" customWidth="1"/>
    <col min="6698" max="6700" width="14.6640625" style="5" customWidth="1"/>
    <col min="6701" max="6703" width="7.33203125" style="5" customWidth="1"/>
    <col min="6704" max="6706" width="14.6640625" style="5" customWidth="1"/>
    <col min="6707" max="6709" width="7.109375" style="5" customWidth="1"/>
    <col min="6710" max="6712" width="14.6640625" style="5" customWidth="1"/>
    <col min="6713" max="6715" width="7.109375" style="5" customWidth="1"/>
    <col min="6716" max="6721" width="9.109375" style="5" customWidth="1"/>
    <col min="6722" max="6724" width="12.6640625" style="5" customWidth="1"/>
    <col min="6725" max="6727" width="7.6640625" style="5" customWidth="1"/>
    <col min="6728" max="6730" width="8.6640625" style="5" customWidth="1"/>
    <col min="6731" max="6733" width="10.6640625" style="5" customWidth="1"/>
    <col min="6734" max="6739" width="16.6640625" style="5" customWidth="1"/>
    <col min="6740" max="6742" width="15.109375" style="5" customWidth="1"/>
    <col min="6743" max="6743" width="13.44140625" style="5" customWidth="1"/>
    <col min="6744" max="6744" width="6.88671875" style="5" customWidth="1"/>
    <col min="6745" max="6745" width="13.6640625" style="5" customWidth="1"/>
    <col min="6746" max="6748" width="14.109375" style="5" customWidth="1"/>
    <col min="6749" max="6749" width="7.88671875" style="5" customWidth="1"/>
    <col min="6750" max="6750" width="5.6640625" style="5" customWidth="1"/>
    <col min="6751" max="6751" width="8.88671875" style="5" customWidth="1"/>
    <col min="6752" max="6752" width="3.77734375" style="5" customWidth="1"/>
    <col min="6753" max="6753" width="3.6640625" style="5" customWidth="1"/>
    <col min="6754" max="6759" width="10" style="5" customWidth="1"/>
    <col min="6760" max="6760" width="5.6640625" style="5" customWidth="1"/>
    <col min="6761" max="6912" width="10.77734375" style="5"/>
    <col min="6913" max="6913" width="1.77734375" style="5" customWidth="1"/>
    <col min="6914" max="6914" width="12.6640625" style="5" customWidth="1"/>
    <col min="6915" max="6917" width="10.6640625" style="5" customWidth="1"/>
    <col min="6918" max="6918" width="14.6640625" style="5" customWidth="1"/>
    <col min="6919" max="6919" width="10.6640625" style="5" customWidth="1"/>
    <col min="6920" max="6920" width="14.6640625" style="5" customWidth="1"/>
    <col min="6921" max="6921" width="10.6640625" style="5" customWidth="1"/>
    <col min="6922" max="6922" width="14.6640625" style="5" customWidth="1"/>
    <col min="6923" max="6923" width="10.6640625" style="5" customWidth="1"/>
    <col min="6924" max="6924" width="14.6640625" style="5" customWidth="1"/>
    <col min="6925" max="6925" width="10.6640625" style="5" customWidth="1"/>
    <col min="6926" max="6926" width="14.6640625" style="5" customWidth="1"/>
    <col min="6927" max="6927" width="10.6640625" style="5" customWidth="1"/>
    <col min="6928" max="6928" width="14.6640625" style="5" customWidth="1"/>
    <col min="6929" max="6929" width="10.6640625" style="5" customWidth="1"/>
    <col min="6930" max="6930" width="14.6640625" style="5" customWidth="1"/>
    <col min="6931" max="6931" width="8.44140625" style="5" customWidth="1"/>
    <col min="6932" max="6932" width="11" style="5" customWidth="1"/>
    <col min="6933" max="6933" width="5.6640625" style="5" customWidth="1"/>
    <col min="6934" max="6934" width="1.21875" style="5" customWidth="1"/>
    <col min="6935" max="6935" width="10.6640625" style="5" customWidth="1"/>
    <col min="6936" max="6941" width="7.33203125" style="5" customWidth="1"/>
    <col min="6942" max="6944" width="14.6640625" style="5" customWidth="1"/>
    <col min="6945" max="6947" width="7.6640625" style="5" customWidth="1"/>
    <col min="6948" max="6950" width="14.6640625" style="5" customWidth="1"/>
    <col min="6951" max="6953" width="7.33203125" style="5" customWidth="1"/>
    <col min="6954" max="6956" width="14.6640625" style="5" customWidth="1"/>
    <col min="6957" max="6959" width="7.33203125" style="5" customWidth="1"/>
    <col min="6960" max="6962" width="14.6640625" style="5" customWidth="1"/>
    <col min="6963" max="6965" width="7.109375" style="5" customWidth="1"/>
    <col min="6966" max="6968" width="14.6640625" style="5" customWidth="1"/>
    <col min="6969" max="6971" width="7.109375" style="5" customWidth="1"/>
    <col min="6972" max="6977" width="9.109375" style="5" customWidth="1"/>
    <col min="6978" max="6980" width="12.6640625" style="5" customWidth="1"/>
    <col min="6981" max="6983" width="7.6640625" style="5" customWidth="1"/>
    <col min="6984" max="6986" width="8.6640625" style="5" customWidth="1"/>
    <col min="6987" max="6989" width="10.6640625" style="5" customWidth="1"/>
    <col min="6990" max="6995" width="16.6640625" style="5" customWidth="1"/>
    <col min="6996" max="6998" width="15.109375" style="5" customWidth="1"/>
    <col min="6999" max="6999" width="13.44140625" style="5" customWidth="1"/>
    <col min="7000" max="7000" width="6.88671875" style="5" customWidth="1"/>
    <col min="7001" max="7001" width="13.6640625" style="5" customWidth="1"/>
    <col min="7002" max="7004" width="14.109375" style="5" customWidth="1"/>
    <col min="7005" max="7005" width="7.88671875" style="5" customWidth="1"/>
    <col min="7006" max="7006" width="5.6640625" style="5" customWidth="1"/>
    <col min="7007" max="7007" width="8.88671875" style="5" customWidth="1"/>
    <col min="7008" max="7008" width="3.77734375" style="5" customWidth="1"/>
    <col min="7009" max="7009" width="3.6640625" style="5" customWidth="1"/>
    <col min="7010" max="7015" width="10" style="5" customWidth="1"/>
    <col min="7016" max="7016" width="5.6640625" style="5" customWidth="1"/>
    <col min="7017" max="7168" width="10.77734375" style="5"/>
    <col min="7169" max="7169" width="1.77734375" style="5" customWidth="1"/>
    <col min="7170" max="7170" width="12.6640625" style="5" customWidth="1"/>
    <col min="7171" max="7173" width="10.6640625" style="5" customWidth="1"/>
    <col min="7174" max="7174" width="14.6640625" style="5" customWidth="1"/>
    <col min="7175" max="7175" width="10.6640625" style="5" customWidth="1"/>
    <col min="7176" max="7176" width="14.6640625" style="5" customWidth="1"/>
    <col min="7177" max="7177" width="10.6640625" style="5" customWidth="1"/>
    <col min="7178" max="7178" width="14.6640625" style="5" customWidth="1"/>
    <col min="7179" max="7179" width="10.6640625" style="5" customWidth="1"/>
    <col min="7180" max="7180" width="14.6640625" style="5" customWidth="1"/>
    <col min="7181" max="7181" width="10.6640625" style="5" customWidth="1"/>
    <col min="7182" max="7182" width="14.6640625" style="5" customWidth="1"/>
    <col min="7183" max="7183" width="10.6640625" style="5" customWidth="1"/>
    <col min="7184" max="7184" width="14.6640625" style="5" customWidth="1"/>
    <col min="7185" max="7185" width="10.6640625" style="5" customWidth="1"/>
    <col min="7186" max="7186" width="14.6640625" style="5" customWidth="1"/>
    <col min="7187" max="7187" width="8.44140625" style="5" customWidth="1"/>
    <col min="7188" max="7188" width="11" style="5" customWidth="1"/>
    <col min="7189" max="7189" width="5.6640625" style="5" customWidth="1"/>
    <col min="7190" max="7190" width="1.21875" style="5" customWidth="1"/>
    <col min="7191" max="7191" width="10.6640625" style="5" customWidth="1"/>
    <col min="7192" max="7197" width="7.33203125" style="5" customWidth="1"/>
    <col min="7198" max="7200" width="14.6640625" style="5" customWidth="1"/>
    <col min="7201" max="7203" width="7.6640625" style="5" customWidth="1"/>
    <col min="7204" max="7206" width="14.6640625" style="5" customWidth="1"/>
    <col min="7207" max="7209" width="7.33203125" style="5" customWidth="1"/>
    <col min="7210" max="7212" width="14.6640625" style="5" customWidth="1"/>
    <col min="7213" max="7215" width="7.33203125" style="5" customWidth="1"/>
    <col min="7216" max="7218" width="14.6640625" style="5" customWidth="1"/>
    <col min="7219" max="7221" width="7.109375" style="5" customWidth="1"/>
    <col min="7222" max="7224" width="14.6640625" style="5" customWidth="1"/>
    <col min="7225" max="7227" width="7.109375" style="5" customWidth="1"/>
    <col min="7228" max="7233" width="9.109375" style="5" customWidth="1"/>
    <col min="7234" max="7236" width="12.6640625" style="5" customWidth="1"/>
    <col min="7237" max="7239" width="7.6640625" style="5" customWidth="1"/>
    <col min="7240" max="7242" width="8.6640625" style="5" customWidth="1"/>
    <col min="7243" max="7245" width="10.6640625" style="5" customWidth="1"/>
    <col min="7246" max="7251" width="16.6640625" style="5" customWidth="1"/>
    <col min="7252" max="7254" width="15.109375" style="5" customWidth="1"/>
    <col min="7255" max="7255" width="13.44140625" style="5" customWidth="1"/>
    <col min="7256" max="7256" width="6.88671875" style="5" customWidth="1"/>
    <col min="7257" max="7257" width="13.6640625" style="5" customWidth="1"/>
    <col min="7258" max="7260" width="14.109375" style="5" customWidth="1"/>
    <col min="7261" max="7261" width="7.88671875" style="5" customWidth="1"/>
    <col min="7262" max="7262" width="5.6640625" style="5" customWidth="1"/>
    <col min="7263" max="7263" width="8.88671875" style="5" customWidth="1"/>
    <col min="7264" max="7264" width="3.77734375" style="5" customWidth="1"/>
    <col min="7265" max="7265" width="3.6640625" style="5" customWidth="1"/>
    <col min="7266" max="7271" width="10" style="5" customWidth="1"/>
    <col min="7272" max="7272" width="5.6640625" style="5" customWidth="1"/>
    <col min="7273" max="7424" width="10.77734375" style="5"/>
    <col min="7425" max="7425" width="1.77734375" style="5" customWidth="1"/>
    <col min="7426" max="7426" width="12.6640625" style="5" customWidth="1"/>
    <col min="7427" max="7429" width="10.6640625" style="5" customWidth="1"/>
    <col min="7430" max="7430" width="14.6640625" style="5" customWidth="1"/>
    <col min="7431" max="7431" width="10.6640625" style="5" customWidth="1"/>
    <col min="7432" max="7432" width="14.6640625" style="5" customWidth="1"/>
    <col min="7433" max="7433" width="10.6640625" style="5" customWidth="1"/>
    <col min="7434" max="7434" width="14.6640625" style="5" customWidth="1"/>
    <col min="7435" max="7435" width="10.6640625" style="5" customWidth="1"/>
    <col min="7436" max="7436" width="14.6640625" style="5" customWidth="1"/>
    <col min="7437" max="7437" width="10.6640625" style="5" customWidth="1"/>
    <col min="7438" max="7438" width="14.6640625" style="5" customWidth="1"/>
    <col min="7439" max="7439" width="10.6640625" style="5" customWidth="1"/>
    <col min="7440" max="7440" width="14.6640625" style="5" customWidth="1"/>
    <col min="7441" max="7441" width="10.6640625" style="5" customWidth="1"/>
    <col min="7442" max="7442" width="14.6640625" style="5" customWidth="1"/>
    <col min="7443" max="7443" width="8.44140625" style="5" customWidth="1"/>
    <col min="7444" max="7444" width="11" style="5" customWidth="1"/>
    <col min="7445" max="7445" width="5.6640625" style="5" customWidth="1"/>
    <col min="7446" max="7446" width="1.21875" style="5" customWidth="1"/>
    <col min="7447" max="7447" width="10.6640625" style="5" customWidth="1"/>
    <col min="7448" max="7453" width="7.33203125" style="5" customWidth="1"/>
    <col min="7454" max="7456" width="14.6640625" style="5" customWidth="1"/>
    <col min="7457" max="7459" width="7.6640625" style="5" customWidth="1"/>
    <col min="7460" max="7462" width="14.6640625" style="5" customWidth="1"/>
    <col min="7463" max="7465" width="7.33203125" style="5" customWidth="1"/>
    <col min="7466" max="7468" width="14.6640625" style="5" customWidth="1"/>
    <col min="7469" max="7471" width="7.33203125" style="5" customWidth="1"/>
    <col min="7472" max="7474" width="14.6640625" style="5" customWidth="1"/>
    <col min="7475" max="7477" width="7.109375" style="5" customWidth="1"/>
    <col min="7478" max="7480" width="14.6640625" style="5" customWidth="1"/>
    <col min="7481" max="7483" width="7.109375" style="5" customWidth="1"/>
    <col min="7484" max="7489" width="9.109375" style="5" customWidth="1"/>
    <col min="7490" max="7492" width="12.6640625" style="5" customWidth="1"/>
    <col min="7493" max="7495" width="7.6640625" style="5" customWidth="1"/>
    <col min="7496" max="7498" width="8.6640625" style="5" customWidth="1"/>
    <col min="7499" max="7501" width="10.6640625" style="5" customWidth="1"/>
    <col min="7502" max="7507" width="16.6640625" style="5" customWidth="1"/>
    <col min="7508" max="7510" width="15.109375" style="5" customWidth="1"/>
    <col min="7511" max="7511" width="13.44140625" style="5" customWidth="1"/>
    <col min="7512" max="7512" width="6.88671875" style="5" customWidth="1"/>
    <col min="7513" max="7513" width="13.6640625" style="5" customWidth="1"/>
    <col min="7514" max="7516" width="14.109375" style="5" customWidth="1"/>
    <col min="7517" max="7517" width="7.88671875" style="5" customWidth="1"/>
    <col min="7518" max="7518" width="5.6640625" style="5" customWidth="1"/>
    <col min="7519" max="7519" width="8.88671875" style="5" customWidth="1"/>
    <col min="7520" max="7520" width="3.77734375" style="5" customWidth="1"/>
    <col min="7521" max="7521" width="3.6640625" style="5" customWidth="1"/>
    <col min="7522" max="7527" width="10" style="5" customWidth="1"/>
    <col min="7528" max="7528" width="5.6640625" style="5" customWidth="1"/>
    <col min="7529" max="7680" width="10.77734375" style="5"/>
    <col min="7681" max="7681" width="1.77734375" style="5" customWidth="1"/>
    <col min="7682" max="7682" width="12.6640625" style="5" customWidth="1"/>
    <col min="7683" max="7685" width="10.6640625" style="5" customWidth="1"/>
    <col min="7686" max="7686" width="14.6640625" style="5" customWidth="1"/>
    <col min="7687" max="7687" width="10.6640625" style="5" customWidth="1"/>
    <col min="7688" max="7688" width="14.6640625" style="5" customWidth="1"/>
    <col min="7689" max="7689" width="10.6640625" style="5" customWidth="1"/>
    <col min="7690" max="7690" width="14.6640625" style="5" customWidth="1"/>
    <col min="7691" max="7691" width="10.6640625" style="5" customWidth="1"/>
    <col min="7692" max="7692" width="14.6640625" style="5" customWidth="1"/>
    <col min="7693" max="7693" width="10.6640625" style="5" customWidth="1"/>
    <col min="7694" max="7694" width="14.6640625" style="5" customWidth="1"/>
    <col min="7695" max="7695" width="10.6640625" style="5" customWidth="1"/>
    <col min="7696" max="7696" width="14.6640625" style="5" customWidth="1"/>
    <col min="7697" max="7697" width="10.6640625" style="5" customWidth="1"/>
    <col min="7698" max="7698" width="14.6640625" style="5" customWidth="1"/>
    <col min="7699" max="7699" width="8.44140625" style="5" customWidth="1"/>
    <col min="7700" max="7700" width="11" style="5" customWidth="1"/>
    <col min="7701" max="7701" width="5.6640625" style="5" customWidth="1"/>
    <col min="7702" max="7702" width="1.21875" style="5" customWidth="1"/>
    <col min="7703" max="7703" width="10.6640625" style="5" customWidth="1"/>
    <col min="7704" max="7709" width="7.33203125" style="5" customWidth="1"/>
    <col min="7710" max="7712" width="14.6640625" style="5" customWidth="1"/>
    <col min="7713" max="7715" width="7.6640625" style="5" customWidth="1"/>
    <col min="7716" max="7718" width="14.6640625" style="5" customWidth="1"/>
    <col min="7719" max="7721" width="7.33203125" style="5" customWidth="1"/>
    <col min="7722" max="7724" width="14.6640625" style="5" customWidth="1"/>
    <col min="7725" max="7727" width="7.33203125" style="5" customWidth="1"/>
    <col min="7728" max="7730" width="14.6640625" style="5" customWidth="1"/>
    <col min="7731" max="7733" width="7.109375" style="5" customWidth="1"/>
    <col min="7734" max="7736" width="14.6640625" style="5" customWidth="1"/>
    <col min="7737" max="7739" width="7.109375" style="5" customWidth="1"/>
    <col min="7740" max="7745" width="9.109375" style="5" customWidth="1"/>
    <col min="7746" max="7748" width="12.6640625" style="5" customWidth="1"/>
    <col min="7749" max="7751" width="7.6640625" style="5" customWidth="1"/>
    <col min="7752" max="7754" width="8.6640625" style="5" customWidth="1"/>
    <col min="7755" max="7757" width="10.6640625" style="5" customWidth="1"/>
    <col min="7758" max="7763" width="16.6640625" style="5" customWidth="1"/>
    <col min="7764" max="7766" width="15.109375" style="5" customWidth="1"/>
    <col min="7767" max="7767" width="13.44140625" style="5" customWidth="1"/>
    <col min="7768" max="7768" width="6.88671875" style="5" customWidth="1"/>
    <col min="7769" max="7769" width="13.6640625" style="5" customWidth="1"/>
    <col min="7770" max="7772" width="14.109375" style="5" customWidth="1"/>
    <col min="7773" max="7773" width="7.88671875" style="5" customWidth="1"/>
    <col min="7774" max="7774" width="5.6640625" style="5" customWidth="1"/>
    <col min="7775" max="7775" width="8.88671875" style="5" customWidth="1"/>
    <col min="7776" max="7776" width="3.77734375" style="5" customWidth="1"/>
    <col min="7777" max="7777" width="3.6640625" style="5" customWidth="1"/>
    <col min="7778" max="7783" width="10" style="5" customWidth="1"/>
    <col min="7784" max="7784" width="5.6640625" style="5" customWidth="1"/>
    <col min="7785" max="7936" width="10.77734375" style="5"/>
    <col min="7937" max="7937" width="1.77734375" style="5" customWidth="1"/>
    <col min="7938" max="7938" width="12.6640625" style="5" customWidth="1"/>
    <col min="7939" max="7941" width="10.6640625" style="5" customWidth="1"/>
    <col min="7942" max="7942" width="14.6640625" style="5" customWidth="1"/>
    <col min="7943" max="7943" width="10.6640625" style="5" customWidth="1"/>
    <col min="7944" max="7944" width="14.6640625" style="5" customWidth="1"/>
    <col min="7945" max="7945" width="10.6640625" style="5" customWidth="1"/>
    <col min="7946" max="7946" width="14.6640625" style="5" customWidth="1"/>
    <col min="7947" max="7947" width="10.6640625" style="5" customWidth="1"/>
    <col min="7948" max="7948" width="14.6640625" style="5" customWidth="1"/>
    <col min="7949" max="7949" width="10.6640625" style="5" customWidth="1"/>
    <col min="7950" max="7950" width="14.6640625" style="5" customWidth="1"/>
    <col min="7951" max="7951" width="10.6640625" style="5" customWidth="1"/>
    <col min="7952" max="7952" width="14.6640625" style="5" customWidth="1"/>
    <col min="7953" max="7953" width="10.6640625" style="5" customWidth="1"/>
    <col min="7954" max="7954" width="14.6640625" style="5" customWidth="1"/>
    <col min="7955" max="7955" width="8.44140625" style="5" customWidth="1"/>
    <col min="7956" max="7956" width="11" style="5" customWidth="1"/>
    <col min="7957" max="7957" width="5.6640625" style="5" customWidth="1"/>
    <col min="7958" max="7958" width="1.21875" style="5" customWidth="1"/>
    <col min="7959" max="7959" width="10.6640625" style="5" customWidth="1"/>
    <col min="7960" max="7965" width="7.33203125" style="5" customWidth="1"/>
    <col min="7966" max="7968" width="14.6640625" style="5" customWidth="1"/>
    <col min="7969" max="7971" width="7.6640625" style="5" customWidth="1"/>
    <col min="7972" max="7974" width="14.6640625" style="5" customWidth="1"/>
    <col min="7975" max="7977" width="7.33203125" style="5" customWidth="1"/>
    <col min="7978" max="7980" width="14.6640625" style="5" customWidth="1"/>
    <col min="7981" max="7983" width="7.33203125" style="5" customWidth="1"/>
    <col min="7984" max="7986" width="14.6640625" style="5" customWidth="1"/>
    <col min="7987" max="7989" width="7.109375" style="5" customWidth="1"/>
    <col min="7990" max="7992" width="14.6640625" style="5" customWidth="1"/>
    <col min="7993" max="7995" width="7.109375" style="5" customWidth="1"/>
    <col min="7996" max="8001" width="9.109375" style="5" customWidth="1"/>
    <col min="8002" max="8004" width="12.6640625" style="5" customWidth="1"/>
    <col min="8005" max="8007" width="7.6640625" style="5" customWidth="1"/>
    <col min="8008" max="8010" width="8.6640625" style="5" customWidth="1"/>
    <col min="8011" max="8013" width="10.6640625" style="5" customWidth="1"/>
    <col min="8014" max="8019" width="16.6640625" style="5" customWidth="1"/>
    <col min="8020" max="8022" width="15.109375" style="5" customWidth="1"/>
    <col min="8023" max="8023" width="13.44140625" style="5" customWidth="1"/>
    <col min="8024" max="8024" width="6.88671875" style="5" customWidth="1"/>
    <col min="8025" max="8025" width="13.6640625" style="5" customWidth="1"/>
    <col min="8026" max="8028" width="14.109375" style="5" customWidth="1"/>
    <col min="8029" max="8029" width="7.88671875" style="5" customWidth="1"/>
    <col min="8030" max="8030" width="5.6640625" style="5" customWidth="1"/>
    <col min="8031" max="8031" width="8.88671875" style="5" customWidth="1"/>
    <col min="8032" max="8032" width="3.77734375" style="5" customWidth="1"/>
    <col min="8033" max="8033" width="3.6640625" style="5" customWidth="1"/>
    <col min="8034" max="8039" width="10" style="5" customWidth="1"/>
    <col min="8040" max="8040" width="5.6640625" style="5" customWidth="1"/>
    <col min="8041" max="8192" width="10.77734375" style="5"/>
    <col min="8193" max="8193" width="1.77734375" style="5" customWidth="1"/>
    <col min="8194" max="8194" width="12.6640625" style="5" customWidth="1"/>
    <col min="8195" max="8197" width="10.6640625" style="5" customWidth="1"/>
    <col min="8198" max="8198" width="14.6640625" style="5" customWidth="1"/>
    <col min="8199" max="8199" width="10.6640625" style="5" customWidth="1"/>
    <col min="8200" max="8200" width="14.6640625" style="5" customWidth="1"/>
    <col min="8201" max="8201" width="10.6640625" style="5" customWidth="1"/>
    <col min="8202" max="8202" width="14.6640625" style="5" customWidth="1"/>
    <col min="8203" max="8203" width="10.6640625" style="5" customWidth="1"/>
    <col min="8204" max="8204" width="14.6640625" style="5" customWidth="1"/>
    <col min="8205" max="8205" width="10.6640625" style="5" customWidth="1"/>
    <col min="8206" max="8206" width="14.6640625" style="5" customWidth="1"/>
    <col min="8207" max="8207" width="10.6640625" style="5" customWidth="1"/>
    <col min="8208" max="8208" width="14.6640625" style="5" customWidth="1"/>
    <col min="8209" max="8209" width="10.6640625" style="5" customWidth="1"/>
    <col min="8210" max="8210" width="14.6640625" style="5" customWidth="1"/>
    <col min="8211" max="8211" width="8.44140625" style="5" customWidth="1"/>
    <col min="8212" max="8212" width="11" style="5" customWidth="1"/>
    <col min="8213" max="8213" width="5.6640625" style="5" customWidth="1"/>
    <col min="8214" max="8214" width="1.21875" style="5" customWidth="1"/>
    <col min="8215" max="8215" width="10.6640625" style="5" customWidth="1"/>
    <col min="8216" max="8221" width="7.33203125" style="5" customWidth="1"/>
    <col min="8222" max="8224" width="14.6640625" style="5" customWidth="1"/>
    <col min="8225" max="8227" width="7.6640625" style="5" customWidth="1"/>
    <col min="8228" max="8230" width="14.6640625" style="5" customWidth="1"/>
    <col min="8231" max="8233" width="7.33203125" style="5" customWidth="1"/>
    <col min="8234" max="8236" width="14.6640625" style="5" customWidth="1"/>
    <col min="8237" max="8239" width="7.33203125" style="5" customWidth="1"/>
    <col min="8240" max="8242" width="14.6640625" style="5" customWidth="1"/>
    <col min="8243" max="8245" width="7.109375" style="5" customWidth="1"/>
    <col min="8246" max="8248" width="14.6640625" style="5" customWidth="1"/>
    <col min="8249" max="8251" width="7.109375" style="5" customWidth="1"/>
    <col min="8252" max="8257" width="9.109375" style="5" customWidth="1"/>
    <col min="8258" max="8260" width="12.6640625" style="5" customWidth="1"/>
    <col min="8261" max="8263" width="7.6640625" style="5" customWidth="1"/>
    <col min="8264" max="8266" width="8.6640625" style="5" customWidth="1"/>
    <col min="8267" max="8269" width="10.6640625" style="5" customWidth="1"/>
    <col min="8270" max="8275" width="16.6640625" style="5" customWidth="1"/>
    <col min="8276" max="8278" width="15.109375" style="5" customWidth="1"/>
    <col min="8279" max="8279" width="13.44140625" style="5" customWidth="1"/>
    <col min="8280" max="8280" width="6.88671875" style="5" customWidth="1"/>
    <col min="8281" max="8281" width="13.6640625" style="5" customWidth="1"/>
    <col min="8282" max="8284" width="14.109375" style="5" customWidth="1"/>
    <col min="8285" max="8285" width="7.88671875" style="5" customWidth="1"/>
    <col min="8286" max="8286" width="5.6640625" style="5" customWidth="1"/>
    <col min="8287" max="8287" width="8.88671875" style="5" customWidth="1"/>
    <col min="8288" max="8288" width="3.77734375" style="5" customWidth="1"/>
    <col min="8289" max="8289" width="3.6640625" style="5" customWidth="1"/>
    <col min="8290" max="8295" width="10" style="5" customWidth="1"/>
    <col min="8296" max="8296" width="5.6640625" style="5" customWidth="1"/>
    <col min="8297" max="8448" width="10.77734375" style="5"/>
    <col min="8449" max="8449" width="1.77734375" style="5" customWidth="1"/>
    <col min="8450" max="8450" width="12.6640625" style="5" customWidth="1"/>
    <col min="8451" max="8453" width="10.6640625" style="5" customWidth="1"/>
    <col min="8454" max="8454" width="14.6640625" style="5" customWidth="1"/>
    <col min="8455" max="8455" width="10.6640625" style="5" customWidth="1"/>
    <col min="8456" max="8456" width="14.6640625" style="5" customWidth="1"/>
    <col min="8457" max="8457" width="10.6640625" style="5" customWidth="1"/>
    <col min="8458" max="8458" width="14.6640625" style="5" customWidth="1"/>
    <col min="8459" max="8459" width="10.6640625" style="5" customWidth="1"/>
    <col min="8460" max="8460" width="14.6640625" style="5" customWidth="1"/>
    <col min="8461" max="8461" width="10.6640625" style="5" customWidth="1"/>
    <col min="8462" max="8462" width="14.6640625" style="5" customWidth="1"/>
    <col min="8463" max="8463" width="10.6640625" style="5" customWidth="1"/>
    <col min="8464" max="8464" width="14.6640625" style="5" customWidth="1"/>
    <col min="8465" max="8465" width="10.6640625" style="5" customWidth="1"/>
    <col min="8466" max="8466" width="14.6640625" style="5" customWidth="1"/>
    <col min="8467" max="8467" width="8.44140625" style="5" customWidth="1"/>
    <col min="8468" max="8468" width="11" style="5" customWidth="1"/>
    <col min="8469" max="8469" width="5.6640625" style="5" customWidth="1"/>
    <col min="8470" max="8470" width="1.21875" style="5" customWidth="1"/>
    <col min="8471" max="8471" width="10.6640625" style="5" customWidth="1"/>
    <col min="8472" max="8477" width="7.33203125" style="5" customWidth="1"/>
    <col min="8478" max="8480" width="14.6640625" style="5" customWidth="1"/>
    <col min="8481" max="8483" width="7.6640625" style="5" customWidth="1"/>
    <col min="8484" max="8486" width="14.6640625" style="5" customWidth="1"/>
    <col min="8487" max="8489" width="7.33203125" style="5" customWidth="1"/>
    <col min="8490" max="8492" width="14.6640625" style="5" customWidth="1"/>
    <col min="8493" max="8495" width="7.33203125" style="5" customWidth="1"/>
    <col min="8496" max="8498" width="14.6640625" style="5" customWidth="1"/>
    <col min="8499" max="8501" width="7.109375" style="5" customWidth="1"/>
    <col min="8502" max="8504" width="14.6640625" style="5" customWidth="1"/>
    <col min="8505" max="8507" width="7.109375" style="5" customWidth="1"/>
    <col min="8508" max="8513" width="9.109375" style="5" customWidth="1"/>
    <col min="8514" max="8516" width="12.6640625" style="5" customWidth="1"/>
    <col min="8517" max="8519" width="7.6640625" style="5" customWidth="1"/>
    <col min="8520" max="8522" width="8.6640625" style="5" customWidth="1"/>
    <col min="8523" max="8525" width="10.6640625" style="5" customWidth="1"/>
    <col min="8526" max="8531" width="16.6640625" style="5" customWidth="1"/>
    <col min="8532" max="8534" width="15.109375" style="5" customWidth="1"/>
    <col min="8535" max="8535" width="13.44140625" style="5" customWidth="1"/>
    <col min="8536" max="8536" width="6.88671875" style="5" customWidth="1"/>
    <col min="8537" max="8537" width="13.6640625" style="5" customWidth="1"/>
    <col min="8538" max="8540" width="14.109375" style="5" customWidth="1"/>
    <col min="8541" max="8541" width="7.88671875" style="5" customWidth="1"/>
    <col min="8542" max="8542" width="5.6640625" style="5" customWidth="1"/>
    <col min="8543" max="8543" width="8.88671875" style="5" customWidth="1"/>
    <col min="8544" max="8544" width="3.77734375" style="5" customWidth="1"/>
    <col min="8545" max="8545" width="3.6640625" style="5" customWidth="1"/>
    <col min="8546" max="8551" width="10" style="5" customWidth="1"/>
    <col min="8552" max="8552" width="5.6640625" style="5" customWidth="1"/>
    <col min="8553" max="8704" width="10.77734375" style="5"/>
    <col min="8705" max="8705" width="1.77734375" style="5" customWidth="1"/>
    <col min="8706" max="8706" width="12.6640625" style="5" customWidth="1"/>
    <col min="8707" max="8709" width="10.6640625" style="5" customWidth="1"/>
    <col min="8710" max="8710" width="14.6640625" style="5" customWidth="1"/>
    <col min="8711" max="8711" width="10.6640625" style="5" customWidth="1"/>
    <col min="8712" max="8712" width="14.6640625" style="5" customWidth="1"/>
    <col min="8713" max="8713" width="10.6640625" style="5" customWidth="1"/>
    <col min="8714" max="8714" width="14.6640625" style="5" customWidth="1"/>
    <col min="8715" max="8715" width="10.6640625" style="5" customWidth="1"/>
    <col min="8716" max="8716" width="14.6640625" style="5" customWidth="1"/>
    <col min="8717" max="8717" width="10.6640625" style="5" customWidth="1"/>
    <col min="8718" max="8718" width="14.6640625" style="5" customWidth="1"/>
    <col min="8719" max="8719" width="10.6640625" style="5" customWidth="1"/>
    <col min="8720" max="8720" width="14.6640625" style="5" customWidth="1"/>
    <col min="8721" max="8721" width="10.6640625" style="5" customWidth="1"/>
    <col min="8722" max="8722" width="14.6640625" style="5" customWidth="1"/>
    <col min="8723" max="8723" width="8.44140625" style="5" customWidth="1"/>
    <col min="8724" max="8724" width="11" style="5" customWidth="1"/>
    <col min="8725" max="8725" width="5.6640625" style="5" customWidth="1"/>
    <col min="8726" max="8726" width="1.21875" style="5" customWidth="1"/>
    <col min="8727" max="8727" width="10.6640625" style="5" customWidth="1"/>
    <col min="8728" max="8733" width="7.33203125" style="5" customWidth="1"/>
    <col min="8734" max="8736" width="14.6640625" style="5" customWidth="1"/>
    <col min="8737" max="8739" width="7.6640625" style="5" customWidth="1"/>
    <col min="8740" max="8742" width="14.6640625" style="5" customWidth="1"/>
    <col min="8743" max="8745" width="7.33203125" style="5" customWidth="1"/>
    <col min="8746" max="8748" width="14.6640625" style="5" customWidth="1"/>
    <col min="8749" max="8751" width="7.33203125" style="5" customWidth="1"/>
    <col min="8752" max="8754" width="14.6640625" style="5" customWidth="1"/>
    <col min="8755" max="8757" width="7.109375" style="5" customWidth="1"/>
    <col min="8758" max="8760" width="14.6640625" style="5" customWidth="1"/>
    <col min="8761" max="8763" width="7.109375" style="5" customWidth="1"/>
    <col min="8764" max="8769" width="9.109375" style="5" customWidth="1"/>
    <col min="8770" max="8772" width="12.6640625" style="5" customWidth="1"/>
    <col min="8773" max="8775" width="7.6640625" style="5" customWidth="1"/>
    <col min="8776" max="8778" width="8.6640625" style="5" customWidth="1"/>
    <col min="8779" max="8781" width="10.6640625" style="5" customWidth="1"/>
    <col min="8782" max="8787" width="16.6640625" style="5" customWidth="1"/>
    <col min="8788" max="8790" width="15.109375" style="5" customWidth="1"/>
    <col min="8791" max="8791" width="13.44140625" style="5" customWidth="1"/>
    <col min="8792" max="8792" width="6.88671875" style="5" customWidth="1"/>
    <col min="8793" max="8793" width="13.6640625" style="5" customWidth="1"/>
    <col min="8794" max="8796" width="14.109375" style="5" customWidth="1"/>
    <col min="8797" max="8797" width="7.88671875" style="5" customWidth="1"/>
    <col min="8798" max="8798" width="5.6640625" style="5" customWidth="1"/>
    <col min="8799" max="8799" width="8.88671875" style="5" customWidth="1"/>
    <col min="8800" max="8800" width="3.77734375" style="5" customWidth="1"/>
    <col min="8801" max="8801" width="3.6640625" style="5" customWidth="1"/>
    <col min="8802" max="8807" width="10" style="5" customWidth="1"/>
    <col min="8808" max="8808" width="5.6640625" style="5" customWidth="1"/>
    <col min="8809" max="8960" width="10.77734375" style="5"/>
    <col min="8961" max="8961" width="1.77734375" style="5" customWidth="1"/>
    <col min="8962" max="8962" width="12.6640625" style="5" customWidth="1"/>
    <col min="8963" max="8965" width="10.6640625" style="5" customWidth="1"/>
    <col min="8966" max="8966" width="14.6640625" style="5" customWidth="1"/>
    <col min="8967" max="8967" width="10.6640625" style="5" customWidth="1"/>
    <col min="8968" max="8968" width="14.6640625" style="5" customWidth="1"/>
    <col min="8969" max="8969" width="10.6640625" style="5" customWidth="1"/>
    <col min="8970" max="8970" width="14.6640625" style="5" customWidth="1"/>
    <col min="8971" max="8971" width="10.6640625" style="5" customWidth="1"/>
    <col min="8972" max="8972" width="14.6640625" style="5" customWidth="1"/>
    <col min="8973" max="8973" width="10.6640625" style="5" customWidth="1"/>
    <col min="8974" max="8974" width="14.6640625" style="5" customWidth="1"/>
    <col min="8975" max="8975" width="10.6640625" style="5" customWidth="1"/>
    <col min="8976" max="8976" width="14.6640625" style="5" customWidth="1"/>
    <col min="8977" max="8977" width="10.6640625" style="5" customWidth="1"/>
    <col min="8978" max="8978" width="14.6640625" style="5" customWidth="1"/>
    <col min="8979" max="8979" width="8.44140625" style="5" customWidth="1"/>
    <col min="8980" max="8980" width="11" style="5" customWidth="1"/>
    <col min="8981" max="8981" width="5.6640625" style="5" customWidth="1"/>
    <col min="8982" max="8982" width="1.21875" style="5" customWidth="1"/>
    <col min="8983" max="8983" width="10.6640625" style="5" customWidth="1"/>
    <col min="8984" max="8989" width="7.33203125" style="5" customWidth="1"/>
    <col min="8990" max="8992" width="14.6640625" style="5" customWidth="1"/>
    <col min="8993" max="8995" width="7.6640625" style="5" customWidth="1"/>
    <col min="8996" max="8998" width="14.6640625" style="5" customWidth="1"/>
    <col min="8999" max="9001" width="7.33203125" style="5" customWidth="1"/>
    <col min="9002" max="9004" width="14.6640625" style="5" customWidth="1"/>
    <col min="9005" max="9007" width="7.33203125" style="5" customWidth="1"/>
    <col min="9008" max="9010" width="14.6640625" style="5" customWidth="1"/>
    <col min="9011" max="9013" width="7.109375" style="5" customWidth="1"/>
    <col min="9014" max="9016" width="14.6640625" style="5" customWidth="1"/>
    <col min="9017" max="9019" width="7.109375" style="5" customWidth="1"/>
    <col min="9020" max="9025" width="9.109375" style="5" customWidth="1"/>
    <col min="9026" max="9028" width="12.6640625" style="5" customWidth="1"/>
    <col min="9029" max="9031" width="7.6640625" style="5" customWidth="1"/>
    <col min="9032" max="9034" width="8.6640625" style="5" customWidth="1"/>
    <col min="9035" max="9037" width="10.6640625" style="5" customWidth="1"/>
    <col min="9038" max="9043" width="16.6640625" style="5" customWidth="1"/>
    <col min="9044" max="9046" width="15.109375" style="5" customWidth="1"/>
    <col min="9047" max="9047" width="13.44140625" style="5" customWidth="1"/>
    <col min="9048" max="9048" width="6.88671875" style="5" customWidth="1"/>
    <col min="9049" max="9049" width="13.6640625" style="5" customWidth="1"/>
    <col min="9050" max="9052" width="14.109375" style="5" customWidth="1"/>
    <col min="9053" max="9053" width="7.88671875" style="5" customWidth="1"/>
    <col min="9054" max="9054" width="5.6640625" style="5" customWidth="1"/>
    <col min="9055" max="9055" width="8.88671875" style="5" customWidth="1"/>
    <col min="9056" max="9056" width="3.77734375" style="5" customWidth="1"/>
    <col min="9057" max="9057" width="3.6640625" style="5" customWidth="1"/>
    <col min="9058" max="9063" width="10" style="5" customWidth="1"/>
    <col min="9064" max="9064" width="5.6640625" style="5" customWidth="1"/>
    <col min="9065" max="9216" width="10.77734375" style="5"/>
    <col min="9217" max="9217" width="1.77734375" style="5" customWidth="1"/>
    <col min="9218" max="9218" width="12.6640625" style="5" customWidth="1"/>
    <col min="9219" max="9221" width="10.6640625" style="5" customWidth="1"/>
    <col min="9222" max="9222" width="14.6640625" style="5" customWidth="1"/>
    <col min="9223" max="9223" width="10.6640625" style="5" customWidth="1"/>
    <col min="9224" max="9224" width="14.6640625" style="5" customWidth="1"/>
    <col min="9225" max="9225" width="10.6640625" style="5" customWidth="1"/>
    <col min="9226" max="9226" width="14.6640625" style="5" customWidth="1"/>
    <col min="9227" max="9227" width="10.6640625" style="5" customWidth="1"/>
    <col min="9228" max="9228" width="14.6640625" style="5" customWidth="1"/>
    <col min="9229" max="9229" width="10.6640625" style="5" customWidth="1"/>
    <col min="9230" max="9230" width="14.6640625" style="5" customWidth="1"/>
    <col min="9231" max="9231" width="10.6640625" style="5" customWidth="1"/>
    <col min="9232" max="9232" width="14.6640625" style="5" customWidth="1"/>
    <col min="9233" max="9233" width="10.6640625" style="5" customWidth="1"/>
    <col min="9234" max="9234" width="14.6640625" style="5" customWidth="1"/>
    <col min="9235" max="9235" width="8.44140625" style="5" customWidth="1"/>
    <col min="9236" max="9236" width="11" style="5" customWidth="1"/>
    <col min="9237" max="9237" width="5.6640625" style="5" customWidth="1"/>
    <col min="9238" max="9238" width="1.21875" style="5" customWidth="1"/>
    <col min="9239" max="9239" width="10.6640625" style="5" customWidth="1"/>
    <col min="9240" max="9245" width="7.33203125" style="5" customWidth="1"/>
    <col min="9246" max="9248" width="14.6640625" style="5" customWidth="1"/>
    <col min="9249" max="9251" width="7.6640625" style="5" customWidth="1"/>
    <col min="9252" max="9254" width="14.6640625" style="5" customWidth="1"/>
    <col min="9255" max="9257" width="7.33203125" style="5" customWidth="1"/>
    <col min="9258" max="9260" width="14.6640625" style="5" customWidth="1"/>
    <col min="9261" max="9263" width="7.33203125" style="5" customWidth="1"/>
    <col min="9264" max="9266" width="14.6640625" style="5" customWidth="1"/>
    <col min="9267" max="9269" width="7.109375" style="5" customWidth="1"/>
    <col min="9270" max="9272" width="14.6640625" style="5" customWidth="1"/>
    <col min="9273" max="9275" width="7.109375" style="5" customWidth="1"/>
    <col min="9276" max="9281" width="9.109375" style="5" customWidth="1"/>
    <col min="9282" max="9284" width="12.6640625" style="5" customWidth="1"/>
    <col min="9285" max="9287" width="7.6640625" style="5" customWidth="1"/>
    <col min="9288" max="9290" width="8.6640625" style="5" customWidth="1"/>
    <col min="9291" max="9293" width="10.6640625" style="5" customWidth="1"/>
    <col min="9294" max="9299" width="16.6640625" style="5" customWidth="1"/>
    <col min="9300" max="9302" width="15.109375" style="5" customWidth="1"/>
    <col min="9303" max="9303" width="13.44140625" style="5" customWidth="1"/>
    <col min="9304" max="9304" width="6.88671875" style="5" customWidth="1"/>
    <col min="9305" max="9305" width="13.6640625" style="5" customWidth="1"/>
    <col min="9306" max="9308" width="14.109375" style="5" customWidth="1"/>
    <col min="9309" max="9309" width="7.88671875" style="5" customWidth="1"/>
    <col min="9310" max="9310" width="5.6640625" style="5" customWidth="1"/>
    <col min="9311" max="9311" width="8.88671875" style="5" customWidth="1"/>
    <col min="9312" max="9312" width="3.77734375" style="5" customWidth="1"/>
    <col min="9313" max="9313" width="3.6640625" style="5" customWidth="1"/>
    <col min="9314" max="9319" width="10" style="5" customWidth="1"/>
    <col min="9320" max="9320" width="5.6640625" style="5" customWidth="1"/>
    <col min="9321" max="9472" width="10.77734375" style="5"/>
    <col min="9473" max="9473" width="1.77734375" style="5" customWidth="1"/>
    <col min="9474" max="9474" width="12.6640625" style="5" customWidth="1"/>
    <col min="9475" max="9477" width="10.6640625" style="5" customWidth="1"/>
    <col min="9478" max="9478" width="14.6640625" style="5" customWidth="1"/>
    <col min="9479" max="9479" width="10.6640625" style="5" customWidth="1"/>
    <col min="9480" max="9480" width="14.6640625" style="5" customWidth="1"/>
    <col min="9481" max="9481" width="10.6640625" style="5" customWidth="1"/>
    <col min="9482" max="9482" width="14.6640625" style="5" customWidth="1"/>
    <col min="9483" max="9483" width="10.6640625" style="5" customWidth="1"/>
    <col min="9484" max="9484" width="14.6640625" style="5" customWidth="1"/>
    <col min="9485" max="9485" width="10.6640625" style="5" customWidth="1"/>
    <col min="9486" max="9486" width="14.6640625" style="5" customWidth="1"/>
    <col min="9487" max="9487" width="10.6640625" style="5" customWidth="1"/>
    <col min="9488" max="9488" width="14.6640625" style="5" customWidth="1"/>
    <col min="9489" max="9489" width="10.6640625" style="5" customWidth="1"/>
    <col min="9490" max="9490" width="14.6640625" style="5" customWidth="1"/>
    <col min="9491" max="9491" width="8.44140625" style="5" customWidth="1"/>
    <col min="9492" max="9492" width="11" style="5" customWidth="1"/>
    <col min="9493" max="9493" width="5.6640625" style="5" customWidth="1"/>
    <col min="9494" max="9494" width="1.21875" style="5" customWidth="1"/>
    <col min="9495" max="9495" width="10.6640625" style="5" customWidth="1"/>
    <col min="9496" max="9501" width="7.33203125" style="5" customWidth="1"/>
    <col min="9502" max="9504" width="14.6640625" style="5" customWidth="1"/>
    <col min="9505" max="9507" width="7.6640625" style="5" customWidth="1"/>
    <col min="9508" max="9510" width="14.6640625" style="5" customWidth="1"/>
    <col min="9511" max="9513" width="7.33203125" style="5" customWidth="1"/>
    <col min="9514" max="9516" width="14.6640625" style="5" customWidth="1"/>
    <col min="9517" max="9519" width="7.33203125" style="5" customWidth="1"/>
    <col min="9520" max="9522" width="14.6640625" style="5" customWidth="1"/>
    <col min="9523" max="9525" width="7.109375" style="5" customWidth="1"/>
    <col min="9526" max="9528" width="14.6640625" style="5" customWidth="1"/>
    <col min="9529" max="9531" width="7.109375" style="5" customWidth="1"/>
    <col min="9532" max="9537" width="9.109375" style="5" customWidth="1"/>
    <col min="9538" max="9540" width="12.6640625" style="5" customWidth="1"/>
    <col min="9541" max="9543" width="7.6640625" style="5" customWidth="1"/>
    <col min="9544" max="9546" width="8.6640625" style="5" customWidth="1"/>
    <col min="9547" max="9549" width="10.6640625" style="5" customWidth="1"/>
    <col min="9550" max="9555" width="16.6640625" style="5" customWidth="1"/>
    <col min="9556" max="9558" width="15.109375" style="5" customWidth="1"/>
    <col min="9559" max="9559" width="13.44140625" style="5" customWidth="1"/>
    <col min="9560" max="9560" width="6.88671875" style="5" customWidth="1"/>
    <col min="9561" max="9561" width="13.6640625" style="5" customWidth="1"/>
    <col min="9562" max="9564" width="14.109375" style="5" customWidth="1"/>
    <col min="9565" max="9565" width="7.88671875" style="5" customWidth="1"/>
    <col min="9566" max="9566" width="5.6640625" style="5" customWidth="1"/>
    <col min="9567" max="9567" width="8.88671875" style="5" customWidth="1"/>
    <col min="9568" max="9568" width="3.77734375" style="5" customWidth="1"/>
    <col min="9569" max="9569" width="3.6640625" style="5" customWidth="1"/>
    <col min="9570" max="9575" width="10" style="5" customWidth="1"/>
    <col min="9576" max="9576" width="5.6640625" style="5" customWidth="1"/>
    <col min="9577" max="9728" width="10.77734375" style="5"/>
    <col min="9729" max="9729" width="1.77734375" style="5" customWidth="1"/>
    <col min="9730" max="9730" width="12.6640625" style="5" customWidth="1"/>
    <col min="9731" max="9733" width="10.6640625" style="5" customWidth="1"/>
    <col min="9734" max="9734" width="14.6640625" style="5" customWidth="1"/>
    <col min="9735" max="9735" width="10.6640625" style="5" customWidth="1"/>
    <col min="9736" max="9736" width="14.6640625" style="5" customWidth="1"/>
    <col min="9737" max="9737" width="10.6640625" style="5" customWidth="1"/>
    <col min="9738" max="9738" width="14.6640625" style="5" customWidth="1"/>
    <col min="9739" max="9739" width="10.6640625" style="5" customWidth="1"/>
    <col min="9740" max="9740" width="14.6640625" style="5" customWidth="1"/>
    <col min="9741" max="9741" width="10.6640625" style="5" customWidth="1"/>
    <col min="9742" max="9742" width="14.6640625" style="5" customWidth="1"/>
    <col min="9743" max="9743" width="10.6640625" style="5" customWidth="1"/>
    <col min="9744" max="9744" width="14.6640625" style="5" customWidth="1"/>
    <col min="9745" max="9745" width="10.6640625" style="5" customWidth="1"/>
    <col min="9746" max="9746" width="14.6640625" style="5" customWidth="1"/>
    <col min="9747" max="9747" width="8.44140625" style="5" customWidth="1"/>
    <col min="9748" max="9748" width="11" style="5" customWidth="1"/>
    <col min="9749" max="9749" width="5.6640625" style="5" customWidth="1"/>
    <col min="9750" max="9750" width="1.21875" style="5" customWidth="1"/>
    <col min="9751" max="9751" width="10.6640625" style="5" customWidth="1"/>
    <col min="9752" max="9757" width="7.33203125" style="5" customWidth="1"/>
    <col min="9758" max="9760" width="14.6640625" style="5" customWidth="1"/>
    <col min="9761" max="9763" width="7.6640625" style="5" customWidth="1"/>
    <col min="9764" max="9766" width="14.6640625" style="5" customWidth="1"/>
    <col min="9767" max="9769" width="7.33203125" style="5" customWidth="1"/>
    <col min="9770" max="9772" width="14.6640625" style="5" customWidth="1"/>
    <col min="9773" max="9775" width="7.33203125" style="5" customWidth="1"/>
    <col min="9776" max="9778" width="14.6640625" style="5" customWidth="1"/>
    <col min="9779" max="9781" width="7.109375" style="5" customWidth="1"/>
    <col min="9782" max="9784" width="14.6640625" style="5" customWidth="1"/>
    <col min="9785" max="9787" width="7.109375" style="5" customWidth="1"/>
    <col min="9788" max="9793" width="9.109375" style="5" customWidth="1"/>
    <col min="9794" max="9796" width="12.6640625" style="5" customWidth="1"/>
    <col min="9797" max="9799" width="7.6640625" style="5" customWidth="1"/>
    <col min="9800" max="9802" width="8.6640625" style="5" customWidth="1"/>
    <col min="9803" max="9805" width="10.6640625" style="5" customWidth="1"/>
    <col min="9806" max="9811" width="16.6640625" style="5" customWidth="1"/>
    <col min="9812" max="9814" width="15.109375" style="5" customWidth="1"/>
    <col min="9815" max="9815" width="13.44140625" style="5" customWidth="1"/>
    <col min="9816" max="9816" width="6.88671875" style="5" customWidth="1"/>
    <col min="9817" max="9817" width="13.6640625" style="5" customWidth="1"/>
    <col min="9818" max="9820" width="14.109375" style="5" customWidth="1"/>
    <col min="9821" max="9821" width="7.88671875" style="5" customWidth="1"/>
    <col min="9822" max="9822" width="5.6640625" style="5" customWidth="1"/>
    <col min="9823" max="9823" width="8.88671875" style="5" customWidth="1"/>
    <col min="9824" max="9824" width="3.77734375" style="5" customWidth="1"/>
    <col min="9825" max="9825" width="3.6640625" style="5" customWidth="1"/>
    <col min="9826" max="9831" width="10" style="5" customWidth="1"/>
    <col min="9832" max="9832" width="5.6640625" style="5" customWidth="1"/>
    <col min="9833" max="9984" width="10.77734375" style="5"/>
    <col min="9985" max="9985" width="1.77734375" style="5" customWidth="1"/>
    <col min="9986" max="9986" width="12.6640625" style="5" customWidth="1"/>
    <col min="9987" max="9989" width="10.6640625" style="5" customWidth="1"/>
    <col min="9990" max="9990" width="14.6640625" style="5" customWidth="1"/>
    <col min="9991" max="9991" width="10.6640625" style="5" customWidth="1"/>
    <col min="9992" max="9992" width="14.6640625" style="5" customWidth="1"/>
    <col min="9993" max="9993" width="10.6640625" style="5" customWidth="1"/>
    <col min="9994" max="9994" width="14.6640625" style="5" customWidth="1"/>
    <col min="9995" max="9995" width="10.6640625" style="5" customWidth="1"/>
    <col min="9996" max="9996" width="14.6640625" style="5" customWidth="1"/>
    <col min="9997" max="9997" width="10.6640625" style="5" customWidth="1"/>
    <col min="9998" max="9998" width="14.6640625" style="5" customWidth="1"/>
    <col min="9999" max="9999" width="10.6640625" style="5" customWidth="1"/>
    <col min="10000" max="10000" width="14.6640625" style="5" customWidth="1"/>
    <col min="10001" max="10001" width="10.6640625" style="5" customWidth="1"/>
    <col min="10002" max="10002" width="14.6640625" style="5" customWidth="1"/>
    <col min="10003" max="10003" width="8.44140625" style="5" customWidth="1"/>
    <col min="10004" max="10004" width="11" style="5" customWidth="1"/>
    <col min="10005" max="10005" width="5.6640625" style="5" customWidth="1"/>
    <col min="10006" max="10006" width="1.21875" style="5" customWidth="1"/>
    <col min="10007" max="10007" width="10.6640625" style="5" customWidth="1"/>
    <col min="10008" max="10013" width="7.33203125" style="5" customWidth="1"/>
    <col min="10014" max="10016" width="14.6640625" style="5" customWidth="1"/>
    <col min="10017" max="10019" width="7.6640625" style="5" customWidth="1"/>
    <col min="10020" max="10022" width="14.6640625" style="5" customWidth="1"/>
    <col min="10023" max="10025" width="7.33203125" style="5" customWidth="1"/>
    <col min="10026" max="10028" width="14.6640625" style="5" customWidth="1"/>
    <col min="10029" max="10031" width="7.33203125" style="5" customWidth="1"/>
    <col min="10032" max="10034" width="14.6640625" style="5" customWidth="1"/>
    <col min="10035" max="10037" width="7.109375" style="5" customWidth="1"/>
    <col min="10038" max="10040" width="14.6640625" style="5" customWidth="1"/>
    <col min="10041" max="10043" width="7.109375" style="5" customWidth="1"/>
    <col min="10044" max="10049" width="9.109375" style="5" customWidth="1"/>
    <col min="10050" max="10052" width="12.6640625" style="5" customWidth="1"/>
    <col min="10053" max="10055" width="7.6640625" style="5" customWidth="1"/>
    <col min="10056" max="10058" width="8.6640625" style="5" customWidth="1"/>
    <col min="10059" max="10061" width="10.6640625" style="5" customWidth="1"/>
    <col min="10062" max="10067" width="16.6640625" style="5" customWidth="1"/>
    <col min="10068" max="10070" width="15.109375" style="5" customWidth="1"/>
    <col min="10071" max="10071" width="13.44140625" style="5" customWidth="1"/>
    <col min="10072" max="10072" width="6.88671875" style="5" customWidth="1"/>
    <col min="10073" max="10073" width="13.6640625" style="5" customWidth="1"/>
    <col min="10074" max="10076" width="14.109375" style="5" customWidth="1"/>
    <col min="10077" max="10077" width="7.88671875" style="5" customWidth="1"/>
    <col min="10078" max="10078" width="5.6640625" style="5" customWidth="1"/>
    <col min="10079" max="10079" width="8.88671875" style="5" customWidth="1"/>
    <col min="10080" max="10080" width="3.77734375" style="5" customWidth="1"/>
    <col min="10081" max="10081" width="3.6640625" style="5" customWidth="1"/>
    <col min="10082" max="10087" width="10" style="5" customWidth="1"/>
    <col min="10088" max="10088" width="5.6640625" style="5" customWidth="1"/>
    <col min="10089" max="10240" width="10.77734375" style="5"/>
    <col min="10241" max="10241" width="1.77734375" style="5" customWidth="1"/>
    <col min="10242" max="10242" width="12.6640625" style="5" customWidth="1"/>
    <col min="10243" max="10245" width="10.6640625" style="5" customWidth="1"/>
    <col min="10246" max="10246" width="14.6640625" style="5" customWidth="1"/>
    <col min="10247" max="10247" width="10.6640625" style="5" customWidth="1"/>
    <col min="10248" max="10248" width="14.6640625" style="5" customWidth="1"/>
    <col min="10249" max="10249" width="10.6640625" style="5" customWidth="1"/>
    <col min="10250" max="10250" width="14.6640625" style="5" customWidth="1"/>
    <col min="10251" max="10251" width="10.6640625" style="5" customWidth="1"/>
    <col min="10252" max="10252" width="14.6640625" style="5" customWidth="1"/>
    <col min="10253" max="10253" width="10.6640625" style="5" customWidth="1"/>
    <col min="10254" max="10254" width="14.6640625" style="5" customWidth="1"/>
    <col min="10255" max="10255" width="10.6640625" style="5" customWidth="1"/>
    <col min="10256" max="10256" width="14.6640625" style="5" customWidth="1"/>
    <col min="10257" max="10257" width="10.6640625" style="5" customWidth="1"/>
    <col min="10258" max="10258" width="14.6640625" style="5" customWidth="1"/>
    <col min="10259" max="10259" width="8.44140625" style="5" customWidth="1"/>
    <col min="10260" max="10260" width="11" style="5" customWidth="1"/>
    <col min="10261" max="10261" width="5.6640625" style="5" customWidth="1"/>
    <col min="10262" max="10262" width="1.21875" style="5" customWidth="1"/>
    <col min="10263" max="10263" width="10.6640625" style="5" customWidth="1"/>
    <col min="10264" max="10269" width="7.33203125" style="5" customWidth="1"/>
    <col min="10270" max="10272" width="14.6640625" style="5" customWidth="1"/>
    <col min="10273" max="10275" width="7.6640625" style="5" customWidth="1"/>
    <col min="10276" max="10278" width="14.6640625" style="5" customWidth="1"/>
    <col min="10279" max="10281" width="7.33203125" style="5" customWidth="1"/>
    <col min="10282" max="10284" width="14.6640625" style="5" customWidth="1"/>
    <col min="10285" max="10287" width="7.33203125" style="5" customWidth="1"/>
    <col min="10288" max="10290" width="14.6640625" style="5" customWidth="1"/>
    <col min="10291" max="10293" width="7.109375" style="5" customWidth="1"/>
    <col min="10294" max="10296" width="14.6640625" style="5" customWidth="1"/>
    <col min="10297" max="10299" width="7.109375" style="5" customWidth="1"/>
    <col min="10300" max="10305" width="9.109375" style="5" customWidth="1"/>
    <col min="10306" max="10308" width="12.6640625" style="5" customWidth="1"/>
    <col min="10309" max="10311" width="7.6640625" style="5" customWidth="1"/>
    <col min="10312" max="10314" width="8.6640625" style="5" customWidth="1"/>
    <col min="10315" max="10317" width="10.6640625" style="5" customWidth="1"/>
    <col min="10318" max="10323" width="16.6640625" style="5" customWidth="1"/>
    <col min="10324" max="10326" width="15.109375" style="5" customWidth="1"/>
    <col min="10327" max="10327" width="13.44140625" style="5" customWidth="1"/>
    <col min="10328" max="10328" width="6.88671875" style="5" customWidth="1"/>
    <col min="10329" max="10329" width="13.6640625" style="5" customWidth="1"/>
    <col min="10330" max="10332" width="14.109375" style="5" customWidth="1"/>
    <col min="10333" max="10333" width="7.88671875" style="5" customWidth="1"/>
    <col min="10334" max="10334" width="5.6640625" style="5" customWidth="1"/>
    <col min="10335" max="10335" width="8.88671875" style="5" customWidth="1"/>
    <col min="10336" max="10336" width="3.77734375" style="5" customWidth="1"/>
    <col min="10337" max="10337" width="3.6640625" style="5" customWidth="1"/>
    <col min="10338" max="10343" width="10" style="5" customWidth="1"/>
    <col min="10344" max="10344" width="5.6640625" style="5" customWidth="1"/>
    <col min="10345" max="10496" width="10.77734375" style="5"/>
    <col min="10497" max="10497" width="1.77734375" style="5" customWidth="1"/>
    <col min="10498" max="10498" width="12.6640625" style="5" customWidth="1"/>
    <col min="10499" max="10501" width="10.6640625" style="5" customWidth="1"/>
    <col min="10502" max="10502" width="14.6640625" style="5" customWidth="1"/>
    <col min="10503" max="10503" width="10.6640625" style="5" customWidth="1"/>
    <col min="10504" max="10504" width="14.6640625" style="5" customWidth="1"/>
    <col min="10505" max="10505" width="10.6640625" style="5" customWidth="1"/>
    <col min="10506" max="10506" width="14.6640625" style="5" customWidth="1"/>
    <col min="10507" max="10507" width="10.6640625" style="5" customWidth="1"/>
    <col min="10508" max="10508" width="14.6640625" style="5" customWidth="1"/>
    <col min="10509" max="10509" width="10.6640625" style="5" customWidth="1"/>
    <col min="10510" max="10510" width="14.6640625" style="5" customWidth="1"/>
    <col min="10511" max="10511" width="10.6640625" style="5" customWidth="1"/>
    <col min="10512" max="10512" width="14.6640625" style="5" customWidth="1"/>
    <col min="10513" max="10513" width="10.6640625" style="5" customWidth="1"/>
    <col min="10514" max="10514" width="14.6640625" style="5" customWidth="1"/>
    <col min="10515" max="10515" width="8.44140625" style="5" customWidth="1"/>
    <col min="10516" max="10516" width="11" style="5" customWidth="1"/>
    <col min="10517" max="10517" width="5.6640625" style="5" customWidth="1"/>
    <col min="10518" max="10518" width="1.21875" style="5" customWidth="1"/>
    <col min="10519" max="10519" width="10.6640625" style="5" customWidth="1"/>
    <col min="10520" max="10525" width="7.33203125" style="5" customWidth="1"/>
    <col min="10526" max="10528" width="14.6640625" style="5" customWidth="1"/>
    <col min="10529" max="10531" width="7.6640625" style="5" customWidth="1"/>
    <col min="10532" max="10534" width="14.6640625" style="5" customWidth="1"/>
    <col min="10535" max="10537" width="7.33203125" style="5" customWidth="1"/>
    <col min="10538" max="10540" width="14.6640625" style="5" customWidth="1"/>
    <col min="10541" max="10543" width="7.33203125" style="5" customWidth="1"/>
    <col min="10544" max="10546" width="14.6640625" style="5" customWidth="1"/>
    <col min="10547" max="10549" width="7.109375" style="5" customWidth="1"/>
    <col min="10550" max="10552" width="14.6640625" style="5" customWidth="1"/>
    <col min="10553" max="10555" width="7.109375" style="5" customWidth="1"/>
    <col min="10556" max="10561" width="9.109375" style="5" customWidth="1"/>
    <col min="10562" max="10564" width="12.6640625" style="5" customWidth="1"/>
    <col min="10565" max="10567" width="7.6640625" style="5" customWidth="1"/>
    <col min="10568" max="10570" width="8.6640625" style="5" customWidth="1"/>
    <col min="10571" max="10573" width="10.6640625" style="5" customWidth="1"/>
    <col min="10574" max="10579" width="16.6640625" style="5" customWidth="1"/>
    <col min="10580" max="10582" width="15.109375" style="5" customWidth="1"/>
    <col min="10583" max="10583" width="13.44140625" style="5" customWidth="1"/>
    <col min="10584" max="10584" width="6.88671875" style="5" customWidth="1"/>
    <col min="10585" max="10585" width="13.6640625" style="5" customWidth="1"/>
    <col min="10586" max="10588" width="14.109375" style="5" customWidth="1"/>
    <col min="10589" max="10589" width="7.88671875" style="5" customWidth="1"/>
    <col min="10590" max="10590" width="5.6640625" style="5" customWidth="1"/>
    <col min="10591" max="10591" width="8.88671875" style="5" customWidth="1"/>
    <col min="10592" max="10592" width="3.77734375" style="5" customWidth="1"/>
    <col min="10593" max="10593" width="3.6640625" style="5" customWidth="1"/>
    <col min="10594" max="10599" width="10" style="5" customWidth="1"/>
    <col min="10600" max="10600" width="5.6640625" style="5" customWidth="1"/>
    <col min="10601" max="10752" width="10.77734375" style="5"/>
    <col min="10753" max="10753" width="1.77734375" style="5" customWidth="1"/>
    <col min="10754" max="10754" width="12.6640625" style="5" customWidth="1"/>
    <col min="10755" max="10757" width="10.6640625" style="5" customWidth="1"/>
    <col min="10758" max="10758" width="14.6640625" style="5" customWidth="1"/>
    <col min="10759" max="10759" width="10.6640625" style="5" customWidth="1"/>
    <col min="10760" max="10760" width="14.6640625" style="5" customWidth="1"/>
    <col min="10761" max="10761" width="10.6640625" style="5" customWidth="1"/>
    <col min="10762" max="10762" width="14.6640625" style="5" customWidth="1"/>
    <col min="10763" max="10763" width="10.6640625" style="5" customWidth="1"/>
    <col min="10764" max="10764" width="14.6640625" style="5" customWidth="1"/>
    <col min="10765" max="10765" width="10.6640625" style="5" customWidth="1"/>
    <col min="10766" max="10766" width="14.6640625" style="5" customWidth="1"/>
    <col min="10767" max="10767" width="10.6640625" style="5" customWidth="1"/>
    <col min="10768" max="10768" width="14.6640625" style="5" customWidth="1"/>
    <col min="10769" max="10769" width="10.6640625" style="5" customWidth="1"/>
    <col min="10770" max="10770" width="14.6640625" style="5" customWidth="1"/>
    <col min="10771" max="10771" width="8.44140625" style="5" customWidth="1"/>
    <col min="10772" max="10772" width="11" style="5" customWidth="1"/>
    <col min="10773" max="10773" width="5.6640625" style="5" customWidth="1"/>
    <col min="10774" max="10774" width="1.21875" style="5" customWidth="1"/>
    <col min="10775" max="10775" width="10.6640625" style="5" customWidth="1"/>
    <col min="10776" max="10781" width="7.33203125" style="5" customWidth="1"/>
    <col min="10782" max="10784" width="14.6640625" style="5" customWidth="1"/>
    <col min="10785" max="10787" width="7.6640625" style="5" customWidth="1"/>
    <col min="10788" max="10790" width="14.6640625" style="5" customWidth="1"/>
    <col min="10791" max="10793" width="7.33203125" style="5" customWidth="1"/>
    <col min="10794" max="10796" width="14.6640625" style="5" customWidth="1"/>
    <col min="10797" max="10799" width="7.33203125" style="5" customWidth="1"/>
    <col min="10800" max="10802" width="14.6640625" style="5" customWidth="1"/>
    <col min="10803" max="10805" width="7.109375" style="5" customWidth="1"/>
    <col min="10806" max="10808" width="14.6640625" style="5" customWidth="1"/>
    <col min="10809" max="10811" width="7.109375" style="5" customWidth="1"/>
    <col min="10812" max="10817" width="9.109375" style="5" customWidth="1"/>
    <col min="10818" max="10820" width="12.6640625" style="5" customWidth="1"/>
    <col min="10821" max="10823" width="7.6640625" style="5" customWidth="1"/>
    <col min="10824" max="10826" width="8.6640625" style="5" customWidth="1"/>
    <col min="10827" max="10829" width="10.6640625" style="5" customWidth="1"/>
    <col min="10830" max="10835" width="16.6640625" style="5" customWidth="1"/>
    <col min="10836" max="10838" width="15.109375" style="5" customWidth="1"/>
    <col min="10839" max="10839" width="13.44140625" style="5" customWidth="1"/>
    <col min="10840" max="10840" width="6.88671875" style="5" customWidth="1"/>
    <col min="10841" max="10841" width="13.6640625" style="5" customWidth="1"/>
    <col min="10842" max="10844" width="14.109375" style="5" customWidth="1"/>
    <col min="10845" max="10845" width="7.88671875" style="5" customWidth="1"/>
    <col min="10846" max="10846" width="5.6640625" style="5" customWidth="1"/>
    <col min="10847" max="10847" width="8.88671875" style="5" customWidth="1"/>
    <col min="10848" max="10848" width="3.77734375" style="5" customWidth="1"/>
    <col min="10849" max="10849" width="3.6640625" style="5" customWidth="1"/>
    <col min="10850" max="10855" width="10" style="5" customWidth="1"/>
    <col min="10856" max="10856" width="5.6640625" style="5" customWidth="1"/>
    <col min="10857" max="11008" width="10.77734375" style="5"/>
    <col min="11009" max="11009" width="1.77734375" style="5" customWidth="1"/>
    <col min="11010" max="11010" width="12.6640625" style="5" customWidth="1"/>
    <col min="11011" max="11013" width="10.6640625" style="5" customWidth="1"/>
    <col min="11014" max="11014" width="14.6640625" style="5" customWidth="1"/>
    <col min="11015" max="11015" width="10.6640625" style="5" customWidth="1"/>
    <col min="11016" max="11016" width="14.6640625" style="5" customWidth="1"/>
    <col min="11017" max="11017" width="10.6640625" style="5" customWidth="1"/>
    <col min="11018" max="11018" width="14.6640625" style="5" customWidth="1"/>
    <col min="11019" max="11019" width="10.6640625" style="5" customWidth="1"/>
    <col min="11020" max="11020" width="14.6640625" style="5" customWidth="1"/>
    <col min="11021" max="11021" width="10.6640625" style="5" customWidth="1"/>
    <col min="11022" max="11022" width="14.6640625" style="5" customWidth="1"/>
    <col min="11023" max="11023" width="10.6640625" style="5" customWidth="1"/>
    <col min="11024" max="11024" width="14.6640625" style="5" customWidth="1"/>
    <col min="11025" max="11025" width="10.6640625" style="5" customWidth="1"/>
    <col min="11026" max="11026" width="14.6640625" style="5" customWidth="1"/>
    <col min="11027" max="11027" width="8.44140625" style="5" customWidth="1"/>
    <col min="11028" max="11028" width="11" style="5" customWidth="1"/>
    <col min="11029" max="11029" width="5.6640625" style="5" customWidth="1"/>
    <col min="11030" max="11030" width="1.21875" style="5" customWidth="1"/>
    <col min="11031" max="11031" width="10.6640625" style="5" customWidth="1"/>
    <col min="11032" max="11037" width="7.33203125" style="5" customWidth="1"/>
    <col min="11038" max="11040" width="14.6640625" style="5" customWidth="1"/>
    <col min="11041" max="11043" width="7.6640625" style="5" customWidth="1"/>
    <col min="11044" max="11046" width="14.6640625" style="5" customWidth="1"/>
    <col min="11047" max="11049" width="7.33203125" style="5" customWidth="1"/>
    <col min="11050" max="11052" width="14.6640625" style="5" customWidth="1"/>
    <col min="11053" max="11055" width="7.33203125" style="5" customWidth="1"/>
    <col min="11056" max="11058" width="14.6640625" style="5" customWidth="1"/>
    <col min="11059" max="11061" width="7.109375" style="5" customWidth="1"/>
    <col min="11062" max="11064" width="14.6640625" style="5" customWidth="1"/>
    <col min="11065" max="11067" width="7.109375" style="5" customWidth="1"/>
    <col min="11068" max="11073" width="9.109375" style="5" customWidth="1"/>
    <col min="11074" max="11076" width="12.6640625" style="5" customWidth="1"/>
    <col min="11077" max="11079" width="7.6640625" style="5" customWidth="1"/>
    <col min="11080" max="11082" width="8.6640625" style="5" customWidth="1"/>
    <col min="11083" max="11085" width="10.6640625" style="5" customWidth="1"/>
    <col min="11086" max="11091" width="16.6640625" style="5" customWidth="1"/>
    <col min="11092" max="11094" width="15.109375" style="5" customWidth="1"/>
    <col min="11095" max="11095" width="13.44140625" style="5" customWidth="1"/>
    <col min="11096" max="11096" width="6.88671875" style="5" customWidth="1"/>
    <col min="11097" max="11097" width="13.6640625" style="5" customWidth="1"/>
    <col min="11098" max="11100" width="14.109375" style="5" customWidth="1"/>
    <col min="11101" max="11101" width="7.88671875" style="5" customWidth="1"/>
    <col min="11102" max="11102" width="5.6640625" style="5" customWidth="1"/>
    <col min="11103" max="11103" width="8.88671875" style="5" customWidth="1"/>
    <col min="11104" max="11104" width="3.77734375" style="5" customWidth="1"/>
    <col min="11105" max="11105" width="3.6640625" style="5" customWidth="1"/>
    <col min="11106" max="11111" width="10" style="5" customWidth="1"/>
    <col min="11112" max="11112" width="5.6640625" style="5" customWidth="1"/>
    <col min="11113" max="11264" width="10.77734375" style="5"/>
    <col min="11265" max="11265" width="1.77734375" style="5" customWidth="1"/>
    <col min="11266" max="11266" width="12.6640625" style="5" customWidth="1"/>
    <col min="11267" max="11269" width="10.6640625" style="5" customWidth="1"/>
    <col min="11270" max="11270" width="14.6640625" style="5" customWidth="1"/>
    <col min="11271" max="11271" width="10.6640625" style="5" customWidth="1"/>
    <col min="11272" max="11272" width="14.6640625" style="5" customWidth="1"/>
    <col min="11273" max="11273" width="10.6640625" style="5" customWidth="1"/>
    <col min="11274" max="11274" width="14.6640625" style="5" customWidth="1"/>
    <col min="11275" max="11275" width="10.6640625" style="5" customWidth="1"/>
    <col min="11276" max="11276" width="14.6640625" style="5" customWidth="1"/>
    <col min="11277" max="11277" width="10.6640625" style="5" customWidth="1"/>
    <col min="11278" max="11278" width="14.6640625" style="5" customWidth="1"/>
    <col min="11279" max="11279" width="10.6640625" style="5" customWidth="1"/>
    <col min="11280" max="11280" width="14.6640625" style="5" customWidth="1"/>
    <col min="11281" max="11281" width="10.6640625" style="5" customWidth="1"/>
    <col min="11282" max="11282" width="14.6640625" style="5" customWidth="1"/>
    <col min="11283" max="11283" width="8.44140625" style="5" customWidth="1"/>
    <col min="11284" max="11284" width="11" style="5" customWidth="1"/>
    <col min="11285" max="11285" width="5.6640625" style="5" customWidth="1"/>
    <col min="11286" max="11286" width="1.21875" style="5" customWidth="1"/>
    <col min="11287" max="11287" width="10.6640625" style="5" customWidth="1"/>
    <col min="11288" max="11293" width="7.33203125" style="5" customWidth="1"/>
    <col min="11294" max="11296" width="14.6640625" style="5" customWidth="1"/>
    <col min="11297" max="11299" width="7.6640625" style="5" customWidth="1"/>
    <col min="11300" max="11302" width="14.6640625" style="5" customWidth="1"/>
    <col min="11303" max="11305" width="7.33203125" style="5" customWidth="1"/>
    <col min="11306" max="11308" width="14.6640625" style="5" customWidth="1"/>
    <col min="11309" max="11311" width="7.33203125" style="5" customWidth="1"/>
    <col min="11312" max="11314" width="14.6640625" style="5" customWidth="1"/>
    <col min="11315" max="11317" width="7.109375" style="5" customWidth="1"/>
    <col min="11318" max="11320" width="14.6640625" style="5" customWidth="1"/>
    <col min="11321" max="11323" width="7.109375" style="5" customWidth="1"/>
    <col min="11324" max="11329" width="9.109375" style="5" customWidth="1"/>
    <col min="11330" max="11332" width="12.6640625" style="5" customWidth="1"/>
    <col min="11333" max="11335" width="7.6640625" style="5" customWidth="1"/>
    <col min="11336" max="11338" width="8.6640625" style="5" customWidth="1"/>
    <col min="11339" max="11341" width="10.6640625" style="5" customWidth="1"/>
    <col min="11342" max="11347" width="16.6640625" style="5" customWidth="1"/>
    <col min="11348" max="11350" width="15.109375" style="5" customWidth="1"/>
    <col min="11351" max="11351" width="13.44140625" style="5" customWidth="1"/>
    <col min="11352" max="11352" width="6.88671875" style="5" customWidth="1"/>
    <col min="11353" max="11353" width="13.6640625" style="5" customWidth="1"/>
    <col min="11354" max="11356" width="14.109375" style="5" customWidth="1"/>
    <col min="11357" max="11357" width="7.88671875" style="5" customWidth="1"/>
    <col min="11358" max="11358" width="5.6640625" style="5" customWidth="1"/>
    <col min="11359" max="11359" width="8.88671875" style="5" customWidth="1"/>
    <col min="11360" max="11360" width="3.77734375" style="5" customWidth="1"/>
    <col min="11361" max="11361" width="3.6640625" style="5" customWidth="1"/>
    <col min="11362" max="11367" width="10" style="5" customWidth="1"/>
    <col min="11368" max="11368" width="5.6640625" style="5" customWidth="1"/>
    <col min="11369" max="11520" width="10.77734375" style="5"/>
    <col min="11521" max="11521" width="1.77734375" style="5" customWidth="1"/>
    <col min="11522" max="11522" width="12.6640625" style="5" customWidth="1"/>
    <col min="11523" max="11525" width="10.6640625" style="5" customWidth="1"/>
    <col min="11526" max="11526" width="14.6640625" style="5" customWidth="1"/>
    <col min="11527" max="11527" width="10.6640625" style="5" customWidth="1"/>
    <col min="11528" max="11528" width="14.6640625" style="5" customWidth="1"/>
    <col min="11529" max="11529" width="10.6640625" style="5" customWidth="1"/>
    <col min="11530" max="11530" width="14.6640625" style="5" customWidth="1"/>
    <col min="11531" max="11531" width="10.6640625" style="5" customWidth="1"/>
    <col min="11532" max="11532" width="14.6640625" style="5" customWidth="1"/>
    <col min="11533" max="11533" width="10.6640625" style="5" customWidth="1"/>
    <col min="11534" max="11534" width="14.6640625" style="5" customWidth="1"/>
    <col min="11535" max="11535" width="10.6640625" style="5" customWidth="1"/>
    <col min="11536" max="11536" width="14.6640625" style="5" customWidth="1"/>
    <col min="11537" max="11537" width="10.6640625" style="5" customWidth="1"/>
    <col min="11538" max="11538" width="14.6640625" style="5" customWidth="1"/>
    <col min="11539" max="11539" width="8.44140625" style="5" customWidth="1"/>
    <col min="11540" max="11540" width="11" style="5" customWidth="1"/>
    <col min="11541" max="11541" width="5.6640625" style="5" customWidth="1"/>
    <col min="11542" max="11542" width="1.21875" style="5" customWidth="1"/>
    <col min="11543" max="11543" width="10.6640625" style="5" customWidth="1"/>
    <col min="11544" max="11549" width="7.33203125" style="5" customWidth="1"/>
    <col min="11550" max="11552" width="14.6640625" style="5" customWidth="1"/>
    <col min="11553" max="11555" width="7.6640625" style="5" customWidth="1"/>
    <col min="11556" max="11558" width="14.6640625" style="5" customWidth="1"/>
    <col min="11559" max="11561" width="7.33203125" style="5" customWidth="1"/>
    <col min="11562" max="11564" width="14.6640625" style="5" customWidth="1"/>
    <col min="11565" max="11567" width="7.33203125" style="5" customWidth="1"/>
    <col min="11568" max="11570" width="14.6640625" style="5" customWidth="1"/>
    <col min="11571" max="11573" width="7.109375" style="5" customWidth="1"/>
    <col min="11574" max="11576" width="14.6640625" style="5" customWidth="1"/>
    <col min="11577" max="11579" width="7.109375" style="5" customWidth="1"/>
    <col min="11580" max="11585" width="9.109375" style="5" customWidth="1"/>
    <col min="11586" max="11588" width="12.6640625" style="5" customWidth="1"/>
    <col min="11589" max="11591" width="7.6640625" style="5" customWidth="1"/>
    <col min="11592" max="11594" width="8.6640625" style="5" customWidth="1"/>
    <col min="11595" max="11597" width="10.6640625" style="5" customWidth="1"/>
    <col min="11598" max="11603" width="16.6640625" style="5" customWidth="1"/>
    <col min="11604" max="11606" width="15.109375" style="5" customWidth="1"/>
    <col min="11607" max="11607" width="13.44140625" style="5" customWidth="1"/>
    <col min="11608" max="11608" width="6.88671875" style="5" customWidth="1"/>
    <col min="11609" max="11609" width="13.6640625" style="5" customWidth="1"/>
    <col min="11610" max="11612" width="14.109375" style="5" customWidth="1"/>
    <col min="11613" max="11613" width="7.88671875" style="5" customWidth="1"/>
    <col min="11614" max="11614" width="5.6640625" style="5" customWidth="1"/>
    <col min="11615" max="11615" width="8.88671875" style="5" customWidth="1"/>
    <col min="11616" max="11616" width="3.77734375" style="5" customWidth="1"/>
    <col min="11617" max="11617" width="3.6640625" style="5" customWidth="1"/>
    <col min="11618" max="11623" width="10" style="5" customWidth="1"/>
    <col min="11624" max="11624" width="5.6640625" style="5" customWidth="1"/>
    <col min="11625" max="11776" width="10.77734375" style="5"/>
    <col min="11777" max="11777" width="1.77734375" style="5" customWidth="1"/>
    <col min="11778" max="11778" width="12.6640625" style="5" customWidth="1"/>
    <col min="11779" max="11781" width="10.6640625" style="5" customWidth="1"/>
    <col min="11782" max="11782" width="14.6640625" style="5" customWidth="1"/>
    <col min="11783" max="11783" width="10.6640625" style="5" customWidth="1"/>
    <col min="11784" max="11784" width="14.6640625" style="5" customWidth="1"/>
    <col min="11785" max="11785" width="10.6640625" style="5" customWidth="1"/>
    <col min="11786" max="11786" width="14.6640625" style="5" customWidth="1"/>
    <col min="11787" max="11787" width="10.6640625" style="5" customWidth="1"/>
    <col min="11788" max="11788" width="14.6640625" style="5" customWidth="1"/>
    <col min="11789" max="11789" width="10.6640625" style="5" customWidth="1"/>
    <col min="11790" max="11790" width="14.6640625" style="5" customWidth="1"/>
    <col min="11791" max="11791" width="10.6640625" style="5" customWidth="1"/>
    <col min="11792" max="11792" width="14.6640625" style="5" customWidth="1"/>
    <col min="11793" max="11793" width="10.6640625" style="5" customWidth="1"/>
    <col min="11794" max="11794" width="14.6640625" style="5" customWidth="1"/>
    <col min="11795" max="11795" width="8.44140625" style="5" customWidth="1"/>
    <col min="11796" max="11796" width="11" style="5" customWidth="1"/>
    <col min="11797" max="11797" width="5.6640625" style="5" customWidth="1"/>
    <col min="11798" max="11798" width="1.21875" style="5" customWidth="1"/>
    <col min="11799" max="11799" width="10.6640625" style="5" customWidth="1"/>
    <col min="11800" max="11805" width="7.33203125" style="5" customWidth="1"/>
    <col min="11806" max="11808" width="14.6640625" style="5" customWidth="1"/>
    <col min="11809" max="11811" width="7.6640625" style="5" customWidth="1"/>
    <col min="11812" max="11814" width="14.6640625" style="5" customWidth="1"/>
    <col min="11815" max="11817" width="7.33203125" style="5" customWidth="1"/>
    <col min="11818" max="11820" width="14.6640625" style="5" customWidth="1"/>
    <col min="11821" max="11823" width="7.33203125" style="5" customWidth="1"/>
    <col min="11824" max="11826" width="14.6640625" style="5" customWidth="1"/>
    <col min="11827" max="11829" width="7.109375" style="5" customWidth="1"/>
    <col min="11830" max="11832" width="14.6640625" style="5" customWidth="1"/>
    <col min="11833" max="11835" width="7.109375" style="5" customWidth="1"/>
    <col min="11836" max="11841" width="9.109375" style="5" customWidth="1"/>
    <col min="11842" max="11844" width="12.6640625" style="5" customWidth="1"/>
    <col min="11845" max="11847" width="7.6640625" style="5" customWidth="1"/>
    <col min="11848" max="11850" width="8.6640625" style="5" customWidth="1"/>
    <col min="11851" max="11853" width="10.6640625" style="5" customWidth="1"/>
    <col min="11854" max="11859" width="16.6640625" style="5" customWidth="1"/>
    <col min="11860" max="11862" width="15.109375" style="5" customWidth="1"/>
    <col min="11863" max="11863" width="13.44140625" style="5" customWidth="1"/>
    <col min="11864" max="11864" width="6.88671875" style="5" customWidth="1"/>
    <col min="11865" max="11865" width="13.6640625" style="5" customWidth="1"/>
    <col min="11866" max="11868" width="14.109375" style="5" customWidth="1"/>
    <col min="11869" max="11869" width="7.88671875" style="5" customWidth="1"/>
    <col min="11870" max="11870" width="5.6640625" style="5" customWidth="1"/>
    <col min="11871" max="11871" width="8.88671875" style="5" customWidth="1"/>
    <col min="11872" max="11872" width="3.77734375" style="5" customWidth="1"/>
    <col min="11873" max="11873" width="3.6640625" style="5" customWidth="1"/>
    <col min="11874" max="11879" width="10" style="5" customWidth="1"/>
    <col min="11880" max="11880" width="5.6640625" style="5" customWidth="1"/>
    <col min="11881" max="12032" width="10.77734375" style="5"/>
    <col min="12033" max="12033" width="1.77734375" style="5" customWidth="1"/>
    <col min="12034" max="12034" width="12.6640625" style="5" customWidth="1"/>
    <col min="12035" max="12037" width="10.6640625" style="5" customWidth="1"/>
    <col min="12038" max="12038" width="14.6640625" style="5" customWidth="1"/>
    <col min="12039" max="12039" width="10.6640625" style="5" customWidth="1"/>
    <col min="12040" max="12040" width="14.6640625" style="5" customWidth="1"/>
    <col min="12041" max="12041" width="10.6640625" style="5" customWidth="1"/>
    <col min="12042" max="12042" width="14.6640625" style="5" customWidth="1"/>
    <col min="12043" max="12043" width="10.6640625" style="5" customWidth="1"/>
    <col min="12044" max="12044" width="14.6640625" style="5" customWidth="1"/>
    <col min="12045" max="12045" width="10.6640625" style="5" customWidth="1"/>
    <col min="12046" max="12046" width="14.6640625" style="5" customWidth="1"/>
    <col min="12047" max="12047" width="10.6640625" style="5" customWidth="1"/>
    <col min="12048" max="12048" width="14.6640625" style="5" customWidth="1"/>
    <col min="12049" max="12049" width="10.6640625" style="5" customWidth="1"/>
    <col min="12050" max="12050" width="14.6640625" style="5" customWidth="1"/>
    <col min="12051" max="12051" width="8.44140625" style="5" customWidth="1"/>
    <col min="12052" max="12052" width="11" style="5" customWidth="1"/>
    <col min="12053" max="12053" width="5.6640625" style="5" customWidth="1"/>
    <col min="12054" max="12054" width="1.21875" style="5" customWidth="1"/>
    <col min="12055" max="12055" width="10.6640625" style="5" customWidth="1"/>
    <col min="12056" max="12061" width="7.33203125" style="5" customWidth="1"/>
    <col min="12062" max="12064" width="14.6640625" style="5" customWidth="1"/>
    <col min="12065" max="12067" width="7.6640625" style="5" customWidth="1"/>
    <col min="12068" max="12070" width="14.6640625" style="5" customWidth="1"/>
    <col min="12071" max="12073" width="7.33203125" style="5" customWidth="1"/>
    <col min="12074" max="12076" width="14.6640625" style="5" customWidth="1"/>
    <col min="12077" max="12079" width="7.33203125" style="5" customWidth="1"/>
    <col min="12080" max="12082" width="14.6640625" style="5" customWidth="1"/>
    <col min="12083" max="12085" width="7.109375" style="5" customWidth="1"/>
    <col min="12086" max="12088" width="14.6640625" style="5" customWidth="1"/>
    <col min="12089" max="12091" width="7.109375" style="5" customWidth="1"/>
    <col min="12092" max="12097" width="9.109375" style="5" customWidth="1"/>
    <col min="12098" max="12100" width="12.6640625" style="5" customWidth="1"/>
    <col min="12101" max="12103" width="7.6640625" style="5" customWidth="1"/>
    <col min="12104" max="12106" width="8.6640625" style="5" customWidth="1"/>
    <col min="12107" max="12109" width="10.6640625" style="5" customWidth="1"/>
    <col min="12110" max="12115" width="16.6640625" style="5" customWidth="1"/>
    <col min="12116" max="12118" width="15.109375" style="5" customWidth="1"/>
    <col min="12119" max="12119" width="13.44140625" style="5" customWidth="1"/>
    <col min="12120" max="12120" width="6.88671875" style="5" customWidth="1"/>
    <col min="12121" max="12121" width="13.6640625" style="5" customWidth="1"/>
    <col min="12122" max="12124" width="14.109375" style="5" customWidth="1"/>
    <col min="12125" max="12125" width="7.88671875" style="5" customWidth="1"/>
    <col min="12126" max="12126" width="5.6640625" style="5" customWidth="1"/>
    <col min="12127" max="12127" width="8.88671875" style="5" customWidth="1"/>
    <col min="12128" max="12128" width="3.77734375" style="5" customWidth="1"/>
    <col min="12129" max="12129" width="3.6640625" style="5" customWidth="1"/>
    <col min="12130" max="12135" width="10" style="5" customWidth="1"/>
    <col min="12136" max="12136" width="5.6640625" style="5" customWidth="1"/>
    <col min="12137" max="12288" width="10.77734375" style="5"/>
    <col min="12289" max="12289" width="1.77734375" style="5" customWidth="1"/>
    <col min="12290" max="12290" width="12.6640625" style="5" customWidth="1"/>
    <col min="12291" max="12293" width="10.6640625" style="5" customWidth="1"/>
    <col min="12294" max="12294" width="14.6640625" style="5" customWidth="1"/>
    <col min="12295" max="12295" width="10.6640625" style="5" customWidth="1"/>
    <col min="12296" max="12296" width="14.6640625" style="5" customWidth="1"/>
    <col min="12297" max="12297" width="10.6640625" style="5" customWidth="1"/>
    <col min="12298" max="12298" width="14.6640625" style="5" customWidth="1"/>
    <col min="12299" max="12299" width="10.6640625" style="5" customWidth="1"/>
    <col min="12300" max="12300" width="14.6640625" style="5" customWidth="1"/>
    <col min="12301" max="12301" width="10.6640625" style="5" customWidth="1"/>
    <col min="12302" max="12302" width="14.6640625" style="5" customWidth="1"/>
    <col min="12303" max="12303" width="10.6640625" style="5" customWidth="1"/>
    <col min="12304" max="12304" width="14.6640625" style="5" customWidth="1"/>
    <col min="12305" max="12305" width="10.6640625" style="5" customWidth="1"/>
    <col min="12306" max="12306" width="14.6640625" style="5" customWidth="1"/>
    <col min="12307" max="12307" width="8.44140625" style="5" customWidth="1"/>
    <col min="12308" max="12308" width="11" style="5" customWidth="1"/>
    <col min="12309" max="12309" width="5.6640625" style="5" customWidth="1"/>
    <col min="12310" max="12310" width="1.21875" style="5" customWidth="1"/>
    <col min="12311" max="12311" width="10.6640625" style="5" customWidth="1"/>
    <col min="12312" max="12317" width="7.33203125" style="5" customWidth="1"/>
    <col min="12318" max="12320" width="14.6640625" style="5" customWidth="1"/>
    <col min="12321" max="12323" width="7.6640625" style="5" customWidth="1"/>
    <col min="12324" max="12326" width="14.6640625" style="5" customWidth="1"/>
    <col min="12327" max="12329" width="7.33203125" style="5" customWidth="1"/>
    <col min="12330" max="12332" width="14.6640625" style="5" customWidth="1"/>
    <col min="12333" max="12335" width="7.33203125" style="5" customWidth="1"/>
    <col min="12336" max="12338" width="14.6640625" style="5" customWidth="1"/>
    <col min="12339" max="12341" width="7.109375" style="5" customWidth="1"/>
    <col min="12342" max="12344" width="14.6640625" style="5" customWidth="1"/>
    <col min="12345" max="12347" width="7.109375" style="5" customWidth="1"/>
    <col min="12348" max="12353" width="9.109375" style="5" customWidth="1"/>
    <col min="12354" max="12356" width="12.6640625" style="5" customWidth="1"/>
    <col min="12357" max="12359" width="7.6640625" style="5" customWidth="1"/>
    <col min="12360" max="12362" width="8.6640625" style="5" customWidth="1"/>
    <col min="12363" max="12365" width="10.6640625" style="5" customWidth="1"/>
    <col min="12366" max="12371" width="16.6640625" style="5" customWidth="1"/>
    <col min="12372" max="12374" width="15.109375" style="5" customWidth="1"/>
    <col min="12375" max="12375" width="13.44140625" style="5" customWidth="1"/>
    <col min="12376" max="12376" width="6.88671875" style="5" customWidth="1"/>
    <col min="12377" max="12377" width="13.6640625" style="5" customWidth="1"/>
    <col min="12378" max="12380" width="14.109375" style="5" customWidth="1"/>
    <col min="12381" max="12381" width="7.88671875" style="5" customWidth="1"/>
    <col min="12382" max="12382" width="5.6640625" style="5" customWidth="1"/>
    <col min="12383" max="12383" width="8.88671875" style="5" customWidth="1"/>
    <col min="12384" max="12384" width="3.77734375" style="5" customWidth="1"/>
    <col min="12385" max="12385" width="3.6640625" style="5" customWidth="1"/>
    <col min="12386" max="12391" width="10" style="5" customWidth="1"/>
    <col min="12392" max="12392" width="5.6640625" style="5" customWidth="1"/>
    <col min="12393" max="12544" width="10.77734375" style="5"/>
    <col min="12545" max="12545" width="1.77734375" style="5" customWidth="1"/>
    <col min="12546" max="12546" width="12.6640625" style="5" customWidth="1"/>
    <col min="12547" max="12549" width="10.6640625" style="5" customWidth="1"/>
    <col min="12550" max="12550" width="14.6640625" style="5" customWidth="1"/>
    <col min="12551" max="12551" width="10.6640625" style="5" customWidth="1"/>
    <col min="12552" max="12552" width="14.6640625" style="5" customWidth="1"/>
    <col min="12553" max="12553" width="10.6640625" style="5" customWidth="1"/>
    <col min="12554" max="12554" width="14.6640625" style="5" customWidth="1"/>
    <col min="12555" max="12555" width="10.6640625" style="5" customWidth="1"/>
    <col min="12556" max="12556" width="14.6640625" style="5" customWidth="1"/>
    <col min="12557" max="12557" width="10.6640625" style="5" customWidth="1"/>
    <col min="12558" max="12558" width="14.6640625" style="5" customWidth="1"/>
    <col min="12559" max="12559" width="10.6640625" style="5" customWidth="1"/>
    <col min="12560" max="12560" width="14.6640625" style="5" customWidth="1"/>
    <col min="12561" max="12561" width="10.6640625" style="5" customWidth="1"/>
    <col min="12562" max="12562" width="14.6640625" style="5" customWidth="1"/>
    <col min="12563" max="12563" width="8.44140625" style="5" customWidth="1"/>
    <col min="12564" max="12564" width="11" style="5" customWidth="1"/>
    <col min="12565" max="12565" width="5.6640625" style="5" customWidth="1"/>
    <col min="12566" max="12566" width="1.21875" style="5" customWidth="1"/>
    <col min="12567" max="12567" width="10.6640625" style="5" customWidth="1"/>
    <col min="12568" max="12573" width="7.33203125" style="5" customWidth="1"/>
    <col min="12574" max="12576" width="14.6640625" style="5" customWidth="1"/>
    <col min="12577" max="12579" width="7.6640625" style="5" customWidth="1"/>
    <col min="12580" max="12582" width="14.6640625" style="5" customWidth="1"/>
    <col min="12583" max="12585" width="7.33203125" style="5" customWidth="1"/>
    <col min="12586" max="12588" width="14.6640625" style="5" customWidth="1"/>
    <col min="12589" max="12591" width="7.33203125" style="5" customWidth="1"/>
    <col min="12592" max="12594" width="14.6640625" style="5" customWidth="1"/>
    <col min="12595" max="12597" width="7.109375" style="5" customWidth="1"/>
    <col min="12598" max="12600" width="14.6640625" style="5" customWidth="1"/>
    <col min="12601" max="12603" width="7.109375" style="5" customWidth="1"/>
    <col min="12604" max="12609" width="9.109375" style="5" customWidth="1"/>
    <col min="12610" max="12612" width="12.6640625" style="5" customWidth="1"/>
    <col min="12613" max="12615" width="7.6640625" style="5" customWidth="1"/>
    <col min="12616" max="12618" width="8.6640625" style="5" customWidth="1"/>
    <col min="12619" max="12621" width="10.6640625" style="5" customWidth="1"/>
    <col min="12622" max="12627" width="16.6640625" style="5" customWidth="1"/>
    <col min="12628" max="12630" width="15.109375" style="5" customWidth="1"/>
    <col min="12631" max="12631" width="13.44140625" style="5" customWidth="1"/>
    <col min="12632" max="12632" width="6.88671875" style="5" customWidth="1"/>
    <col min="12633" max="12633" width="13.6640625" style="5" customWidth="1"/>
    <col min="12634" max="12636" width="14.109375" style="5" customWidth="1"/>
    <col min="12637" max="12637" width="7.88671875" style="5" customWidth="1"/>
    <col min="12638" max="12638" width="5.6640625" style="5" customWidth="1"/>
    <col min="12639" max="12639" width="8.88671875" style="5" customWidth="1"/>
    <col min="12640" max="12640" width="3.77734375" style="5" customWidth="1"/>
    <col min="12641" max="12641" width="3.6640625" style="5" customWidth="1"/>
    <col min="12642" max="12647" width="10" style="5" customWidth="1"/>
    <col min="12648" max="12648" width="5.6640625" style="5" customWidth="1"/>
    <col min="12649" max="12800" width="10.77734375" style="5"/>
    <col min="12801" max="12801" width="1.77734375" style="5" customWidth="1"/>
    <col min="12802" max="12802" width="12.6640625" style="5" customWidth="1"/>
    <col min="12803" max="12805" width="10.6640625" style="5" customWidth="1"/>
    <col min="12806" max="12806" width="14.6640625" style="5" customWidth="1"/>
    <col min="12807" max="12807" width="10.6640625" style="5" customWidth="1"/>
    <col min="12808" max="12808" width="14.6640625" style="5" customWidth="1"/>
    <col min="12809" max="12809" width="10.6640625" style="5" customWidth="1"/>
    <col min="12810" max="12810" width="14.6640625" style="5" customWidth="1"/>
    <col min="12811" max="12811" width="10.6640625" style="5" customWidth="1"/>
    <col min="12812" max="12812" width="14.6640625" style="5" customWidth="1"/>
    <col min="12813" max="12813" width="10.6640625" style="5" customWidth="1"/>
    <col min="12814" max="12814" width="14.6640625" style="5" customWidth="1"/>
    <col min="12815" max="12815" width="10.6640625" style="5" customWidth="1"/>
    <col min="12816" max="12816" width="14.6640625" style="5" customWidth="1"/>
    <col min="12817" max="12817" width="10.6640625" style="5" customWidth="1"/>
    <col min="12818" max="12818" width="14.6640625" style="5" customWidth="1"/>
    <col min="12819" max="12819" width="8.44140625" style="5" customWidth="1"/>
    <col min="12820" max="12820" width="11" style="5" customWidth="1"/>
    <col min="12821" max="12821" width="5.6640625" style="5" customWidth="1"/>
    <col min="12822" max="12822" width="1.21875" style="5" customWidth="1"/>
    <col min="12823" max="12823" width="10.6640625" style="5" customWidth="1"/>
    <col min="12824" max="12829" width="7.33203125" style="5" customWidth="1"/>
    <col min="12830" max="12832" width="14.6640625" style="5" customWidth="1"/>
    <col min="12833" max="12835" width="7.6640625" style="5" customWidth="1"/>
    <col min="12836" max="12838" width="14.6640625" style="5" customWidth="1"/>
    <col min="12839" max="12841" width="7.33203125" style="5" customWidth="1"/>
    <col min="12842" max="12844" width="14.6640625" style="5" customWidth="1"/>
    <col min="12845" max="12847" width="7.33203125" style="5" customWidth="1"/>
    <col min="12848" max="12850" width="14.6640625" style="5" customWidth="1"/>
    <col min="12851" max="12853" width="7.109375" style="5" customWidth="1"/>
    <col min="12854" max="12856" width="14.6640625" style="5" customWidth="1"/>
    <col min="12857" max="12859" width="7.109375" style="5" customWidth="1"/>
    <col min="12860" max="12865" width="9.109375" style="5" customWidth="1"/>
    <col min="12866" max="12868" width="12.6640625" style="5" customWidth="1"/>
    <col min="12869" max="12871" width="7.6640625" style="5" customWidth="1"/>
    <col min="12872" max="12874" width="8.6640625" style="5" customWidth="1"/>
    <col min="12875" max="12877" width="10.6640625" style="5" customWidth="1"/>
    <col min="12878" max="12883" width="16.6640625" style="5" customWidth="1"/>
    <col min="12884" max="12886" width="15.109375" style="5" customWidth="1"/>
    <col min="12887" max="12887" width="13.44140625" style="5" customWidth="1"/>
    <col min="12888" max="12888" width="6.88671875" style="5" customWidth="1"/>
    <col min="12889" max="12889" width="13.6640625" style="5" customWidth="1"/>
    <col min="12890" max="12892" width="14.109375" style="5" customWidth="1"/>
    <col min="12893" max="12893" width="7.88671875" style="5" customWidth="1"/>
    <col min="12894" max="12894" width="5.6640625" style="5" customWidth="1"/>
    <col min="12895" max="12895" width="8.88671875" style="5" customWidth="1"/>
    <col min="12896" max="12896" width="3.77734375" style="5" customWidth="1"/>
    <col min="12897" max="12897" width="3.6640625" style="5" customWidth="1"/>
    <col min="12898" max="12903" width="10" style="5" customWidth="1"/>
    <col min="12904" max="12904" width="5.6640625" style="5" customWidth="1"/>
    <col min="12905" max="13056" width="10.77734375" style="5"/>
    <col min="13057" max="13057" width="1.77734375" style="5" customWidth="1"/>
    <col min="13058" max="13058" width="12.6640625" style="5" customWidth="1"/>
    <col min="13059" max="13061" width="10.6640625" style="5" customWidth="1"/>
    <col min="13062" max="13062" width="14.6640625" style="5" customWidth="1"/>
    <col min="13063" max="13063" width="10.6640625" style="5" customWidth="1"/>
    <col min="13064" max="13064" width="14.6640625" style="5" customWidth="1"/>
    <col min="13065" max="13065" width="10.6640625" style="5" customWidth="1"/>
    <col min="13066" max="13066" width="14.6640625" style="5" customWidth="1"/>
    <col min="13067" max="13067" width="10.6640625" style="5" customWidth="1"/>
    <col min="13068" max="13068" width="14.6640625" style="5" customWidth="1"/>
    <col min="13069" max="13069" width="10.6640625" style="5" customWidth="1"/>
    <col min="13070" max="13070" width="14.6640625" style="5" customWidth="1"/>
    <col min="13071" max="13071" width="10.6640625" style="5" customWidth="1"/>
    <col min="13072" max="13072" width="14.6640625" style="5" customWidth="1"/>
    <col min="13073" max="13073" width="10.6640625" style="5" customWidth="1"/>
    <col min="13074" max="13074" width="14.6640625" style="5" customWidth="1"/>
    <col min="13075" max="13075" width="8.44140625" style="5" customWidth="1"/>
    <col min="13076" max="13076" width="11" style="5" customWidth="1"/>
    <col min="13077" max="13077" width="5.6640625" style="5" customWidth="1"/>
    <col min="13078" max="13078" width="1.21875" style="5" customWidth="1"/>
    <col min="13079" max="13079" width="10.6640625" style="5" customWidth="1"/>
    <col min="13080" max="13085" width="7.33203125" style="5" customWidth="1"/>
    <col min="13086" max="13088" width="14.6640625" style="5" customWidth="1"/>
    <col min="13089" max="13091" width="7.6640625" style="5" customWidth="1"/>
    <col min="13092" max="13094" width="14.6640625" style="5" customWidth="1"/>
    <col min="13095" max="13097" width="7.33203125" style="5" customWidth="1"/>
    <col min="13098" max="13100" width="14.6640625" style="5" customWidth="1"/>
    <col min="13101" max="13103" width="7.33203125" style="5" customWidth="1"/>
    <col min="13104" max="13106" width="14.6640625" style="5" customWidth="1"/>
    <col min="13107" max="13109" width="7.109375" style="5" customWidth="1"/>
    <col min="13110" max="13112" width="14.6640625" style="5" customWidth="1"/>
    <col min="13113" max="13115" width="7.109375" style="5" customWidth="1"/>
    <col min="13116" max="13121" width="9.109375" style="5" customWidth="1"/>
    <col min="13122" max="13124" width="12.6640625" style="5" customWidth="1"/>
    <col min="13125" max="13127" width="7.6640625" style="5" customWidth="1"/>
    <col min="13128" max="13130" width="8.6640625" style="5" customWidth="1"/>
    <col min="13131" max="13133" width="10.6640625" style="5" customWidth="1"/>
    <col min="13134" max="13139" width="16.6640625" style="5" customWidth="1"/>
    <col min="13140" max="13142" width="15.109375" style="5" customWidth="1"/>
    <col min="13143" max="13143" width="13.44140625" style="5" customWidth="1"/>
    <col min="13144" max="13144" width="6.88671875" style="5" customWidth="1"/>
    <col min="13145" max="13145" width="13.6640625" style="5" customWidth="1"/>
    <col min="13146" max="13148" width="14.109375" style="5" customWidth="1"/>
    <col min="13149" max="13149" width="7.88671875" style="5" customWidth="1"/>
    <col min="13150" max="13150" width="5.6640625" style="5" customWidth="1"/>
    <col min="13151" max="13151" width="8.88671875" style="5" customWidth="1"/>
    <col min="13152" max="13152" width="3.77734375" style="5" customWidth="1"/>
    <col min="13153" max="13153" width="3.6640625" style="5" customWidth="1"/>
    <col min="13154" max="13159" width="10" style="5" customWidth="1"/>
    <col min="13160" max="13160" width="5.6640625" style="5" customWidth="1"/>
    <col min="13161" max="13312" width="10.77734375" style="5"/>
    <col min="13313" max="13313" width="1.77734375" style="5" customWidth="1"/>
    <col min="13314" max="13314" width="12.6640625" style="5" customWidth="1"/>
    <col min="13315" max="13317" width="10.6640625" style="5" customWidth="1"/>
    <col min="13318" max="13318" width="14.6640625" style="5" customWidth="1"/>
    <col min="13319" max="13319" width="10.6640625" style="5" customWidth="1"/>
    <col min="13320" max="13320" width="14.6640625" style="5" customWidth="1"/>
    <col min="13321" max="13321" width="10.6640625" style="5" customWidth="1"/>
    <col min="13322" max="13322" width="14.6640625" style="5" customWidth="1"/>
    <col min="13323" max="13323" width="10.6640625" style="5" customWidth="1"/>
    <col min="13324" max="13324" width="14.6640625" style="5" customWidth="1"/>
    <col min="13325" max="13325" width="10.6640625" style="5" customWidth="1"/>
    <col min="13326" max="13326" width="14.6640625" style="5" customWidth="1"/>
    <col min="13327" max="13327" width="10.6640625" style="5" customWidth="1"/>
    <col min="13328" max="13328" width="14.6640625" style="5" customWidth="1"/>
    <col min="13329" max="13329" width="10.6640625" style="5" customWidth="1"/>
    <col min="13330" max="13330" width="14.6640625" style="5" customWidth="1"/>
    <col min="13331" max="13331" width="8.44140625" style="5" customWidth="1"/>
    <col min="13332" max="13332" width="11" style="5" customWidth="1"/>
    <col min="13333" max="13333" width="5.6640625" style="5" customWidth="1"/>
    <col min="13334" max="13334" width="1.21875" style="5" customWidth="1"/>
    <col min="13335" max="13335" width="10.6640625" style="5" customWidth="1"/>
    <col min="13336" max="13341" width="7.33203125" style="5" customWidth="1"/>
    <col min="13342" max="13344" width="14.6640625" style="5" customWidth="1"/>
    <col min="13345" max="13347" width="7.6640625" style="5" customWidth="1"/>
    <col min="13348" max="13350" width="14.6640625" style="5" customWidth="1"/>
    <col min="13351" max="13353" width="7.33203125" style="5" customWidth="1"/>
    <col min="13354" max="13356" width="14.6640625" style="5" customWidth="1"/>
    <col min="13357" max="13359" width="7.33203125" style="5" customWidth="1"/>
    <col min="13360" max="13362" width="14.6640625" style="5" customWidth="1"/>
    <col min="13363" max="13365" width="7.109375" style="5" customWidth="1"/>
    <col min="13366" max="13368" width="14.6640625" style="5" customWidth="1"/>
    <col min="13369" max="13371" width="7.109375" style="5" customWidth="1"/>
    <col min="13372" max="13377" width="9.109375" style="5" customWidth="1"/>
    <col min="13378" max="13380" width="12.6640625" style="5" customWidth="1"/>
    <col min="13381" max="13383" width="7.6640625" style="5" customWidth="1"/>
    <col min="13384" max="13386" width="8.6640625" style="5" customWidth="1"/>
    <col min="13387" max="13389" width="10.6640625" style="5" customWidth="1"/>
    <col min="13390" max="13395" width="16.6640625" style="5" customWidth="1"/>
    <col min="13396" max="13398" width="15.109375" style="5" customWidth="1"/>
    <col min="13399" max="13399" width="13.44140625" style="5" customWidth="1"/>
    <col min="13400" max="13400" width="6.88671875" style="5" customWidth="1"/>
    <col min="13401" max="13401" width="13.6640625" style="5" customWidth="1"/>
    <col min="13402" max="13404" width="14.109375" style="5" customWidth="1"/>
    <col min="13405" max="13405" width="7.88671875" style="5" customWidth="1"/>
    <col min="13406" max="13406" width="5.6640625" style="5" customWidth="1"/>
    <col min="13407" max="13407" width="8.88671875" style="5" customWidth="1"/>
    <col min="13408" max="13408" width="3.77734375" style="5" customWidth="1"/>
    <col min="13409" max="13409" width="3.6640625" style="5" customWidth="1"/>
    <col min="13410" max="13415" width="10" style="5" customWidth="1"/>
    <col min="13416" max="13416" width="5.6640625" style="5" customWidth="1"/>
    <col min="13417" max="13568" width="10.77734375" style="5"/>
    <col min="13569" max="13569" width="1.77734375" style="5" customWidth="1"/>
    <col min="13570" max="13570" width="12.6640625" style="5" customWidth="1"/>
    <col min="13571" max="13573" width="10.6640625" style="5" customWidth="1"/>
    <col min="13574" max="13574" width="14.6640625" style="5" customWidth="1"/>
    <col min="13575" max="13575" width="10.6640625" style="5" customWidth="1"/>
    <col min="13576" max="13576" width="14.6640625" style="5" customWidth="1"/>
    <col min="13577" max="13577" width="10.6640625" style="5" customWidth="1"/>
    <col min="13578" max="13578" width="14.6640625" style="5" customWidth="1"/>
    <col min="13579" max="13579" width="10.6640625" style="5" customWidth="1"/>
    <col min="13580" max="13580" width="14.6640625" style="5" customWidth="1"/>
    <col min="13581" max="13581" width="10.6640625" style="5" customWidth="1"/>
    <col min="13582" max="13582" width="14.6640625" style="5" customWidth="1"/>
    <col min="13583" max="13583" width="10.6640625" style="5" customWidth="1"/>
    <col min="13584" max="13584" width="14.6640625" style="5" customWidth="1"/>
    <col min="13585" max="13585" width="10.6640625" style="5" customWidth="1"/>
    <col min="13586" max="13586" width="14.6640625" style="5" customWidth="1"/>
    <col min="13587" max="13587" width="8.44140625" style="5" customWidth="1"/>
    <col min="13588" max="13588" width="11" style="5" customWidth="1"/>
    <col min="13589" max="13589" width="5.6640625" style="5" customWidth="1"/>
    <col min="13590" max="13590" width="1.21875" style="5" customWidth="1"/>
    <col min="13591" max="13591" width="10.6640625" style="5" customWidth="1"/>
    <col min="13592" max="13597" width="7.33203125" style="5" customWidth="1"/>
    <col min="13598" max="13600" width="14.6640625" style="5" customWidth="1"/>
    <col min="13601" max="13603" width="7.6640625" style="5" customWidth="1"/>
    <col min="13604" max="13606" width="14.6640625" style="5" customWidth="1"/>
    <col min="13607" max="13609" width="7.33203125" style="5" customWidth="1"/>
    <col min="13610" max="13612" width="14.6640625" style="5" customWidth="1"/>
    <col min="13613" max="13615" width="7.33203125" style="5" customWidth="1"/>
    <col min="13616" max="13618" width="14.6640625" style="5" customWidth="1"/>
    <col min="13619" max="13621" width="7.109375" style="5" customWidth="1"/>
    <col min="13622" max="13624" width="14.6640625" style="5" customWidth="1"/>
    <col min="13625" max="13627" width="7.109375" style="5" customWidth="1"/>
    <col min="13628" max="13633" width="9.109375" style="5" customWidth="1"/>
    <col min="13634" max="13636" width="12.6640625" style="5" customWidth="1"/>
    <col min="13637" max="13639" width="7.6640625" style="5" customWidth="1"/>
    <col min="13640" max="13642" width="8.6640625" style="5" customWidth="1"/>
    <col min="13643" max="13645" width="10.6640625" style="5" customWidth="1"/>
    <col min="13646" max="13651" width="16.6640625" style="5" customWidth="1"/>
    <col min="13652" max="13654" width="15.109375" style="5" customWidth="1"/>
    <col min="13655" max="13655" width="13.44140625" style="5" customWidth="1"/>
    <col min="13656" max="13656" width="6.88671875" style="5" customWidth="1"/>
    <col min="13657" max="13657" width="13.6640625" style="5" customWidth="1"/>
    <col min="13658" max="13660" width="14.109375" style="5" customWidth="1"/>
    <col min="13661" max="13661" width="7.88671875" style="5" customWidth="1"/>
    <col min="13662" max="13662" width="5.6640625" style="5" customWidth="1"/>
    <col min="13663" max="13663" width="8.88671875" style="5" customWidth="1"/>
    <col min="13664" max="13664" width="3.77734375" style="5" customWidth="1"/>
    <col min="13665" max="13665" width="3.6640625" style="5" customWidth="1"/>
    <col min="13666" max="13671" width="10" style="5" customWidth="1"/>
    <col min="13672" max="13672" width="5.6640625" style="5" customWidth="1"/>
    <col min="13673" max="13824" width="10.77734375" style="5"/>
    <col min="13825" max="13825" width="1.77734375" style="5" customWidth="1"/>
    <col min="13826" max="13826" width="12.6640625" style="5" customWidth="1"/>
    <col min="13827" max="13829" width="10.6640625" style="5" customWidth="1"/>
    <col min="13830" max="13830" width="14.6640625" style="5" customWidth="1"/>
    <col min="13831" max="13831" width="10.6640625" style="5" customWidth="1"/>
    <col min="13832" max="13832" width="14.6640625" style="5" customWidth="1"/>
    <col min="13833" max="13833" width="10.6640625" style="5" customWidth="1"/>
    <col min="13834" max="13834" width="14.6640625" style="5" customWidth="1"/>
    <col min="13835" max="13835" width="10.6640625" style="5" customWidth="1"/>
    <col min="13836" max="13836" width="14.6640625" style="5" customWidth="1"/>
    <col min="13837" max="13837" width="10.6640625" style="5" customWidth="1"/>
    <col min="13838" max="13838" width="14.6640625" style="5" customWidth="1"/>
    <col min="13839" max="13839" width="10.6640625" style="5" customWidth="1"/>
    <col min="13840" max="13840" width="14.6640625" style="5" customWidth="1"/>
    <col min="13841" max="13841" width="10.6640625" style="5" customWidth="1"/>
    <col min="13842" max="13842" width="14.6640625" style="5" customWidth="1"/>
    <col min="13843" max="13843" width="8.44140625" style="5" customWidth="1"/>
    <col min="13844" max="13844" width="11" style="5" customWidth="1"/>
    <col min="13845" max="13845" width="5.6640625" style="5" customWidth="1"/>
    <col min="13846" max="13846" width="1.21875" style="5" customWidth="1"/>
    <col min="13847" max="13847" width="10.6640625" style="5" customWidth="1"/>
    <col min="13848" max="13853" width="7.33203125" style="5" customWidth="1"/>
    <col min="13854" max="13856" width="14.6640625" style="5" customWidth="1"/>
    <col min="13857" max="13859" width="7.6640625" style="5" customWidth="1"/>
    <col min="13860" max="13862" width="14.6640625" style="5" customWidth="1"/>
    <col min="13863" max="13865" width="7.33203125" style="5" customWidth="1"/>
    <col min="13866" max="13868" width="14.6640625" style="5" customWidth="1"/>
    <col min="13869" max="13871" width="7.33203125" style="5" customWidth="1"/>
    <col min="13872" max="13874" width="14.6640625" style="5" customWidth="1"/>
    <col min="13875" max="13877" width="7.109375" style="5" customWidth="1"/>
    <col min="13878" max="13880" width="14.6640625" style="5" customWidth="1"/>
    <col min="13881" max="13883" width="7.109375" style="5" customWidth="1"/>
    <col min="13884" max="13889" width="9.109375" style="5" customWidth="1"/>
    <col min="13890" max="13892" width="12.6640625" style="5" customWidth="1"/>
    <col min="13893" max="13895" width="7.6640625" style="5" customWidth="1"/>
    <col min="13896" max="13898" width="8.6640625" style="5" customWidth="1"/>
    <col min="13899" max="13901" width="10.6640625" style="5" customWidth="1"/>
    <col min="13902" max="13907" width="16.6640625" style="5" customWidth="1"/>
    <col min="13908" max="13910" width="15.109375" style="5" customWidth="1"/>
    <col min="13911" max="13911" width="13.44140625" style="5" customWidth="1"/>
    <col min="13912" max="13912" width="6.88671875" style="5" customWidth="1"/>
    <col min="13913" max="13913" width="13.6640625" style="5" customWidth="1"/>
    <col min="13914" max="13916" width="14.109375" style="5" customWidth="1"/>
    <col min="13917" max="13917" width="7.88671875" style="5" customWidth="1"/>
    <col min="13918" max="13918" width="5.6640625" style="5" customWidth="1"/>
    <col min="13919" max="13919" width="8.88671875" style="5" customWidth="1"/>
    <col min="13920" max="13920" width="3.77734375" style="5" customWidth="1"/>
    <col min="13921" max="13921" width="3.6640625" style="5" customWidth="1"/>
    <col min="13922" max="13927" width="10" style="5" customWidth="1"/>
    <col min="13928" max="13928" width="5.6640625" style="5" customWidth="1"/>
    <col min="13929" max="14080" width="10.77734375" style="5"/>
    <col min="14081" max="14081" width="1.77734375" style="5" customWidth="1"/>
    <col min="14082" max="14082" width="12.6640625" style="5" customWidth="1"/>
    <col min="14083" max="14085" width="10.6640625" style="5" customWidth="1"/>
    <col min="14086" max="14086" width="14.6640625" style="5" customWidth="1"/>
    <col min="14087" max="14087" width="10.6640625" style="5" customWidth="1"/>
    <col min="14088" max="14088" width="14.6640625" style="5" customWidth="1"/>
    <col min="14089" max="14089" width="10.6640625" style="5" customWidth="1"/>
    <col min="14090" max="14090" width="14.6640625" style="5" customWidth="1"/>
    <col min="14091" max="14091" width="10.6640625" style="5" customWidth="1"/>
    <col min="14092" max="14092" width="14.6640625" style="5" customWidth="1"/>
    <col min="14093" max="14093" width="10.6640625" style="5" customWidth="1"/>
    <col min="14094" max="14094" width="14.6640625" style="5" customWidth="1"/>
    <col min="14095" max="14095" width="10.6640625" style="5" customWidth="1"/>
    <col min="14096" max="14096" width="14.6640625" style="5" customWidth="1"/>
    <col min="14097" max="14097" width="10.6640625" style="5" customWidth="1"/>
    <col min="14098" max="14098" width="14.6640625" style="5" customWidth="1"/>
    <col min="14099" max="14099" width="8.44140625" style="5" customWidth="1"/>
    <col min="14100" max="14100" width="11" style="5" customWidth="1"/>
    <col min="14101" max="14101" width="5.6640625" style="5" customWidth="1"/>
    <col min="14102" max="14102" width="1.21875" style="5" customWidth="1"/>
    <col min="14103" max="14103" width="10.6640625" style="5" customWidth="1"/>
    <col min="14104" max="14109" width="7.33203125" style="5" customWidth="1"/>
    <col min="14110" max="14112" width="14.6640625" style="5" customWidth="1"/>
    <col min="14113" max="14115" width="7.6640625" style="5" customWidth="1"/>
    <col min="14116" max="14118" width="14.6640625" style="5" customWidth="1"/>
    <col min="14119" max="14121" width="7.33203125" style="5" customWidth="1"/>
    <col min="14122" max="14124" width="14.6640625" style="5" customWidth="1"/>
    <col min="14125" max="14127" width="7.33203125" style="5" customWidth="1"/>
    <col min="14128" max="14130" width="14.6640625" style="5" customWidth="1"/>
    <col min="14131" max="14133" width="7.109375" style="5" customWidth="1"/>
    <col min="14134" max="14136" width="14.6640625" style="5" customWidth="1"/>
    <col min="14137" max="14139" width="7.109375" style="5" customWidth="1"/>
    <col min="14140" max="14145" width="9.109375" style="5" customWidth="1"/>
    <col min="14146" max="14148" width="12.6640625" style="5" customWidth="1"/>
    <col min="14149" max="14151" width="7.6640625" style="5" customWidth="1"/>
    <col min="14152" max="14154" width="8.6640625" style="5" customWidth="1"/>
    <col min="14155" max="14157" width="10.6640625" style="5" customWidth="1"/>
    <col min="14158" max="14163" width="16.6640625" style="5" customWidth="1"/>
    <col min="14164" max="14166" width="15.109375" style="5" customWidth="1"/>
    <col min="14167" max="14167" width="13.44140625" style="5" customWidth="1"/>
    <col min="14168" max="14168" width="6.88671875" style="5" customWidth="1"/>
    <col min="14169" max="14169" width="13.6640625" style="5" customWidth="1"/>
    <col min="14170" max="14172" width="14.109375" style="5" customWidth="1"/>
    <col min="14173" max="14173" width="7.88671875" style="5" customWidth="1"/>
    <col min="14174" max="14174" width="5.6640625" style="5" customWidth="1"/>
    <col min="14175" max="14175" width="8.88671875" style="5" customWidth="1"/>
    <col min="14176" max="14176" width="3.77734375" style="5" customWidth="1"/>
    <col min="14177" max="14177" width="3.6640625" style="5" customWidth="1"/>
    <col min="14178" max="14183" width="10" style="5" customWidth="1"/>
    <col min="14184" max="14184" width="5.6640625" style="5" customWidth="1"/>
    <col min="14185" max="14336" width="10.77734375" style="5"/>
    <col min="14337" max="14337" width="1.77734375" style="5" customWidth="1"/>
    <col min="14338" max="14338" width="12.6640625" style="5" customWidth="1"/>
    <col min="14339" max="14341" width="10.6640625" style="5" customWidth="1"/>
    <col min="14342" max="14342" width="14.6640625" style="5" customWidth="1"/>
    <col min="14343" max="14343" width="10.6640625" style="5" customWidth="1"/>
    <col min="14344" max="14344" width="14.6640625" style="5" customWidth="1"/>
    <col min="14345" max="14345" width="10.6640625" style="5" customWidth="1"/>
    <col min="14346" max="14346" width="14.6640625" style="5" customWidth="1"/>
    <col min="14347" max="14347" width="10.6640625" style="5" customWidth="1"/>
    <col min="14348" max="14348" width="14.6640625" style="5" customWidth="1"/>
    <col min="14349" max="14349" width="10.6640625" style="5" customWidth="1"/>
    <col min="14350" max="14350" width="14.6640625" style="5" customWidth="1"/>
    <col min="14351" max="14351" width="10.6640625" style="5" customWidth="1"/>
    <col min="14352" max="14352" width="14.6640625" style="5" customWidth="1"/>
    <col min="14353" max="14353" width="10.6640625" style="5" customWidth="1"/>
    <col min="14354" max="14354" width="14.6640625" style="5" customWidth="1"/>
    <col min="14355" max="14355" width="8.44140625" style="5" customWidth="1"/>
    <col min="14356" max="14356" width="11" style="5" customWidth="1"/>
    <col min="14357" max="14357" width="5.6640625" style="5" customWidth="1"/>
    <col min="14358" max="14358" width="1.21875" style="5" customWidth="1"/>
    <col min="14359" max="14359" width="10.6640625" style="5" customWidth="1"/>
    <col min="14360" max="14365" width="7.33203125" style="5" customWidth="1"/>
    <col min="14366" max="14368" width="14.6640625" style="5" customWidth="1"/>
    <col min="14369" max="14371" width="7.6640625" style="5" customWidth="1"/>
    <col min="14372" max="14374" width="14.6640625" style="5" customWidth="1"/>
    <col min="14375" max="14377" width="7.33203125" style="5" customWidth="1"/>
    <col min="14378" max="14380" width="14.6640625" style="5" customWidth="1"/>
    <col min="14381" max="14383" width="7.33203125" style="5" customWidth="1"/>
    <col min="14384" max="14386" width="14.6640625" style="5" customWidth="1"/>
    <col min="14387" max="14389" width="7.109375" style="5" customWidth="1"/>
    <col min="14390" max="14392" width="14.6640625" style="5" customWidth="1"/>
    <col min="14393" max="14395" width="7.109375" style="5" customWidth="1"/>
    <col min="14396" max="14401" width="9.109375" style="5" customWidth="1"/>
    <col min="14402" max="14404" width="12.6640625" style="5" customWidth="1"/>
    <col min="14405" max="14407" width="7.6640625" style="5" customWidth="1"/>
    <col min="14408" max="14410" width="8.6640625" style="5" customWidth="1"/>
    <col min="14411" max="14413" width="10.6640625" style="5" customWidth="1"/>
    <col min="14414" max="14419" width="16.6640625" style="5" customWidth="1"/>
    <col min="14420" max="14422" width="15.109375" style="5" customWidth="1"/>
    <col min="14423" max="14423" width="13.44140625" style="5" customWidth="1"/>
    <col min="14424" max="14424" width="6.88671875" style="5" customWidth="1"/>
    <col min="14425" max="14425" width="13.6640625" style="5" customWidth="1"/>
    <col min="14426" max="14428" width="14.109375" style="5" customWidth="1"/>
    <col min="14429" max="14429" width="7.88671875" style="5" customWidth="1"/>
    <col min="14430" max="14430" width="5.6640625" style="5" customWidth="1"/>
    <col min="14431" max="14431" width="8.88671875" style="5" customWidth="1"/>
    <col min="14432" max="14432" width="3.77734375" style="5" customWidth="1"/>
    <col min="14433" max="14433" width="3.6640625" style="5" customWidth="1"/>
    <col min="14434" max="14439" width="10" style="5" customWidth="1"/>
    <col min="14440" max="14440" width="5.6640625" style="5" customWidth="1"/>
    <col min="14441" max="14592" width="10.77734375" style="5"/>
    <col min="14593" max="14593" width="1.77734375" style="5" customWidth="1"/>
    <col min="14594" max="14594" width="12.6640625" style="5" customWidth="1"/>
    <col min="14595" max="14597" width="10.6640625" style="5" customWidth="1"/>
    <col min="14598" max="14598" width="14.6640625" style="5" customWidth="1"/>
    <col min="14599" max="14599" width="10.6640625" style="5" customWidth="1"/>
    <col min="14600" max="14600" width="14.6640625" style="5" customWidth="1"/>
    <col min="14601" max="14601" width="10.6640625" style="5" customWidth="1"/>
    <col min="14602" max="14602" width="14.6640625" style="5" customWidth="1"/>
    <col min="14603" max="14603" width="10.6640625" style="5" customWidth="1"/>
    <col min="14604" max="14604" width="14.6640625" style="5" customWidth="1"/>
    <col min="14605" max="14605" width="10.6640625" style="5" customWidth="1"/>
    <col min="14606" max="14606" width="14.6640625" style="5" customWidth="1"/>
    <col min="14607" max="14607" width="10.6640625" style="5" customWidth="1"/>
    <col min="14608" max="14608" width="14.6640625" style="5" customWidth="1"/>
    <col min="14609" max="14609" width="10.6640625" style="5" customWidth="1"/>
    <col min="14610" max="14610" width="14.6640625" style="5" customWidth="1"/>
    <col min="14611" max="14611" width="8.44140625" style="5" customWidth="1"/>
    <col min="14612" max="14612" width="11" style="5" customWidth="1"/>
    <col min="14613" max="14613" width="5.6640625" style="5" customWidth="1"/>
    <col min="14614" max="14614" width="1.21875" style="5" customWidth="1"/>
    <col min="14615" max="14615" width="10.6640625" style="5" customWidth="1"/>
    <col min="14616" max="14621" width="7.33203125" style="5" customWidth="1"/>
    <col min="14622" max="14624" width="14.6640625" style="5" customWidth="1"/>
    <col min="14625" max="14627" width="7.6640625" style="5" customWidth="1"/>
    <col min="14628" max="14630" width="14.6640625" style="5" customWidth="1"/>
    <col min="14631" max="14633" width="7.33203125" style="5" customWidth="1"/>
    <col min="14634" max="14636" width="14.6640625" style="5" customWidth="1"/>
    <col min="14637" max="14639" width="7.33203125" style="5" customWidth="1"/>
    <col min="14640" max="14642" width="14.6640625" style="5" customWidth="1"/>
    <col min="14643" max="14645" width="7.109375" style="5" customWidth="1"/>
    <col min="14646" max="14648" width="14.6640625" style="5" customWidth="1"/>
    <col min="14649" max="14651" width="7.109375" style="5" customWidth="1"/>
    <col min="14652" max="14657" width="9.109375" style="5" customWidth="1"/>
    <col min="14658" max="14660" width="12.6640625" style="5" customWidth="1"/>
    <col min="14661" max="14663" width="7.6640625" style="5" customWidth="1"/>
    <col min="14664" max="14666" width="8.6640625" style="5" customWidth="1"/>
    <col min="14667" max="14669" width="10.6640625" style="5" customWidth="1"/>
    <col min="14670" max="14675" width="16.6640625" style="5" customWidth="1"/>
    <col min="14676" max="14678" width="15.109375" style="5" customWidth="1"/>
    <col min="14679" max="14679" width="13.44140625" style="5" customWidth="1"/>
    <col min="14680" max="14680" width="6.88671875" style="5" customWidth="1"/>
    <col min="14681" max="14681" width="13.6640625" style="5" customWidth="1"/>
    <col min="14682" max="14684" width="14.109375" style="5" customWidth="1"/>
    <col min="14685" max="14685" width="7.88671875" style="5" customWidth="1"/>
    <col min="14686" max="14686" width="5.6640625" style="5" customWidth="1"/>
    <col min="14687" max="14687" width="8.88671875" style="5" customWidth="1"/>
    <col min="14688" max="14688" width="3.77734375" style="5" customWidth="1"/>
    <col min="14689" max="14689" width="3.6640625" style="5" customWidth="1"/>
    <col min="14690" max="14695" width="10" style="5" customWidth="1"/>
    <col min="14696" max="14696" width="5.6640625" style="5" customWidth="1"/>
    <col min="14697" max="14848" width="10.77734375" style="5"/>
    <col min="14849" max="14849" width="1.77734375" style="5" customWidth="1"/>
    <col min="14850" max="14850" width="12.6640625" style="5" customWidth="1"/>
    <col min="14851" max="14853" width="10.6640625" style="5" customWidth="1"/>
    <col min="14854" max="14854" width="14.6640625" style="5" customWidth="1"/>
    <col min="14855" max="14855" width="10.6640625" style="5" customWidth="1"/>
    <col min="14856" max="14856" width="14.6640625" style="5" customWidth="1"/>
    <col min="14857" max="14857" width="10.6640625" style="5" customWidth="1"/>
    <col min="14858" max="14858" width="14.6640625" style="5" customWidth="1"/>
    <col min="14859" max="14859" width="10.6640625" style="5" customWidth="1"/>
    <col min="14860" max="14860" width="14.6640625" style="5" customWidth="1"/>
    <col min="14861" max="14861" width="10.6640625" style="5" customWidth="1"/>
    <col min="14862" max="14862" width="14.6640625" style="5" customWidth="1"/>
    <col min="14863" max="14863" width="10.6640625" style="5" customWidth="1"/>
    <col min="14864" max="14864" width="14.6640625" style="5" customWidth="1"/>
    <col min="14865" max="14865" width="10.6640625" style="5" customWidth="1"/>
    <col min="14866" max="14866" width="14.6640625" style="5" customWidth="1"/>
    <col min="14867" max="14867" width="8.44140625" style="5" customWidth="1"/>
    <col min="14868" max="14868" width="11" style="5" customWidth="1"/>
    <col min="14869" max="14869" width="5.6640625" style="5" customWidth="1"/>
    <col min="14870" max="14870" width="1.21875" style="5" customWidth="1"/>
    <col min="14871" max="14871" width="10.6640625" style="5" customWidth="1"/>
    <col min="14872" max="14877" width="7.33203125" style="5" customWidth="1"/>
    <col min="14878" max="14880" width="14.6640625" style="5" customWidth="1"/>
    <col min="14881" max="14883" width="7.6640625" style="5" customWidth="1"/>
    <col min="14884" max="14886" width="14.6640625" style="5" customWidth="1"/>
    <col min="14887" max="14889" width="7.33203125" style="5" customWidth="1"/>
    <col min="14890" max="14892" width="14.6640625" style="5" customWidth="1"/>
    <col min="14893" max="14895" width="7.33203125" style="5" customWidth="1"/>
    <col min="14896" max="14898" width="14.6640625" style="5" customWidth="1"/>
    <col min="14899" max="14901" width="7.109375" style="5" customWidth="1"/>
    <col min="14902" max="14904" width="14.6640625" style="5" customWidth="1"/>
    <col min="14905" max="14907" width="7.109375" style="5" customWidth="1"/>
    <col min="14908" max="14913" width="9.109375" style="5" customWidth="1"/>
    <col min="14914" max="14916" width="12.6640625" style="5" customWidth="1"/>
    <col min="14917" max="14919" width="7.6640625" style="5" customWidth="1"/>
    <col min="14920" max="14922" width="8.6640625" style="5" customWidth="1"/>
    <col min="14923" max="14925" width="10.6640625" style="5" customWidth="1"/>
    <col min="14926" max="14931" width="16.6640625" style="5" customWidth="1"/>
    <col min="14932" max="14934" width="15.109375" style="5" customWidth="1"/>
    <col min="14935" max="14935" width="13.44140625" style="5" customWidth="1"/>
    <col min="14936" max="14936" width="6.88671875" style="5" customWidth="1"/>
    <col min="14937" max="14937" width="13.6640625" style="5" customWidth="1"/>
    <col min="14938" max="14940" width="14.109375" style="5" customWidth="1"/>
    <col min="14941" max="14941" width="7.88671875" style="5" customWidth="1"/>
    <col min="14942" max="14942" width="5.6640625" style="5" customWidth="1"/>
    <col min="14943" max="14943" width="8.88671875" style="5" customWidth="1"/>
    <col min="14944" max="14944" width="3.77734375" style="5" customWidth="1"/>
    <col min="14945" max="14945" width="3.6640625" style="5" customWidth="1"/>
    <col min="14946" max="14951" width="10" style="5" customWidth="1"/>
    <col min="14952" max="14952" width="5.6640625" style="5" customWidth="1"/>
    <col min="14953" max="15104" width="10.77734375" style="5"/>
    <col min="15105" max="15105" width="1.77734375" style="5" customWidth="1"/>
    <col min="15106" max="15106" width="12.6640625" style="5" customWidth="1"/>
    <col min="15107" max="15109" width="10.6640625" style="5" customWidth="1"/>
    <col min="15110" max="15110" width="14.6640625" style="5" customWidth="1"/>
    <col min="15111" max="15111" width="10.6640625" style="5" customWidth="1"/>
    <col min="15112" max="15112" width="14.6640625" style="5" customWidth="1"/>
    <col min="15113" max="15113" width="10.6640625" style="5" customWidth="1"/>
    <col min="15114" max="15114" width="14.6640625" style="5" customWidth="1"/>
    <col min="15115" max="15115" width="10.6640625" style="5" customWidth="1"/>
    <col min="15116" max="15116" width="14.6640625" style="5" customWidth="1"/>
    <col min="15117" max="15117" width="10.6640625" style="5" customWidth="1"/>
    <col min="15118" max="15118" width="14.6640625" style="5" customWidth="1"/>
    <col min="15119" max="15119" width="10.6640625" style="5" customWidth="1"/>
    <col min="15120" max="15120" width="14.6640625" style="5" customWidth="1"/>
    <col min="15121" max="15121" width="10.6640625" style="5" customWidth="1"/>
    <col min="15122" max="15122" width="14.6640625" style="5" customWidth="1"/>
    <col min="15123" max="15123" width="8.44140625" style="5" customWidth="1"/>
    <col min="15124" max="15124" width="11" style="5" customWidth="1"/>
    <col min="15125" max="15125" width="5.6640625" style="5" customWidth="1"/>
    <col min="15126" max="15126" width="1.21875" style="5" customWidth="1"/>
    <col min="15127" max="15127" width="10.6640625" style="5" customWidth="1"/>
    <col min="15128" max="15133" width="7.33203125" style="5" customWidth="1"/>
    <col min="15134" max="15136" width="14.6640625" style="5" customWidth="1"/>
    <col min="15137" max="15139" width="7.6640625" style="5" customWidth="1"/>
    <col min="15140" max="15142" width="14.6640625" style="5" customWidth="1"/>
    <col min="15143" max="15145" width="7.33203125" style="5" customWidth="1"/>
    <col min="15146" max="15148" width="14.6640625" style="5" customWidth="1"/>
    <col min="15149" max="15151" width="7.33203125" style="5" customWidth="1"/>
    <col min="15152" max="15154" width="14.6640625" style="5" customWidth="1"/>
    <col min="15155" max="15157" width="7.109375" style="5" customWidth="1"/>
    <col min="15158" max="15160" width="14.6640625" style="5" customWidth="1"/>
    <col min="15161" max="15163" width="7.109375" style="5" customWidth="1"/>
    <col min="15164" max="15169" width="9.109375" style="5" customWidth="1"/>
    <col min="15170" max="15172" width="12.6640625" style="5" customWidth="1"/>
    <col min="15173" max="15175" width="7.6640625" style="5" customWidth="1"/>
    <col min="15176" max="15178" width="8.6640625" style="5" customWidth="1"/>
    <col min="15179" max="15181" width="10.6640625" style="5" customWidth="1"/>
    <col min="15182" max="15187" width="16.6640625" style="5" customWidth="1"/>
    <col min="15188" max="15190" width="15.109375" style="5" customWidth="1"/>
    <col min="15191" max="15191" width="13.44140625" style="5" customWidth="1"/>
    <col min="15192" max="15192" width="6.88671875" style="5" customWidth="1"/>
    <col min="15193" max="15193" width="13.6640625" style="5" customWidth="1"/>
    <col min="15194" max="15196" width="14.109375" style="5" customWidth="1"/>
    <col min="15197" max="15197" width="7.88671875" style="5" customWidth="1"/>
    <col min="15198" max="15198" width="5.6640625" style="5" customWidth="1"/>
    <col min="15199" max="15199" width="8.88671875" style="5" customWidth="1"/>
    <col min="15200" max="15200" width="3.77734375" style="5" customWidth="1"/>
    <col min="15201" max="15201" width="3.6640625" style="5" customWidth="1"/>
    <col min="15202" max="15207" width="10" style="5" customWidth="1"/>
    <col min="15208" max="15208" width="5.6640625" style="5" customWidth="1"/>
    <col min="15209" max="15360" width="10.77734375" style="5"/>
    <col min="15361" max="15361" width="1.77734375" style="5" customWidth="1"/>
    <col min="15362" max="15362" width="12.6640625" style="5" customWidth="1"/>
    <col min="15363" max="15365" width="10.6640625" style="5" customWidth="1"/>
    <col min="15366" max="15366" width="14.6640625" style="5" customWidth="1"/>
    <col min="15367" max="15367" width="10.6640625" style="5" customWidth="1"/>
    <col min="15368" max="15368" width="14.6640625" style="5" customWidth="1"/>
    <col min="15369" max="15369" width="10.6640625" style="5" customWidth="1"/>
    <col min="15370" max="15370" width="14.6640625" style="5" customWidth="1"/>
    <col min="15371" max="15371" width="10.6640625" style="5" customWidth="1"/>
    <col min="15372" max="15372" width="14.6640625" style="5" customWidth="1"/>
    <col min="15373" max="15373" width="10.6640625" style="5" customWidth="1"/>
    <col min="15374" max="15374" width="14.6640625" style="5" customWidth="1"/>
    <col min="15375" max="15375" width="10.6640625" style="5" customWidth="1"/>
    <col min="15376" max="15376" width="14.6640625" style="5" customWidth="1"/>
    <col min="15377" max="15377" width="10.6640625" style="5" customWidth="1"/>
    <col min="15378" max="15378" width="14.6640625" style="5" customWidth="1"/>
    <col min="15379" max="15379" width="8.44140625" style="5" customWidth="1"/>
    <col min="15380" max="15380" width="11" style="5" customWidth="1"/>
    <col min="15381" max="15381" width="5.6640625" style="5" customWidth="1"/>
    <col min="15382" max="15382" width="1.21875" style="5" customWidth="1"/>
    <col min="15383" max="15383" width="10.6640625" style="5" customWidth="1"/>
    <col min="15384" max="15389" width="7.33203125" style="5" customWidth="1"/>
    <col min="15390" max="15392" width="14.6640625" style="5" customWidth="1"/>
    <col min="15393" max="15395" width="7.6640625" style="5" customWidth="1"/>
    <col min="15396" max="15398" width="14.6640625" style="5" customWidth="1"/>
    <col min="15399" max="15401" width="7.33203125" style="5" customWidth="1"/>
    <col min="15402" max="15404" width="14.6640625" style="5" customWidth="1"/>
    <col min="15405" max="15407" width="7.33203125" style="5" customWidth="1"/>
    <col min="15408" max="15410" width="14.6640625" style="5" customWidth="1"/>
    <col min="15411" max="15413" width="7.109375" style="5" customWidth="1"/>
    <col min="15414" max="15416" width="14.6640625" style="5" customWidth="1"/>
    <col min="15417" max="15419" width="7.109375" style="5" customWidth="1"/>
    <col min="15420" max="15425" width="9.109375" style="5" customWidth="1"/>
    <col min="15426" max="15428" width="12.6640625" style="5" customWidth="1"/>
    <col min="15429" max="15431" width="7.6640625" style="5" customWidth="1"/>
    <col min="15432" max="15434" width="8.6640625" style="5" customWidth="1"/>
    <col min="15435" max="15437" width="10.6640625" style="5" customWidth="1"/>
    <col min="15438" max="15443" width="16.6640625" style="5" customWidth="1"/>
    <col min="15444" max="15446" width="15.109375" style="5" customWidth="1"/>
    <col min="15447" max="15447" width="13.44140625" style="5" customWidth="1"/>
    <col min="15448" max="15448" width="6.88671875" style="5" customWidth="1"/>
    <col min="15449" max="15449" width="13.6640625" style="5" customWidth="1"/>
    <col min="15450" max="15452" width="14.109375" style="5" customWidth="1"/>
    <col min="15453" max="15453" width="7.88671875" style="5" customWidth="1"/>
    <col min="15454" max="15454" width="5.6640625" style="5" customWidth="1"/>
    <col min="15455" max="15455" width="8.88671875" style="5" customWidth="1"/>
    <col min="15456" max="15456" width="3.77734375" style="5" customWidth="1"/>
    <col min="15457" max="15457" width="3.6640625" style="5" customWidth="1"/>
    <col min="15458" max="15463" width="10" style="5" customWidth="1"/>
    <col min="15464" max="15464" width="5.6640625" style="5" customWidth="1"/>
    <col min="15465" max="15616" width="10.77734375" style="5"/>
    <col min="15617" max="15617" width="1.77734375" style="5" customWidth="1"/>
    <col min="15618" max="15618" width="12.6640625" style="5" customWidth="1"/>
    <col min="15619" max="15621" width="10.6640625" style="5" customWidth="1"/>
    <col min="15622" max="15622" width="14.6640625" style="5" customWidth="1"/>
    <col min="15623" max="15623" width="10.6640625" style="5" customWidth="1"/>
    <col min="15624" max="15624" width="14.6640625" style="5" customWidth="1"/>
    <col min="15625" max="15625" width="10.6640625" style="5" customWidth="1"/>
    <col min="15626" max="15626" width="14.6640625" style="5" customWidth="1"/>
    <col min="15627" max="15627" width="10.6640625" style="5" customWidth="1"/>
    <col min="15628" max="15628" width="14.6640625" style="5" customWidth="1"/>
    <col min="15629" max="15629" width="10.6640625" style="5" customWidth="1"/>
    <col min="15630" max="15630" width="14.6640625" style="5" customWidth="1"/>
    <col min="15631" max="15631" width="10.6640625" style="5" customWidth="1"/>
    <col min="15632" max="15632" width="14.6640625" style="5" customWidth="1"/>
    <col min="15633" max="15633" width="10.6640625" style="5" customWidth="1"/>
    <col min="15634" max="15634" width="14.6640625" style="5" customWidth="1"/>
    <col min="15635" max="15635" width="8.44140625" style="5" customWidth="1"/>
    <col min="15636" max="15636" width="11" style="5" customWidth="1"/>
    <col min="15637" max="15637" width="5.6640625" style="5" customWidth="1"/>
    <col min="15638" max="15638" width="1.21875" style="5" customWidth="1"/>
    <col min="15639" max="15639" width="10.6640625" style="5" customWidth="1"/>
    <col min="15640" max="15645" width="7.33203125" style="5" customWidth="1"/>
    <col min="15646" max="15648" width="14.6640625" style="5" customWidth="1"/>
    <col min="15649" max="15651" width="7.6640625" style="5" customWidth="1"/>
    <col min="15652" max="15654" width="14.6640625" style="5" customWidth="1"/>
    <col min="15655" max="15657" width="7.33203125" style="5" customWidth="1"/>
    <col min="15658" max="15660" width="14.6640625" style="5" customWidth="1"/>
    <col min="15661" max="15663" width="7.33203125" style="5" customWidth="1"/>
    <col min="15664" max="15666" width="14.6640625" style="5" customWidth="1"/>
    <col min="15667" max="15669" width="7.109375" style="5" customWidth="1"/>
    <col min="15670" max="15672" width="14.6640625" style="5" customWidth="1"/>
    <col min="15673" max="15675" width="7.109375" style="5" customWidth="1"/>
    <col min="15676" max="15681" width="9.109375" style="5" customWidth="1"/>
    <col min="15682" max="15684" width="12.6640625" style="5" customWidth="1"/>
    <col min="15685" max="15687" width="7.6640625" style="5" customWidth="1"/>
    <col min="15688" max="15690" width="8.6640625" style="5" customWidth="1"/>
    <col min="15691" max="15693" width="10.6640625" style="5" customWidth="1"/>
    <col min="15694" max="15699" width="16.6640625" style="5" customWidth="1"/>
    <col min="15700" max="15702" width="15.109375" style="5" customWidth="1"/>
    <col min="15703" max="15703" width="13.44140625" style="5" customWidth="1"/>
    <col min="15704" max="15704" width="6.88671875" style="5" customWidth="1"/>
    <col min="15705" max="15705" width="13.6640625" style="5" customWidth="1"/>
    <col min="15706" max="15708" width="14.109375" style="5" customWidth="1"/>
    <col min="15709" max="15709" width="7.88671875" style="5" customWidth="1"/>
    <col min="15710" max="15710" width="5.6640625" style="5" customWidth="1"/>
    <col min="15711" max="15711" width="8.88671875" style="5" customWidth="1"/>
    <col min="15712" max="15712" width="3.77734375" style="5" customWidth="1"/>
    <col min="15713" max="15713" width="3.6640625" style="5" customWidth="1"/>
    <col min="15714" max="15719" width="10" style="5" customWidth="1"/>
    <col min="15720" max="15720" width="5.6640625" style="5" customWidth="1"/>
    <col min="15721" max="15872" width="10.77734375" style="5"/>
    <col min="15873" max="15873" width="1.77734375" style="5" customWidth="1"/>
    <col min="15874" max="15874" width="12.6640625" style="5" customWidth="1"/>
    <col min="15875" max="15877" width="10.6640625" style="5" customWidth="1"/>
    <col min="15878" max="15878" width="14.6640625" style="5" customWidth="1"/>
    <col min="15879" max="15879" width="10.6640625" style="5" customWidth="1"/>
    <col min="15880" max="15880" width="14.6640625" style="5" customWidth="1"/>
    <col min="15881" max="15881" width="10.6640625" style="5" customWidth="1"/>
    <col min="15882" max="15882" width="14.6640625" style="5" customWidth="1"/>
    <col min="15883" max="15883" width="10.6640625" style="5" customWidth="1"/>
    <col min="15884" max="15884" width="14.6640625" style="5" customWidth="1"/>
    <col min="15885" max="15885" width="10.6640625" style="5" customWidth="1"/>
    <col min="15886" max="15886" width="14.6640625" style="5" customWidth="1"/>
    <col min="15887" max="15887" width="10.6640625" style="5" customWidth="1"/>
    <col min="15888" max="15888" width="14.6640625" style="5" customWidth="1"/>
    <col min="15889" max="15889" width="10.6640625" style="5" customWidth="1"/>
    <col min="15890" max="15890" width="14.6640625" style="5" customWidth="1"/>
    <col min="15891" max="15891" width="8.44140625" style="5" customWidth="1"/>
    <col min="15892" max="15892" width="11" style="5" customWidth="1"/>
    <col min="15893" max="15893" width="5.6640625" style="5" customWidth="1"/>
    <col min="15894" max="15894" width="1.21875" style="5" customWidth="1"/>
    <col min="15895" max="15895" width="10.6640625" style="5" customWidth="1"/>
    <col min="15896" max="15901" width="7.33203125" style="5" customWidth="1"/>
    <col min="15902" max="15904" width="14.6640625" style="5" customWidth="1"/>
    <col min="15905" max="15907" width="7.6640625" style="5" customWidth="1"/>
    <col min="15908" max="15910" width="14.6640625" style="5" customWidth="1"/>
    <col min="15911" max="15913" width="7.33203125" style="5" customWidth="1"/>
    <col min="15914" max="15916" width="14.6640625" style="5" customWidth="1"/>
    <col min="15917" max="15919" width="7.33203125" style="5" customWidth="1"/>
    <col min="15920" max="15922" width="14.6640625" style="5" customWidth="1"/>
    <col min="15923" max="15925" width="7.109375" style="5" customWidth="1"/>
    <col min="15926" max="15928" width="14.6640625" style="5" customWidth="1"/>
    <col min="15929" max="15931" width="7.109375" style="5" customWidth="1"/>
    <col min="15932" max="15937" width="9.109375" style="5" customWidth="1"/>
    <col min="15938" max="15940" width="12.6640625" style="5" customWidth="1"/>
    <col min="15941" max="15943" width="7.6640625" style="5" customWidth="1"/>
    <col min="15944" max="15946" width="8.6640625" style="5" customWidth="1"/>
    <col min="15947" max="15949" width="10.6640625" style="5" customWidth="1"/>
    <col min="15950" max="15955" width="16.6640625" style="5" customWidth="1"/>
    <col min="15956" max="15958" width="15.109375" style="5" customWidth="1"/>
    <col min="15959" max="15959" width="13.44140625" style="5" customWidth="1"/>
    <col min="15960" max="15960" width="6.88671875" style="5" customWidth="1"/>
    <col min="15961" max="15961" width="13.6640625" style="5" customWidth="1"/>
    <col min="15962" max="15964" width="14.109375" style="5" customWidth="1"/>
    <col min="15965" max="15965" width="7.88671875" style="5" customWidth="1"/>
    <col min="15966" max="15966" width="5.6640625" style="5" customWidth="1"/>
    <col min="15967" max="15967" width="8.88671875" style="5" customWidth="1"/>
    <col min="15968" max="15968" width="3.77734375" style="5" customWidth="1"/>
    <col min="15969" max="15969" width="3.6640625" style="5" customWidth="1"/>
    <col min="15970" max="15975" width="10" style="5" customWidth="1"/>
    <col min="15976" max="15976" width="5.6640625" style="5" customWidth="1"/>
    <col min="15977" max="16128" width="10.77734375" style="5"/>
    <col min="16129" max="16129" width="1.77734375" style="5" customWidth="1"/>
    <col min="16130" max="16130" width="12.6640625" style="5" customWidth="1"/>
    <col min="16131" max="16133" width="10.6640625" style="5" customWidth="1"/>
    <col min="16134" max="16134" width="14.6640625" style="5" customWidth="1"/>
    <col min="16135" max="16135" width="10.6640625" style="5" customWidth="1"/>
    <col min="16136" max="16136" width="14.6640625" style="5" customWidth="1"/>
    <col min="16137" max="16137" width="10.6640625" style="5" customWidth="1"/>
    <col min="16138" max="16138" width="14.6640625" style="5" customWidth="1"/>
    <col min="16139" max="16139" width="10.6640625" style="5" customWidth="1"/>
    <col min="16140" max="16140" width="14.6640625" style="5" customWidth="1"/>
    <col min="16141" max="16141" width="10.6640625" style="5" customWidth="1"/>
    <col min="16142" max="16142" width="14.6640625" style="5" customWidth="1"/>
    <col min="16143" max="16143" width="10.6640625" style="5" customWidth="1"/>
    <col min="16144" max="16144" width="14.6640625" style="5" customWidth="1"/>
    <col min="16145" max="16145" width="10.6640625" style="5" customWidth="1"/>
    <col min="16146" max="16146" width="14.6640625" style="5" customWidth="1"/>
    <col min="16147" max="16147" width="8.44140625" style="5" customWidth="1"/>
    <col min="16148" max="16148" width="11" style="5" customWidth="1"/>
    <col min="16149" max="16149" width="5.6640625" style="5" customWidth="1"/>
    <col min="16150" max="16150" width="1.21875" style="5" customWidth="1"/>
    <col min="16151" max="16151" width="10.6640625" style="5" customWidth="1"/>
    <col min="16152" max="16157" width="7.33203125" style="5" customWidth="1"/>
    <col min="16158" max="16160" width="14.6640625" style="5" customWidth="1"/>
    <col min="16161" max="16163" width="7.6640625" style="5" customWidth="1"/>
    <col min="16164" max="16166" width="14.6640625" style="5" customWidth="1"/>
    <col min="16167" max="16169" width="7.33203125" style="5" customWidth="1"/>
    <col min="16170" max="16172" width="14.6640625" style="5" customWidth="1"/>
    <col min="16173" max="16175" width="7.33203125" style="5" customWidth="1"/>
    <col min="16176" max="16178" width="14.6640625" style="5" customWidth="1"/>
    <col min="16179" max="16181" width="7.109375" style="5" customWidth="1"/>
    <col min="16182" max="16184" width="14.6640625" style="5" customWidth="1"/>
    <col min="16185" max="16187" width="7.109375" style="5" customWidth="1"/>
    <col min="16188" max="16193" width="9.109375" style="5" customWidth="1"/>
    <col min="16194" max="16196" width="12.6640625" style="5" customWidth="1"/>
    <col min="16197" max="16199" width="7.6640625" style="5" customWidth="1"/>
    <col min="16200" max="16202" width="8.6640625" style="5" customWidth="1"/>
    <col min="16203" max="16205" width="10.6640625" style="5" customWidth="1"/>
    <col min="16206" max="16211" width="16.6640625" style="5" customWidth="1"/>
    <col min="16212" max="16214" width="15.109375" style="5" customWidth="1"/>
    <col min="16215" max="16215" width="13.44140625" style="5" customWidth="1"/>
    <col min="16216" max="16216" width="6.88671875" style="5" customWidth="1"/>
    <col min="16217" max="16217" width="13.6640625" style="5" customWidth="1"/>
    <col min="16218" max="16220" width="14.109375" style="5" customWidth="1"/>
    <col min="16221" max="16221" width="7.88671875" style="5" customWidth="1"/>
    <col min="16222" max="16222" width="5.6640625" style="5" customWidth="1"/>
    <col min="16223" max="16223" width="8.88671875" style="5" customWidth="1"/>
    <col min="16224" max="16224" width="3.77734375" style="5" customWidth="1"/>
    <col min="16225" max="16225" width="3.6640625" style="5" customWidth="1"/>
    <col min="16226" max="16231" width="10" style="5" customWidth="1"/>
    <col min="16232" max="16232" width="5.6640625" style="5" customWidth="1"/>
    <col min="16233" max="16384" width="10.77734375" style="5"/>
  </cols>
  <sheetData>
    <row r="1" spans="2:93" ht="24" customHeight="1" thickBot="1" x14ac:dyDescent="0.25">
      <c r="B1" s="1" t="s">
        <v>117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1</v>
      </c>
      <c r="U1" s="4"/>
      <c r="W1" s="144" t="s">
        <v>117</v>
      </c>
      <c r="AE1" s="5" t="s">
        <v>118</v>
      </c>
    </row>
    <row r="2" spans="2:93" s="13" customFormat="1" ht="20.100000000000001" customHeight="1" x14ac:dyDescent="0.2">
      <c r="B2" s="95"/>
      <c r="C2" s="96"/>
      <c r="D2" s="145" t="s">
        <v>119</v>
      </c>
      <c r="E2" s="146"/>
      <c r="F2" s="146"/>
      <c r="G2" s="146"/>
      <c r="H2" s="146"/>
      <c r="I2" s="146"/>
      <c r="J2" s="147"/>
      <c r="K2" s="148" t="s">
        <v>120</v>
      </c>
      <c r="L2" s="149"/>
      <c r="M2" s="149"/>
      <c r="N2" s="149"/>
      <c r="O2" s="149"/>
      <c r="P2" s="149"/>
      <c r="Q2" s="150"/>
      <c r="R2" s="150"/>
      <c r="S2" s="150"/>
      <c r="T2" s="151"/>
      <c r="U2" s="152" t="s">
        <v>4</v>
      </c>
      <c r="W2" s="153" t="s">
        <v>121</v>
      </c>
      <c r="X2" s="154" t="s">
        <v>122</v>
      </c>
      <c r="Y2" s="155"/>
      <c r="Z2" s="155"/>
      <c r="AA2" s="155"/>
      <c r="AB2" s="155"/>
      <c r="AC2" s="155"/>
      <c r="AD2" s="155"/>
      <c r="AE2" s="155"/>
      <c r="AF2" s="156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4" t="s">
        <v>123</v>
      </c>
      <c r="BF2" s="155"/>
      <c r="BG2" s="155"/>
      <c r="BH2" s="155"/>
      <c r="BI2" s="155"/>
      <c r="BJ2" s="155"/>
      <c r="BK2" s="155"/>
      <c r="BL2" s="155"/>
      <c r="BM2" s="155"/>
      <c r="BN2" s="158"/>
      <c r="BO2" s="158"/>
      <c r="BP2" s="158"/>
      <c r="BQ2" s="155"/>
      <c r="BR2" s="155"/>
      <c r="BS2" s="155"/>
      <c r="BT2" s="155"/>
      <c r="BU2" s="155"/>
      <c r="BV2" s="156"/>
      <c r="BW2" s="154" t="s">
        <v>124</v>
      </c>
      <c r="BX2" s="155"/>
      <c r="BY2" s="155"/>
      <c r="BZ2" s="155"/>
      <c r="CA2" s="155"/>
      <c r="CB2" s="155"/>
      <c r="CC2" s="155"/>
      <c r="CD2" s="155"/>
      <c r="CE2" s="156"/>
      <c r="CF2" s="154" t="s">
        <v>125</v>
      </c>
      <c r="CG2" s="155"/>
      <c r="CH2" s="155"/>
      <c r="CI2" s="155"/>
      <c r="CJ2" s="155"/>
      <c r="CK2" s="155"/>
      <c r="CL2" s="155"/>
      <c r="CM2" s="155"/>
      <c r="CN2" s="156"/>
    </row>
    <row r="3" spans="2:93" s="13" customFormat="1" ht="20.100000000000001" customHeight="1" x14ac:dyDescent="0.2">
      <c r="B3" s="73"/>
      <c r="C3" s="74"/>
      <c r="D3" s="159" t="s">
        <v>126</v>
      </c>
      <c r="E3" s="109" t="s">
        <v>127</v>
      </c>
      <c r="F3" s="160"/>
      <c r="G3" s="160"/>
      <c r="H3" s="160"/>
      <c r="I3" s="160"/>
      <c r="J3" s="161"/>
      <c r="K3" s="162" t="s">
        <v>128</v>
      </c>
      <c r="L3" s="160"/>
      <c r="M3" s="160"/>
      <c r="N3" s="160"/>
      <c r="O3" s="160"/>
      <c r="P3" s="160"/>
      <c r="Q3" s="158"/>
      <c r="R3" s="163"/>
      <c r="S3" s="164" t="s">
        <v>129</v>
      </c>
      <c r="T3" s="165"/>
      <c r="U3" s="166"/>
      <c r="W3" s="167"/>
      <c r="X3" s="153" t="s">
        <v>130</v>
      </c>
      <c r="Y3" s="153"/>
      <c r="Z3" s="153"/>
      <c r="AA3" s="154" t="s">
        <v>131</v>
      </c>
      <c r="AB3" s="155"/>
      <c r="AC3" s="155"/>
      <c r="AD3" s="155"/>
      <c r="AE3" s="155"/>
      <c r="AF3" s="156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4" t="s">
        <v>132</v>
      </c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3" t="s">
        <v>133</v>
      </c>
      <c r="BR3" s="153"/>
      <c r="BS3" s="153"/>
      <c r="BT3" s="153"/>
      <c r="BU3" s="153"/>
      <c r="BV3" s="153"/>
      <c r="BW3" s="164" t="s">
        <v>22</v>
      </c>
      <c r="BX3" s="168"/>
      <c r="BY3" s="165"/>
      <c r="BZ3" s="164" t="s">
        <v>134</v>
      </c>
      <c r="CA3" s="168"/>
      <c r="CB3" s="165"/>
      <c r="CC3" s="164" t="s">
        <v>135</v>
      </c>
      <c r="CD3" s="168"/>
      <c r="CE3" s="165"/>
      <c r="CF3" s="164" t="s">
        <v>136</v>
      </c>
      <c r="CG3" s="168"/>
      <c r="CH3" s="165"/>
      <c r="CI3" s="164" t="s">
        <v>137</v>
      </c>
      <c r="CJ3" s="168"/>
      <c r="CK3" s="165"/>
      <c r="CL3" s="168" t="s">
        <v>138</v>
      </c>
      <c r="CM3" s="168"/>
      <c r="CN3" s="165"/>
    </row>
    <row r="4" spans="2:93" s="13" customFormat="1" ht="20.100000000000001" customHeight="1" x14ac:dyDescent="0.2">
      <c r="B4" s="106" t="s">
        <v>7</v>
      </c>
      <c r="C4" s="74" t="s">
        <v>8</v>
      </c>
      <c r="D4" s="38"/>
      <c r="E4" s="109" t="s">
        <v>139</v>
      </c>
      <c r="F4" s="160"/>
      <c r="G4" s="109" t="s">
        <v>140</v>
      </c>
      <c r="H4" s="169"/>
      <c r="I4" s="109" t="s">
        <v>141</v>
      </c>
      <c r="J4" s="111"/>
      <c r="K4" s="170" t="s">
        <v>142</v>
      </c>
      <c r="L4" s="110"/>
      <c r="M4" s="109" t="s">
        <v>143</v>
      </c>
      <c r="N4" s="169"/>
      <c r="O4" s="107" t="s">
        <v>144</v>
      </c>
      <c r="P4" s="108"/>
      <c r="Q4" s="171" t="s">
        <v>145</v>
      </c>
      <c r="R4" s="172"/>
      <c r="S4" s="173"/>
      <c r="T4" s="174"/>
      <c r="U4" s="166"/>
      <c r="W4" s="167"/>
      <c r="X4" s="167" t="s">
        <v>146</v>
      </c>
      <c r="Y4" s="167"/>
      <c r="Z4" s="167"/>
      <c r="AA4" s="175" t="s">
        <v>147</v>
      </c>
      <c r="AB4" s="175"/>
      <c r="AC4" s="175"/>
      <c r="AD4" s="175"/>
      <c r="AE4" s="175"/>
      <c r="AF4" s="175"/>
      <c r="AG4" s="175" t="s">
        <v>148</v>
      </c>
      <c r="AH4" s="175"/>
      <c r="AI4" s="175"/>
      <c r="AJ4" s="175"/>
      <c r="AK4" s="175"/>
      <c r="AL4" s="175"/>
      <c r="AM4" s="175" t="s">
        <v>141</v>
      </c>
      <c r="AN4" s="175"/>
      <c r="AO4" s="175"/>
      <c r="AP4" s="175"/>
      <c r="AQ4" s="175"/>
      <c r="AR4" s="175"/>
      <c r="AS4" s="175" t="s">
        <v>142</v>
      </c>
      <c r="AT4" s="175"/>
      <c r="AU4" s="175"/>
      <c r="AV4" s="175"/>
      <c r="AW4" s="175"/>
      <c r="AX4" s="175"/>
      <c r="AY4" s="175" t="s">
        <v>143</v>
      </c>
      <c r="AZ4" s="175"/>
      <c r="BA4" s="175"/>
      <c r="BB4" s="175"/>
      <c r="BC4" s="175"/>
      <c r="BD4" s="175"/>
      <c r="BE4" s="175" t="s">
        <v>149</v>
      </c>
      <c r="BF4" s="175"/>
      <c r="BG4" s="175"/>
      <c r="BH4" s="175"/>
      <c r="BI4" s="175"/>
      <c r="BJ4" s="175"/>
      <c r="BK4" s="154" t="s">
        <v>150</v>
      </c>
      <c r="BL4" s="155"/>
      <c r="BM4" s="156"/>
      <c r="BN4" s="154" t="s">
        <v>150</v>
      </c>
      <c r="BO4" s="155"/>
      <c r="BP4" s="156"/>
      <c r="BQ4" s="175"/>
      <c r="BR4" s="175"/>
      <c r="BS4" s="175"/>
      <c r="BT4" s="175"/>
      <c r="BU4" s="175"/>
      <c r="BV4" s="175"/>
      <c r="BW4" s="173"/>
      <c r="BX4" s="176"/>
      <c r="BY4" s="174"/>
      <c r="BZ4" s="173"/>
      <c r="CA4" s="176"/>
      <c r="CB4" s="174"/>
      <c r="CC4" s="173"/>
      <c r="CD4" s="176"/>
      <c r="CE4" s="174"/>
      <c r="CF4" s="173"/>
      <c r="CG4" s="176"/>
      <c r="CH4" s="174"/>
      <c r="CI4" s="173"/>
      <c r="CJ4" s="176"/>
      <c r="CK4" s="174"/>
      <c r="CL4" s="176"/>
      <c r="CM4" s="176"/>
      <c r="CN4" s="174"/>
    </row>
    <row r="5" spans="2:93" s="13" customFormat="1" ht="20.100000000000001" customHeight="1" x14ac:dyDescent="0.2">
      <c r="B5" s="73"/>
      <c r="C5" s="74"/>
      <c r="D5" s="74" t="s">
        <v>16</v>
      </c>
      <c r="E5" s="74" t="s">
        <v>151</v>
      </c>
      <c r="F5" s="74" t="s">
        <v>18</v>
      </c>
      <c r="G5" s="74" t="s">
        <v>151</v>
      </c>
      <c r="H5" s="74" t="s">
        <v>18</v>
      </c>
      <c r="I5" s="74" t="s">
        <v>151</v>
      </c>
      <c r="J5" s="27" t="s">
        <v>18</v>
      </c>
      <c r="K5" s="106" t="s">
        <v>151</v>
      </c>
      <c r="L5" s="74" t="s">
        <v>18</v>
      </c>
      <c r="M5" s="74" t="s">
        <v>151</v>
      </c>
      <c r="N5" s="16" t="s">
        <v>18</v>
      </c>
      <c r="O5" s="74" t="s">
        <v>152</v>
      </c>
      <c r="P5" s="74" t="s">
        <v>18</v>
      </c>
      <c r="Q5" s="74" t="s">
        <v>151</v>
      </c>
      <c r="R5" s="74" t="s">
        <v>18</v>
      </c>
      <c r="S5" s="177" t="s">
        <v>153</v>
      </c>
      <c r="T5" s="178" t="s">
        <v>134</v>
      </c>
      <c r="U5" s="166"/>
      <c r="W5" s="167"/>
      <c r="X5" s="167" t="s">
        <v>153</v>
      </c>
      <c r="Y5" s="167"/>
      <c r="Z5" s="167"/>
      <c r="AA5" s="153" t="s">
        <v>153</v>
      </c>
      <c r="AB5" s="153"/>
      <c r="AC5" s="153"/>
      <c r="AD5" s="153" t="s">
        <v>134</v>
      </c>
      <c r="AE5" s="153"/>
      <c r="AF5" s="153"/>
      <c r="AG5" s="153" t="s">
        <v>153</v>
      </c>
      <c r="AH5" s="153"/>
      <c r="AI5" s="153"/>
      <c r="AJ5" s="153" t="s">
        <v>134</v>
      </c>
      <c r="AK5" s="153"/>
      <c r="AL5" s="153"/>
      <c r="AM5" s="153" t="s">
        <v>153</v>
      </c>
      <c r="AN5" s="153"/>
      <c r="AO5" s="153"/>
      <c r="AP5" s="153" t="s">
        <v>134</v>
      </c>
      <c r="AQ5" s="153"/>
      <c r="AR5" s="153"/>
      <c r="AS5" s="153" t="s">
        <v>153</v>
      </c>
      <c r="AT5" s="153"/>
      <c r="AU5" s="153"/>
      <c r="AV5" s="153" t="s">
        <v>134</v>
      </c>
      <c r="AW5" s="153"/>
      <c r="AX5" s="153"/>
      <c r="AY5" s="153" t="s">
        <v>153</v>
      </c>
      <c r="AZ5" s="153"/>
      <c r="BA5" s="153"/>
      <c r="BB5" s="153" t="s">
        <v>134</v>
      </c>
      <c r="BC5" s="153"/>
      <c r="BD5" s="153"/>
      <c r="BE5" s="167" t="s">
        <v>153</v>
      </c>
      <c r="BF5" s="167"/>
      <c r="BG5" s="167"/>
      <c r="BH5" s="153" t="s">
        <v>134</v>
      </c>
      <c r="BI5" s="153"/>
      <c r="BJ5" s="153"/>
      <c r="BK5" s="164" t="s">
        <v>153</v>
      </c>
      <c r="BL5" s="168"/>
      <c r="BM5" s="165"/>
      <c r="BN5" s="153" t="s">
        <v>134</v>
      </c>
      <c r="BO5" s="153"/>
      <c r="BP5" s="153"/>
      <c r="BQ5" s="153" t="s">
        <v>153</v>
      </c>
      <c r="BR5" s="153"/>
      <c r="BS5" s="153"/>
      <c r="BT5" s="153" t="s">
        <v>134</v>
      </c>
      <c r="BU5" s="153"/>
      <c r="BV5" s="153"/>
      <c r="BW5" s="179" t="s">
        <v>19</v>
      </c>
      <c r="BX5" s="180"/>
      <c r="BY5" s="181"/>
      <c r="BZ5" s="179" t="s">
        <v>21</v>
      </c>
      <c r="CA5" s="180"/>
      <c r="CB5" s="181"/>
      <c r="CC5" s="179" t="s">
        <v>21</v>
      </c>
      <c r="CD5" s="180"/>
      <c r="CE5" s="181"/>
      <c r="CF5" s="179" t="s">
        <v>21</v>
      </c>
      <c r="CG5" s="180"/>
      <c r="CH5" s="181"/>
      <c r="CI5" s="179" t="s">
        <v>21</v>
      </c>
      <c r="CJ5" s="180"/>
      <c r="CK5" s="181"/>
      <c r="CL5" s="164"/>
      <c r="CM5" s="168"/>
      <c r="CN5" s="165"/>
    </row>
    <row r="6" spans="2:93" s="13" customFormat="1" ht="20.100000000000001" customHeight="1" x14ac:dyDescent="0.2">
      <c r="B6" s="114"/>
      <c r="C6" s="115"/>
      <c r="D6" s="115" t="s">
        <v>19</v>
      </c>
      <c r="E6" s="115" t="s">
        <v>19</v>
      </c>
      <c r="F6" s="115" t="s">
        <v>21</v>
      </c>
      <c r="G6" s="115" t="s">
        <v>19</v>
      </c>
      <c r="H6" s="115" t="s">
        <v>21</v>
      </c>
      <c r="I6" s="115" t="s">
        <v>19</v>
      </c>
      <c r="J6" s="34" t="s">
        <v>21</v>
      </c>
      <c r="K6" s="116" t="s">
        <v>19</v>
      </c>
      <c r="L6" s="115" t="s">
        <v>21</v>
      </c>
      <c r="M6" s="115" t="s">
        <v>19</v>
      </c>
      <c r="N6" s="33" t="s">
        <v>21</v>
      </c>
      <c r="O6" s="115" t="s">
        <v>19</v>
      </c>
      <c r="P6" s="115" t="s">
        <v>21</v>
      </c>
      <c r="Q6" s="115" t="s">
        <v>19</v>
      </c>
      <c r="R6" s="115" t="s">
        <v>21</v>
      </c>
      <c r="S6" s="182" t="s">
        <v>19</v>
      </c>
      <c r="T6" s="183" t="s">
        <v>21</v>
      </c>
      <c r="U6" s="166"/>
      <c r="W6" s="167"/>
      <c r="X6" s="175" t="s">
        <v>19</v>
      </c>
      <c r="Y6" s="175"/>
      <c r="Z6" s="175"/>
      <c r="AA6" s="175" t="s">
        <v>19</v>
      </c>
      <c r="AB6" s="175"/>
      <c r="AC6" s="175"/>
      <c r="AD6" s="175" t="s">
        <v>21</v>
      </c>
      <c r="AE6" s="175"/>
      <c r="AF6" s="175"/>
      <c r="AG6" s="175" t="s">
        <v>19</v>
      </c>
      <c r="AH6" s="175"/>
      <c r="AI6" s="175"/>
      <c r="AJ6" s="175" t="s">
        <v>21</v>
      </c>
      <c r="AK6" s="175"/>
      <c r="AL6" s="175"/>
      <c r="AM6" s="175" t="s">
        <v>19</v>
      </c>
      <c r="AN6" s="175"/>
      <c r="AO6" s="175"/>
      <c r="AP6" s="175" t="s">
        <v>21</v>
      </c>
      <c r="AQ6" s="175"/>
      <c r="AR6" s="175"/>
      <c r="AS6" s="175" t="s">
        <v>19</v>
      </c>
      <c r="AT6" s="175"/>
      <c r="AU6" s="175"/>
      <c r="AV6" s="175" t="s">
        <v>21</v>
      </c>
      <c r="AW6" s="175"/>
      <c r="AX6" s="175"/>
      <c r="AY6" s="175" t="s">
        <v>19</v>
      </c>
      <c r="AZ6" s="175"/>
      <c r="BA6" s="175"/>
      <c r="BB6" s="175" t="s">
        <v>21</v>
      </c>
      <c r="BC6" s="175"/>
      <c r="BD6" s="175"/>
      <c r="BE6" s="175" t="s">
        <v>19</v>
      </c>
      <c r="BF6" s="175"/>
      <c r="BG6" s="175"/>
      <c r="BH6" s="175" t="s">
        <v>21</v>
      </c>
      <c r="BI6" s="175"/>
      <c r="BJ6" s="175"/>
      <c r="BK6" s="173" t="s">
        <v>19</v>
      </c>
      <c r="BL6" s="176"/>
      <c r="BM6" s="174"/>
      <c r="BN6" s="175" t="s">
        <v>21</v>
      </c>
      <c r="BO6" s="175"/>
      <c r="BP6" s="175"/>
      <c r="BQ6" s="175" t="s">
        <v>19</v>
      </c>
      <c r="BR6" s="175"/>
      <c r="BS6" s="175"/>
      <c r="BT6" s="175" t="s">
        <v>21</v>
      </c>
      <c r="BU6" s="175"/>
      <c r="BV6" s="175"/>
      <c r="BW6" s="173"/>
      <c r="BX6" s="176"/>
      <c r="BY6" s="174"/>
      <c r="BZ6" s="173"/>
      <c r="CA6" s="176"/>
      <c r="CB6" s="174"/>
      <c r="CC6" s="173"/>
      <c r="CD6" s="176"/>
      <c r="CE6" s="174"/>
      <c r="CF6" s="173"/>
      <c r="CG6" s="176"/>
      <c r="CH6" s="174"/>
      <c r="CI6" s="173"/>
      <c r="CJ6" s="176"/>
      <c r="CK6" s="174"/>
      <c r="CL6" s="173" t="s">
        <v>21</v>
      </c>
      <c r="CM6" s="176"/>
      <c r="CN6" s="174"/>
    </row>
    <row r="7" spans="2:93" s="13" customFormat="1" ht="17.100000000000001" customHeight="1" x14ac:dyDescent="0.2">
      <c r="B7" s="73"/>
      <c r="C7" s="74"/>
      <c r="D7" s="117"/>
      <c r="E7" s="117"/>
      <c r="F7" s="117"/>
      <c r="G7" s="117"/>
      <c r="H7" s="117"/>
      <c r="I7" s="117"/>
      <c r="J7" s="118"/>
      <c r="K7" s="119"/>
      <c r="L7" s="117"/>
      <c r="M7" s="117"/>
      <c r="N7" s="122"/>
      <c r="O7" s="117"/>
      <c r="P7" s="117"/>
      <c r="Q7" s="117"/>
      <c r="R7" s="117"/>
      <c r="S7" s="184"/>
      <c r="T7" s="185"/>
      <c r="U7" s="166"/>
      <c r="W7" s="167"/>
      <c r="X7" s="186" t="s">
        <v>154</v>
      </c>
      <c r="Y7" s="186" t="s">
        <v>155</v>
      </c>
      <c r="Z7" s="187" t="s">
        <v>43</v>
      </c>
      <c r="AA7" s="186" t="s">
        <v>154</v>
      </c>
      <c r="AB7" s="186" t="s">
        <v>155</v>
      </c>
      <c r="AC7" s="187" t="s">
        <v>43</v>
      </c>
      <c r="AD7" s="186" t="s">
        <v>154</v>
      </c>
      <c r="AE7" s="186" t="s">
        <v>155</v>
      </c>
      <c r="AF7" s="187" t="s">
        <v>43</v>
      </c>
      <c r="AG7" s="186" t="s">
        <v>154</v>
      </c>
      <c r="AH7" s="186" t="s">
        <v>155</v>
      </c>
      <c r="AI7" s="187" t="s">
        <v>43</v>
      </c>
      <c r="AJ7" s="186" t="s">
        <v>154</v>
      </c>
      <c r="AK7" s="186" t="s">
        <v>155</v>
      </c>
      <c r="AL7" s="187" t="s">
        <v>43</v>
      </c>
      <c r="AM7" s="186" t="s">
        <v>154</v>
      </c>
      <c r="AN7" s="186" t="s">
        <v>155</v>
      </c>
      <c r="AO7" s="187" t="s">
        <v>43</v>
      </c>
      <c r="AP7" s="186" t="s">
        <v>154</v>
      </c>
      <c r="AQ7" s="186" t="s">
        <v>155</v>
      </c>
      <c r="AR7" s="187" t="s">
        <v>43</v>
      </c>
      <c r="AS7" s="186" t="s">
        <v>154</v>
      </c>
      <c r="AT7" s="186" t="s">
        <v>155</v>
      </c>
      <c r="AU7" s="187" t="s">
        <v>43</v>
      </c>
      <c r="AV7" s="186" t="s">
        <v>154</v>
      </c>
      <c r="AW7" s="186" t="s">
        <v>155</v>
      </c>
      <c r="AX7" s="187" t="s">
        <v>43</v>
      </c>
      <c r="AY7" s="186" t="s">
        <v>154</v>
      </c>
      <c r="AZ7" s="186" t="s">
        <v>155</v>
      </c>
      <c r="BA7" s="187" t="s">
        <v>43</v>
      </c>
      <c r="BB7" s="186" t="s">
        <v>154</v>
      </c>
      <c r="BC7" s="186" t="s">
        <v>155</v>
      </c>
      <c r="BD7" s="187" t="s">
        <v>43</v>
      </c>
      <c r="BE7" s="186" t="s">
        <v>154</v>
      </c>
      <c r="BF7" s="186" t="s">
        <v>155</v>
      </c>
      <c r="BG7" s="187" t="s">
        <v>43</v>
      </c>
      <c r="BH7" s="186" t="s">
        <v>154</v>
      </c>
      <c r="BI7" s="186" t="s">
        <v>155</v>
      </c>
      <c r="BJ7" s="187" t="s">
        <v>43</v>
      </c>
      <c r="BK7" s="186" t="s">
        <v>154</v>
      </c>
      <c r="BL7" s="186" t="s">
        <v>155</v>
      </c>
      <c r="BM7" s="187" t="s">
        <v>43</v>
      </c>
      <c r="BN7" s="186" t="s">
        <v>154</v>
      </c>
      <c r="BO7" s="186" t="s">
        <v>155</v>
      </c>
      <c r="BP7" s="187" t="s">
        <v>43</v>
      </c>
      <c r="BQ7" s="186" t="s">
        <v>154</v>
      </c>
      <c r="BR7" s="186" t="s">
        <v>155</v>
      </c>
      <c r="BS7" s="187" t="s">
        <v>43</v>
      </c>
      <c r="BT7" s="186" t="s">
        <v>154</v>
      </c>
      <c r="BU7" s="186" t="s">
        <v>155</v>
      </c>
      <c r="BV7" s="187" t="s">
        <v>43</v>
      </c>
      <c r="BW7" s="186" t="s">
        <v>154</v>
      </c>
      <c r="BX7" s="186" t="s">
        <v>155</v>
      </c>
      <c r="BY7" s="187" t="s">
        <v>43</v>
      </c>
      <c r="BZ7" s="186" t="s">
        <v>154</v>
      </c>
      <c r="CA7" s="186" t="s">
        <v>155</v>
      </c>
      <c r="CB7" s="187" t="s">
        <v>43</v>
      </c>
      <c r="CC7" s="186" t="s">
        <v>154</v>
      </c>
      <c r="CD7" s="186" t="s">
        <v>155</v>
      </c>
      <c r="CE7" s="187" t="s">
        <v>43</v>
      </c>
      <c r="CF7" s="186" t="s">
        <v>154</v>
      </c>
      <c r="CG7" s="186" t="s">
        <v>155</v>
      </c>
      <c r="CH7" s="187" t="s">
        <v>43</v>
      </c>
      <c r="CI7" s="186" t="s">
        <v>154</v>
      </c>
      <c r="CJ7" s="186" t="s">
        <v>155</v>
      </c>
      <c r="CK7" s="187" t="s">
        <v>43</v>
      </c>
      <c r="CL7" s="186" t="s">
        <v>154</v>
      </c>
      <c r="CM7" s="186" t="s">
        <v>155</v>
      </c>
      <c r="CN7" s="187" t="s">
        <v>43</v>
      </c>
    </row>
    <row r="8" spans="2:93" s="13" customFormat="1" ht="30" customHeight="1" x14ac:dyDescent="0.2">
      <c r="B8" s="106" t="s">
        <v>25</v>
      </c>
      <c r="C8" s="74" t="s">
        <v>26</v>
      </c>
      <c r="D8" s="123">
        <v>480</v>
      </c>
      <c r="E8" s="123">
        <v>2353</v>
      </c>
      <c r="F8" s="123">
        <v>66005440</v>
      </c>
      <c r="G8" s="123">
        <v>2980</v>
      </c>
      <c r="H8" s="123">
        <v>81823665</v>
      </c>
      <c r="I8" s="123">
        <v>75005</v>
      </c>
      <c r="J8" s="40">
        <v>513465808</v>
      </c>
      <c r="K8" s="124">
        <v>888</v>
      </c>
      <c r="L8" s="123">
        <v>24992260</v>
      </c>
      <c r="M8" s="123">
        <v>1953</v>
      </c>
      <c r="N8" s="42">
        <v>21818340</v>
      </c>
      <c r="O8" s="123">
        <v>2</v>
      </c>
      <c r="P8" s="123">
        <v>146470</v>
      </c>
      <c r="Q8" s="123">
        <v>83181</v>
      </c>
      <c r="R8" s="123">
        <v>708251983</v>
      </c>
      <c r="S8" s="188">
        <v>4</v>
      </c>
      <c r="T8" s="189">
        <v>60000</v>
      </c>
      <c r="U8" s="166"/>
      <c r="W8" s="167"/>
      <c r="X8" s="190"/>
      <c r="Y8" s="190"/>
      <c r="Z8" s="191"/>
      <c r="AA8" s="190"/>
      <c r="AB8" s="190"/>
      <c r="AC8" s="191"/>
      <c r="AD8" s="190"/>
      <c r="AE8" s="190"/>
      <c r="AF8" s="191"/>
      <c r="AG8" s="190"/>
      <c r="AH8" s="190"/>
      <c r="AI8" s="191"/>
      <c r="AJ8" s="190"/>
      <c r="AK8" s="190"/>
      <c r="AL8" s="191"/>
      <c r="AM8" s="190"/>
      <c r="AN8" s="190"/>
      <c r="AO8" s="191"/>
      <c r="AP8" s="190"/>
      <c r="AQ8" s="190"/>
      <c r="AR8" s="191"/>
      <c r="AS8" s="190"/>
      <c r="AT8" s="190"/>
      <c r="AU8" s="191"/>
      <c r="AV8" s="190"/>
      <c r="AW8" s="190"/>
      <c r="AX8" s="191"/>
      <c r="AY8" s="190"/>
      <c r="AZ8" s="190"/>
      <c r="BA8" s="191"/>
      <c r="BB8" s="190"/>
      <c r="BC8" s="190"/>
      <c r="BD8" s="191"/>
      <c r="BE8" s="190"/>
      <c r="BF8" s="190"/>
      <c r="BG8" s="191"/>
      <c r="BH8" s="190"/>
      <c r="BI8" s="190"/>
      <c r="BJ8" s="191"/>
      <c r="BK8" s="190"/>
      <c r="BL8" s="190"/>
      <c r="BM8" s="191"/>
      <c r="BN8" s="190"/>
      <c r="BO8" s="190"/>
      <c r="BP8" s="191"/>
      <c r="BQ8" s="190"/>
      <c r="BR8" s="190"/>
      <c r="BS8" s="191"/>
      <c r="BT8" s="190"/>
      <c r="BU8" s="190"/>
      <c r="BV8" s="191"/>
      <c r="BW8" s="190"/>
      <c r="BX8" s="190"/>
      <c r="BY8" s="191"/>
      <c r="BZ8" s="190"/>
      <c r="CA8" s="190"/>
      <c r="CB8" s="191"/>
      <c r="CC8" s="190"/>
      <c r="CD8" s="190"/>
      <c r="CE8" s="191"/>
      <c r="CF8" s="190"/>
      <c r="CG8" s="190"/>
      <c r="CH8" s="191"/>
      <c r="CI8" s="190"/>
      <c r="CJ8" s="190"/>
      <c r="CK8" s="191"/>
      <c r="CL8" s="190"/>
      <c r="CM8" s="190"/>
      <c r="CN8" s="191"/>
    </row>
    <row r="9" spans="2:93" s="13" customFormat="1" ht="30" customHeight="1" x14ac:dyDescent="0.2">
      <c r="B9" s="106" t="s">
        <v>37</v>
      </c>
      <c r="C9" s="74" t="s">
        <v>26</v>
      </c>
      <c r="D9" s="123">
        <v>478</v>
      </c>
      <c r="E9" s="123">
        <v>2159</v>
      </c>
      <c r="F9" s="123">
        <v>34921861</v>
      </c>
      <c r="G9" s="123">
        <v>2718</v>
      </c>
      <c r="H9" s="123">
        <v>76930210</v>
      </c>
      <c r="I9" s="123">
        <v>71279</v>
      </c>
      <c r="J9" s="40">
        <v>469420416</v>
      </c>
      <c r="K9" s="124">
        <v>912</v>
      </c>
      <c r="L9" s="123">
        <v>26778415</v>
      </c>
      <c r="M9" s="123">
        <v>1896</v>
      </c>
      <c r="N9" s="39">
        <v>21232274</v>
      </c>
      <c r="O9" s="123">
        <v>23</v>
      </c>
      <c r="P9" s="123">
        <v>2389353</v>
      </c>
      <c r="Q9" s="123">
        <v>78987</v>
      </c>
      <c r="R9" s="123">
        <v>631672529</v>
      </c>
      <c r="S9" s="188">
        <v>10</v>
      </c>
      <c r="T9" s="189">
        <v>582504</v>
      </c>
      <c r="U9" s="166"/>
      <c r="W9" s="175"/>
      <c r="X9" s="192" t="s">
        <v>38</v>
      </c>
      <c r="Y9" s="192" t="s">
        <v>39</v>
      </c>
      <c r="Z9" s="193"/>
      <c r="AA9" s="192" t="s">
        <v>38</v>
      </c>
      <c r="AB9" s="192" t="s">
        <v>39</v>
      </c>
      <c r="AC9" s="193"/>
      <c r="AD9" s="192" t="s">
        <v>38</v>
      </c>
      <c r="AE9" s="192" t="s">
        <v>39</v>
      </c>
      <c r="AF9" s="193"/>
      <c r="AG9" s="192" t="s">
        <v>38</v>
      </c>
      <c r="AH9" s="192" t="s">
        <v>39</v>
      </c>
      <c r="AI9" s="193"/>
      <c r="AJ9" s="192" t="s">
        <v>38</v>
      </c>
      <c r="AK9" s="192" t="s">
        <v>39</v>
      </c>
      <c r="AL9" s="193"/>
      <c r="AM9" s="192" t="s">
        <v>38</v>
      </c>
      <c r="AN9" s="192" t="s">
        <v>39</v>
      </c>
      <c r="AO9" s="193"/>
      <c r="AP9" s="192" t="s">
        <v>38</v>
      </c>
      <c r="AQ9" s="192" t="s">
        <v>39</v>
      </c>
      <c r="AR9" s="193"/>
      <c r="AS9" s="192" t="s">
        <v>38</v>
      </c>
      <c r="AT9" s="192" t="s">
        <v>39</v>
      </c>
      <c r="AU9" s="193"/>
      <c r="AV9" s="192" t="s">
        <v>38</v>
      </c>
      <c r="AW9" s="192" t="s">
        <v>39</v>
      </c>
      <c r="AX9" s="193"/>
      <c r="AY9" s="192" t="s">
        <v>38</v>
      </c>
      <c r="AZ9" s="192" t="s">
        <v>39</v>
      </c>
      <c r="BA9" s="193"/>
      <c r="BB9" s="192" t="s">
        <v>38</v>
      </c>
      <c r="BC9" s="192" t="s">
        <v>39</v>
      </c>
      <c r="BD9" s="193"/>
      <c r="BE9" s="192" t="s">
        <v>38</v>
      </c>
      <c r="BF9" s="192" t="s">
        <v>39</v>
      </c>
      <c r="BG9" s="193"/>
      <c r="BH9" s="192" t="s">
        <v>38</v>
      </c>
      <c r="BI9" s="192" t="s">
        <v>39</v>
      </c>
      <c r="BJ9" s="193"/>
      <c r="BK9" s="192"/>
      <c r="BL9" s="192"/>
      <c r="BM9" s="193"/>
      <c r="BN9" s="192"/>
      <c r="BO9" s="192"/>
      <c r="BP9" s="193"/>
      <c r="BQ9" s="192" t="s">
        <v>38</v>
      </c>
      <c r="BR9" s="192" t="s">
        <v>39</v>
      </c>
      <c r="BS9" s="193"/>
      <c r="BT9" s="192" t="s">
        <v>38</v>
      </c>
      <c r="BU9" s="192" t="s">
        <v>39</v>
      </c>
      <c r="BV9" s="193"/>
      <c r="BW9" s="192" t="s">
        <v>38</v>
      </c>
      <c r="BX9" s="192" t="s">
        <v>39</v>
      </c>
      <c r="BY9" s="193"/>
      <c r="BZ9" s="192" t="s">
        <v>38</v>
      </c>
      <c r="CA9" s="192" t="s">
        <v>39</v>
      </c>
      <c r="CB9" s="193"/>
      <c r="CC9" s="192" t="s">
        <v>38</v>
      </c>
      <c r="CD9" s="192" t="s">
        <v>39</v>
      </c>
      <c r="CE9" s="193"/>
      <c r="CF9" s="192" t="s">
        <v>38</v>
      </c>
      <c r="CG9" s="192" t="s">
        <v>39</v>
      </c>
      <c r="CH9" s="193"/>
      <c r="CI9" s="192" t="s">
        <v>38</v>
      </c>
      <c r="CJ9" s="192" t="s">
        <v>39</v>
      </c>
      <c r="CK9" s="193"/>
      <c r="CL9" s="192" t="s">
        <v>38</v>
      </c>
      <c r="CM9" s="192" t="s">
        <v>39</v>
      </c>
      <c r="CN9" s="193"/>
    </row>
    <row r="10" spans="2:93" s="13" customFormat="1" ht="30" customHeight="1" x14ac:dyDescent="0.2">
      <c r="B10" s="106" t="s">
        <v>40</v>
      </c>
      <c r="C10" s="74" t="s">
        <v>26</v>
      </c>
      <c r="D10" s="128">
        <f>SUM(D11:D12)</f>
        <v>550</v>
      </c>
      <c r="E10" s="128">
        <f>SUM(E11:E12)</f>
        <v>2623</v>
      </c>
      <c r="F10" s="128">
        <f>SUM(F11:F12)</f>
        <v>58791953</v>
      </c>
      <c r="G10" s="128">
        <f t="shared" ref="G10:T10" si="0">SUM(G11:G12)</f>
        <v>2725</v>
      </c>
      <c r="H10" s="128">
        <f t="shared" si="0"/>
        <v>77275631</v>
      </c>
      <c r="I10" s="128">
        <f t="shared" si="0"/>
        <v>68024</v>
      </c>
      <c r="J10" s="49">
        <f t="shared" si="0"/>
        <v>435427330</v>
      </c>
      <c r="K10" s="129">
        <f t="shared" si="0"/>
        <v>994</v>
      </c>
      <c r="L10" s="128">
        <f t="shared" si="0"/>
        <v>28991805</v>
      </c>
      <c r="M10" s="128">
        <f t="shared" si="0"/>
        <v>2183</v>
      </c>
      <c r="N10" s="48">
        <f t="shared" si="0"/>
        <v>23866770</v>
      </c>
      <c r="O10" s="128">
        <f t="shared" si="0"/>
        <v>5</v>
      </c>
      <c r="P10" s="128">
        <f t="shared" si="0"/>
        <v>403468</v>
      </c>
      <c r="Q10" s="128">
        <f t="shared" si="0"/>
        <v>76554</v>
      </c>
      <c r="R10" s="128">
        <f t="shared" si="0"/>
        <v>624756957</v>
      </c>
      <c r="S10" s="194">
        <f t="shared" si="0"/>
        <v>4</v>
      </c>
      <c r="T10" s="195">
        <f t="shared" si="0"/>
        <v>60000</v>
      </c>
      <c r="U10" s="166"/>
      <c r="W10" s="178" t="s">
        <v>26</v>
      </c>
      <c r="X10" s="196">
        <f>SUM(X11:X12)</f>
        <v>550</v>
      </c>
      <c r="Y10" s="196">
        <f t="shared" ref="Y10:CN10" si="1">SUM(Y11:Y12)</f>
        <v>0</v>
      </c>
      <c r="Z10" s="196">
        <f t="shared" si="1"/>
        <v>550</v>
      </c>
      <c r="AA10" s="196">
        <f t="shared" si="1"/>
        <v>2623</v>
      </c>
      <c r="AB10" s="196">
        <f t="shared" si="1"/>
        <v>0</v>
      </c>
      <c r="AC10" s="196">
        <f t="shared" si="1"/>
        <v>2623</v>
      </c>
      <c r="AD10" s="196">
        <f t="shared" si="1"/>
        <v>58791953</v>
      </c>
      <c r="AE10" s="196">
        <f t="shared" si="1"/>
        <v>0</v>
      </c>
      <c r="AF10" s="196">
        <f t="shared" si="1"/>
        <v>58791953</v>
      </c>
      <c r="AG10" s="196">
        <f t="shared" si="1"/>
        <v>2725</v>
      </c>
      <c r="AH10" s="196">
        <f t="shared" si="1"/>
        <v>0</v>
      </c>
      <c r="AI10" s="196">
        <f t="shared" si="1"/>
        <v>2725</v>
      </c>
      <c r="AJ10" s="196">
        <f t="shared" si="1"/>
        <v>77275631</v>
      </c>
      <c r="AK10" s="196">
        <f t="shared" si="1"/>
        <v>0</v>
      </c>
      <c r="AL10" s="196">
        <f t="shared" si="1"/>
        <v>77275631</v>
      </c>
      <c r="AM10" s="196">
        <f t="shared" si="1"/>
        <v>68024</v>
      </c>
      <c r="AN10" s="196">
        <f t="shared" si="1"/>
        <v>0</v>
      </c>
      <c r="AO10" s="196">
        <f t="shared" si="1"/>
        <v>68024</v>
      </c>
      <c r="AP10" s="196">
        <f t="shared" si="1"/>
        <v>435427330</v>
      </c>
      <c r="AQ10" s="196">
        <f t="shared" si="1"/>
        <v>0</v>
      </c>
      <c r="AR10" s="196">
        <f t="shared" si="1"/>
        <v>435427330</v>
      </c>
      <c r="AS10" s="196">
        <f t="shared" si="1"/>
        <v>994</v>
      </c>
      <c r="AT10" s="196">
        <f t="shared" si="1"/>
        <v>0</v>
      </c>
      <c r="AU10" s="196">
        <f t="shared" si="1"/>
        <v>994</v>
      </c>
      <c r="AV10" s="196">
        <f t="shared" si="1"/>
        <v>28991805</v>
      </c>
      <c r="AW10" s="196">
        <f t="shared" si="1"/>
        <v>0</v>
      </c>
      <c r="AX10" s="196">
        <f t="shared" si="1"/>
        <v>28991805</v>
      </c>
      <c r="AY10" s="196">
        <f t="shared" si="1"/>
        <v>2183</v>
      </c>
      <c r="AZ10" s="196">
        <f t="shared" si="1"/>
        <v>0</v>
      </c>
      <c r="BA10" s="196">
        <f t="shared" si="1"/>
        <v>2183</v>
      </c>
      <c r="BB10" s="196">
        <f t="shared" si="1"/>
        <v>23866770</v>
      </c>
      <c r="BC10" s="196">
        <f t="shared" si="1"/>
        <v>0</v>
      </c>
      <c r="BD10" s="196">
        <f t="shared" si="1"/>
        <v>23866770</v>
      </c>
      <c r="BE10" s="196">
        <f t="shared" si="1"/>
        <v>5</v>
      </c>
      <c r="BF10" s="196">
        <f t="shared" si="1"/>
        <v>0</v>
      </c>
      <c r="BG10" s="196">
        <f t="shared" si="1"/>
        <v>5</v>
      </c>
      <c r="BH10" s="196">
        <f t="shared" si="1"/>
        <v>403468</v>
      </c>
      <c r="BI10" s="196">
        <f t="shared" si="1"/>
        <v>0</v>
      </c>
      <c r="BJ10" s="196">
        <f t="shared" si="1"/>
        <v>403468</v>
      </c>
      <c r="BK10" s="196">
        <f t="shared" si="1"/>
        <v>76554</v>
      </c>
      <c r="BL10" s="196">
        <f t="shared" si="1"/>
        <v>0</v>
      </c>
      <c r="BM10" s="196">
        <f t="shared" si="1"/>
        <v>76554</v>
      </c>
      <c r="BN10" s="196">
        <f t="shared" si="1"/>
        <v>624756957</v>
      </c>
      <c r="BO10" s="196">
        <f t="shared" si="1"/>
        <v>0</v>
      </c>
      <c r="BP10" s="196">
        <f t="shared" si="1"/>
        <v>624756957</v>
      </c>
      <c r="BQ10" s="196">
        <f t="shared" si="1"/>
        <v>4</v>
      </c>
      <c r="BR10" s="196">
        <f t="shared" si="1"/>
        <v>0</v>
      </c>
      <c r="BS10" s="196">
        <f t="shared" si="1"/>
        <v>4</v>
      </c>
      <c r="BT10" s="196">
        <f t="shared" si="1"/>
        <v>60000</v>
      </c>
      <c r="BU10" s="196">
        <f t="shared" si="1"/>
        <v>0</v>
      </c>
      <c r="BV10" s="196">
        <f t="shared" si="1"/>
        <v>60000</v>
      </c>
      <c r="BW10" s="196">
        <f t="shared" si="1"/>
        <v>3386671</v>
      </c>
      <c r="BX10" s="196">
        <f t="shared" si="1"/>
        <v>0</v>
      </c>
      <c r="BY10" s="196">
        <f t="shared" si="1"/>
        <v>3386671</v>
      </c>
      <c r="BZ10" s="196">
        <f t="shared" si="1"/>
        <v>82914551445</v>
      </c>
      <c r="CA10" s="196">
        <f t="shared" si="1"/>
        <v>-11900</v>
      </c>
      <c r="CB10" s="196">
        <f t="shared" si="1"/>
        <v>82914539545</v>
      </c>
      <c r="CC10" s="196">
        <f t="shared" si="1"/>
        <v>60872981932</v>
      </c>
      <c r="CD10" s="196">
        <f t="shared" si="1"/>
        <v>-8330</v>
      </c>
      <c r="CE10" s="196">
        <f t="shared" si="1"/>
        <v>60872973602</v>
      </c>
      <c r="CF10" s="196">
        <f t="shared" si="1"/>
        <v>20112672975</v>
      </c>
      <c r="CG10" s="196">
        <f t="shared" si="1"/>
        <v>-3570</v>
      </c>
      <c r="CH10" s="196">
        <f t="shared" si="1"/>
        <v>20112669405</v>
      </c>
      <c r="CI10" s="196">
        <f t="shared" si="1"/>
        <v>1889937384</v>
      </c>
      <c r="CJ10" s="196">
        <f t="shared" si="1"/>
        <v>0</v>
      </c>
      <c r="CK10" s="196">
        <f t="shared" si="1"/>
        <v>1889937384</v>
      </c>
      <c r="CL10" s="196">
        <f t="shared" si="1"/>
        <v>1928896538</v>
      </c>
      <c r="CM10" s="196">
        <f t="shared" si="1"/>
        <v>0</v>
      </c>
      <c r="CN10" s="196">
        <f t="shared" si="1"/>
        <v>1928896538</v>
      </c>
    </row>
    <row r="11" spans="2:93" s="13" customFormat="1" ht="30" customHeight="1" x14ac:dyDescent="0.2">
      <c r="B11" s="106" t="s">
        <v>42</v>
      </c>
      <c r="C11" s="74" t="s">
        <v>43</v>
      </c>
      <c r="D11" s="128">
        <f t="shared" ref="D11:T11" si="2">SUM(D13:D32)</f>
        <v>550</v>
      </c>
      <c r="E11" s="128">
        <f t="shared" si="2"/>
        <v>2608</v>
      </c>
      <c r="F11" s="128">
        <f t="shared" si="2"/>
        <v>58599783</v>
      </c>
      <c r="G11" s="128">
        <f t="shared" si="2"/>
        <v>2607</v>
      </c>
      <c r="H11" s="128">
        <f t="shared" si="2"/>
        <v>73790617</v>
      </c>
      <c r="I11" s="128">
        <f t="shared" si="2"/>
        <v>63781</v>
      </c>
      <c r="J11" s="49">
        <f t="shared" si="2"/>
        <v>412525135</v>
      </c>
      <c r="K11" s="129">
        <f t="shared" si="2"/>
        <v>978</v>
      </c>
      <c r="L11" s="128">
        <f t="shared" si="2"/>
        <v>28381555</v>
      </c>
      <c r="M11" s="128">
        <f t="shared" si="2"/>
        <v>2026</v>
      </c>
      <c r="N11" s="48">
        <f t="shared" si="2"/>
        <v>22256708</v>
      </c>
      <c r="O11" s="128">
        <f t="shared" si="2"/>
        <v>5</v>
      </c>
      <c r="P11" s="128">
        <f t="shared" si="2"/>
        <v>403468</v>
      </c>
      <c r="Q11" s="128">
        <f t="shared" si="2"/>
        <v>72005</v>
      </c>
      <c r="R11" s="128">
        <f t="shared" si="2"/>
        <v>595957266</v>
      </c>
      <c r="S11" s="194">
        <f t="shared" si="2"/>
        <v>4</v>
      </c>
      <c r="T11" s="195">
        <f t="shared" si="2"/>
        <v>60000</v>
      </c>
      <c r="U11" s="166"/>
      <c r="W11" s="178" t="s">
        <v>156</v>
      </c>
      <c r="X11" s="196">
        <f t="shared" ref="X11:CI11" si="3">SUM(X13:X32)</f>
        <v>550</v>
      </c>
      <c r="Y11" s="196">
        <f t="shared" si="3"/>
        <v>0</v>
      </c>
      <c r="Z11" s="196">
        <f t="shared" si="3"/>
        <v>550</v>
      </c>
      <c r="AA11" s="196">
        <f t="shared" si="3"/>
        <v>2608</v>
      </c>
      <c r="AB11" s="196">
        <f t="shared" si="3"/>
        <v>0</v>
      </c>
      <c r="AC11" s="196">
        <f t="shared" si="3"/>
        <v>2608</v>
      </c>
      <c r="AD11" s="196">
        <f t="shared" si="3"/>
        <v>58599783</v>
      </c>
      <c r="AE11" s="196">
        <f t="shared" si="3"/>
        <v>0</v>
      </c>
      <c r="AF11" s="196">
        <f t="shared" si="3"/>
        <v>58599783</v>
      </c>
      <c r="AG11" s="196">
        <f t="shared" si="3"/>
        <v>2607</v>
      </c>
      <c r="AH11" s="196">
        <f t="shared" si="3"/>
        <v>0</v>
      </c>
      <c r="AI11" s="196">
        <f t="shared" si="3"/>
        <v>2607</v>
      </c>
      <c r="AJ11" s="196">
        <f t="shared" si="3"/>
        <v>73790617</v>
      </c>
      <c r="AK11" s="196">
        <f t="shared" si="3"/>
        <v>0</v>
      </c>
      <c r="AL11" s="196">
        <f t="shared" si="3"/>
        <v>73790617</v>
      </c>
      <c r="AM11" s="196">
        <f t="shared" si="3"/>
        <v>63781</v>
      </c>
      <c r="AN11" s="196">
        <f t="shared" si="3"/>
        <v>0</v>
      </c>
      <c r="AO11" s="196">
        <f t="shared" si="3"/>
        <v>63781</v>
      </c>
      <c r="AP11" s="196">
        <f t="shared" si="3"/>
        <v>412525135</v>
      </c>
      <c r="AQ11" s="196">
        <f t="shared" si="3"/>
        <v>0</v>
      </c>
      <c r="AR11" s="196">
        <f t="shared" si="3"/>
        <v>412525135</v>
      </c>
      <c r="AS11" s="196">
        <f t="shared" si="3"/>
        <v>978</v>
      </c>
      <c r="AT11" s="196">
        <f t="shared" si="3"/>
        <v>0</v>
      </c>
      <c r="AU11" s="196">
        <f t="shared" si="3"/>
        <v>978</v>
      </c>
      <c r="AV11" s="196">
        <f t="shared" si="3"/>
        <v>28381555</v>
      </c>
      <c r="AW11" s="196">
        <f t="shared" si="3"/>
        <v>0</v>
      </c>
      <c r="AX11" s="196">
        <f t="shared" si="3"/>
        <v>28381555</v>
      </c>
      <c r="AY11" s="196">
        <f t="shared" si="3"/>
        <v>2026</v>
      </c>
      <c r="AZ11" s="196">
        <f t="shared" si="3"/>
        <v>0</v>
      </c>
      <c r="BA11" s="196">
        <f t="shared" si="3"/>
        <v>2026</v>
      </c>
      <c r="BB11" s="196">
        <f t="shared" si="3"/>
        <v>22256708</v>
      </c>
      <c r="BC11" s="196">
        <f t="shared" si="3"/>
        <v>0</v>
      </c>
      <c r="BD11" s="196">
        <f t="shared" si="3"/>
        <v>22256708</v>
      </c>
      <c r="BE11" s="196">
        <f t="shared" si="3"/>
        <v>5</v>
      </c>
      <c r="BF11" s="196">
        <f t="shared" si="3"/>
        <v>0</v>
      </c>
      <c r="BG11" s="196">
        <f t="shared" si="3"/>
        <v>5</v>
      </c>
      <c r="BH11" s="196">
        <f t="shared" si="3"/>
        <v>403468</v>
      </c>
      <c r="BI11" s="196">
        <f t="shared" si="3"/>
        <v>0</v>
      </c>
      <c r="BJ11" s="196">
        <f t="shared" si="3"/>
        <v>403468</v>
      </c>
      <c r="BK11" s="196">
        <f t="shared" si="3"/>
        <v>72005</v>
      </c>
      <c r="BL11" s="196">
        <f t="shared" si="3"/>
        <v>0</v>
      </c>
      <c r="BM11" s="196">
        <f t="shared" si="3"/>
        <v>72005</v>
      </c>
      <c r="BN11" s="196">
        <f t="shared" si="3"/>
        <v>595957266</v>
      </c>
      <c r="BO11" s="196">
        <f t="shared" si="3"/>
        <v>0</v>
      </c>
      <c r="BP11" s="196">
        <f t="shared" si="3"/>
        <v>595957266</v>
      </c>
      <c r="BQ11" s="196">
        <f t="shared" si="3"/>
        <v>4</v>
      </c>
      <c r="BR11" s="196">
        <f t="shared" si="3"/>
        <v>0</v>
      </c>
      <c r="BS11" s="196">
        <f t="shared" si="3"/>
        <v>4</v>
      </c>
      <c r="BT11" s="196">
        <f t="shared" si="3"/>
        <v>60000</v>
      </c>
      <c r="BU11" s="196">
        <f t="shared" si="3"/>
        <v>0</v>
      </c>
      <c r="BV11" s="196">
        <f t="shared" si="3"/>
        <v>60000</v>
      </c>
      <c r="BW11" s="196">
        <f t="shared" si="3"/>
        <v>3242595</v>
      </c>
      <c r="BX11" s="196">
        <f t="shared" si="3"/>
        <v>0</v>
      </c>
      <c r="BY11" s="196">
        <f t="shared" si="3"/>
        <v>3242595</v>
      </c>
      <c r="BZ11" s="196">
        <f t="shared" si="3"/>
        <v>80346849273</v>
      </c>
      <c r="CA11" s="196">
        <f t="shared" si="3"/>
        <v>-11900</v>
      </c>
      <c r="CB11" s="196">
        <f t="shared" si="3"/>
        <v>80346837373</v>
      </c>
      <c r="CC11" s="196">
        <f t="shared" si="3"/>
        <v>59038747068</v>
      </c>
      <c r="CD11" s="196">
        <f t="shared" si="3"/>
        <v>-8330</v>
      </c>
      <c r="CE11" s="196">
        <f t="shared" si="3"/>
        <v>59038738738</v>
      </c>
      <c r="CF11" s="196">
        <f t="shared" si="3"/>
        <v>19461312444</v>
      </c>
      <c r="CG11" s="196">
        <f t="shared" si="3"/>
        <v>-3570</v>
      </c>
      <c r="CH11" s="196">
        <f t="shared" si="3"/>
        <v>19461308874</v>
      </c>
      <c r="CI11" s="196">
        <f t="shared" si="3"/>
        <v>1803244139</v>
      </c>
      <c r="CJ11" s="196">
        <f t="shared" ref="CJ11:DB11" si="4">SUM(CJ13:CJ32)</f>
        <v>0</v>
      </c>
      <c r="CK11" s="196">
        <f t="shared" si="4"/>
        <v>1803244139</v>
      </c>
      <c r="CL11" s="196">
        <f t="shared" si="4"/>
        <v>1846789761</v>
      </c>
      <c r="CM11" s="196">
        <f t="shared" si="4"/>
        <v>0</v>
      </c>
      <c r="CN11" s="196">
        <f t="shared" si="4"/>
        <v>1846789761</v>
      </c>
    </row>
    <row r="12" spans="2:93" s="13" customFormat="1" ht="30" customHeight="1" x14ac:dyDescent="0.2">
      <c r="B12" s="116" t="s">
        <v>44</v>
      </c>
      <c r="C12" s="115" t="s">
        <v>43</v>
      </c>
      <c r="D12" s="132">
        <f>SUM(D33:D35)</f>
        <v>0</v>
      </c>
      <c r="E12" s="132">
        <f t="shared" ref="E12:T12" si="5">SUM(E33:E35)</f>
        <v>15</v>
      </c>
      <c r="F12" s="132">
        <f t="shared" si="5"/>
        <v>192170</v>
      </c>
      <c r="G12" s="132">
        <f t="shared" si="5"/>
        <v>118</v>
      </c>
      <c r="H12" s="132">
        <f t="shared" si="5"/>
        <v>3485014</v>
      </c>
      <c r="I12" s="132">
        <f t="shared" si="5"/>
        <v>4243</v>
      </c>
      <c r="J12" s="58">
        <f t="shared" si="5"/>
        <v>22902195</v>
      </c>
      <c r="K12" s="133">
        <f t="shared" si="5"/>
        <v>16</v>
      </c>
      <c r="L12" s="132">
        <f t="shared" si="5"/>
        <v>610250</v>
      </c>
      <c r="M12" s="132">
        <f t="shared" si="5"/>
        <v>157</v>
      </c>
      <c r="N12" s="57">
        <f t="shared" si="5"/>
        <v>1610062</v>
      </c>
      <c r="O12" s="132">
        <f t="shared" si="5"/>
        <v>0</v>
      </c>
      <c r="P12" s="132">
        <f t="shared" si="5"/>
        <v>0</v>
      </c>
      <c r="Q12" s="132">
        <f t="shared" si="5"/>
        <v>4549</v>
      </c>
      <c r="R12" s="132">
        <f t="shared" si="5"/>
        <v>28799691</v>
      </c>
      <c r="S12" s="197">
        <f t="shared" si="5"/>
        <v>0</v>
      </c>
      <c r="T12" s="198">
        <f t="shared" si="5"/>
        <v>0</v>
      </c>
      <c r="U12" s="199"/>
      <c r="W12" s="183" t="s">
        <v>157</v>
      </c>
      <c r="X12" s="200">
        <f>SUM(X33:X35)</f>
        <v>0</v>
      </c>
      <c r="Y12" s="200">
        <f t="shared" ref="Y12:CN12" si="6">SUM(Y33:Y35)</f>
        <v>0</v>
      </c>
      <c r="Z12" s="200">
        <f t="shared" si="6"/>
        <v>0</v>
      </c>
      <c r="AA12" s="200">
        <f t="shared" si="6"/>
        <v>15</v>
      </c>
      <c r="AB12" s="200">
        <f t="shared" si="6"/>
        <v>0</v>
      </c>
      <c r="AC12" s="200">
        <f t="shared" si="6"/>
        <v>15</v>
      </c>
      <c r="AD12" s="200">
        <f t="shared" si="6"/>
        <v>192170</v>
      </c>
      <c r="AE12" s="200">
        <f t="shared" si="6"/>
        <v>0</v>
      </c>
      <c r="AF12" s="200">
        <f t="shared" si="6"/>
        <v>192170</v>
      </c>
      <c r="AG12" s="200">
        <f t="shared" si="6"/>
        <v>118</v>
      </c>
      <c r="AH12" s="200">
        <f t="shared" si="6"/>
        <v>0</v>
      </c>
      <c r="AI12" s="200">
        <f t="shared" si="6"/>
        <v>118</v>
      </c>
      <c r="AJ12" s="200">
        <f t="shared" si="6"/>
        <v>3485014</v>
      </c>
      <c r="AK12" s="200">
        <f t="shared" si="6"/>
        <v>0</v>
      </c>
      <c r="AL12" s="200">
        <f t="shared" si="6"/>
        <v>3485014</v>
      </c>
      <c r="AM12" s="200">
        <f t="shared" si="6"/>
        <v>4243</v>
      </c>
      <c r="AN12" s="200">
        <f t="shared" si="6"/>
        <v>0</v>
      </c>
      <c r="AO12" s="200">
        <f t="shared" si="6"/>
        <v>4243</v>
      </c>
      <c r="AP12" s="200">
        <f t="shared" si="6"/>
        <v>22902195</v>
      </c>
      <c r="AQ12" s="200">
        <f t="shared" si="6"/>
        <v>0</v>
      </c>
      <c r="AR12" s="200">
        <f t="shared" si="6"/>
        <v>22902195</v>
      </c>
      <c r="AS12" s="200">
        <f t="shared" si="6"/>
        <v>16</v>
      </c>
      <c r="AT12" s="200">
        <f t="shared" si="6"/>
        <v>0</v>
      </c>
      <c r="AU12" s="200">
        <f t="shared" si="6"/>
        <v>16</v>
      </c>
      <c r="AV12" s="200">
        <f t="shared" si="6"/>
        <v>610250</v>
      </c>
      <c r="AW12" s="200">
        <f t="shared" si="6"/>
        <v>0</v>
      </c>
      <c r="AX12" s="200">
        <f t="shared" si="6"/>
        <v>610250</v>
      </c>
      <c r="AY12" s="200">
        <f t="shared" si="6"/>
        <v>157</v>
      </c>
      <c r="AZ12" s="200">
        <f t="shared" si="6"/>
        <v>0</v>
      </c>
      <c r="BA12" s="200">
        <f t="shared" si="6"/>
        <v>157</v>
      </c>
      <c r="BB12" s="200">
        <f t="shared" si="6"/>
        <v>1610062</v>
      </c>
      <c r="BC12" s="200">
        <f t="shared" si="6"/>
        <v>0</v>
      </c>
      <c r="BD12" s="200">
        <f t="shared" si="6"/>
        <v>1610062</v>
      </c>
      <c r="BE12" s="200">
        <f t="shared" si="6"/>
        <v>0</v>
      </c>
      <c r="BF12" s="200">
        <f t="shared" si="6"/>
        <v>0</v>
      </c>
      <c r="BG12" s="200">
        <f t="shared" si="6"/>
        <v>0</v>
      </c>
      <c r="BH12" s="200">
        <f t="shared" si="6"/>
        <v>0</v>
      </c>
      <c r="BI12" s="200">
        <f t="shared" si="6"/>
        <v>0</v>
      </c>
      <c r="BJ12" s="200">
        <f t="shared" si="6"/>
        <v>0</v>
      </c>
      <c r="BK12" s="200">
        <f t="shared" si="6"/>
        <v>4549</v>
      </c>
      <c r="BL12" s="200" t="s">
        <v>158</v>
      </c>
      <c r="BM12" s="200">
        <f t="shared" si="6"/>
        <v>4549</v>
      </c>
      <c r="BN12" s="200">
        <f t="shared" si="6"/>
        <v>28799691</v>
      </c>
      <c r="BO12" s="200" t="s">
        <v>158</v>
      </c>
      <c r="BP12" s="200">
        <f t="shared" si="6"/>
        <v>28799691</v>
      </c>
      <c r="BQ12" s="200">
        <f t="shared" si="6"/>
        <v>0</v>
      </c>
      <c r="BR12" s="200">
        <f t="shared" si="6"/>
        <v>0</v>
      </c>
      <c r="BS12" s="200">
        <f t="shared" si="6"/>
        <v>0</v>
      </c>
      <c r="BT12" s="200">
        <f t="shared" si="6"/>
        <v>0</v>
      </c>
      <c r="BU12" s="200">
        <f t="shared" si="6"/>
        <v>0</v>
      </c>
      <c r="BV12" s="200">
        <f t="shared" si="6"/>
        <v>0</v>
      </c>
      <c r="BW12" s="200">
        <f t="shared" si="6"/>
        <v>144076</v>
      </c>
      <c r="BX12" s="200">
        <f t="shared" si="6"/>
        <v>0</v>
      </c>
      <c r="BY12" s="200">
        <f t="shared" si="6"/>
        <v>144076</v>
      </c>
      <c r="BZ12" s="200">
        <f t="shared" si="6"/>
        <v>2567702172</v>
      </c>
      <c r="CA12" s="200">
        <f t="shared" si="6"/>
        <v>0</v>
      </c>
      <c r="CB12" s="200">
        <f t="shared" si="6"/>
        <v>2567702172</v>
      </c>
      <c r="CC12" s="200">
        <f t="shared" si="6"/>
        <v>1834234864</v>
      </c>
      <c r="CD12" s="200">
        <f t="shared" si="6"/>
        <v>0</v>
      </c>
      <c r="CE12" s="200">
        <f t="shared" si="6"/>
        <v>1834234864</v>
      </c>
      <c r="CF12" s="200">
        <f t="shared" si="6"/>
        <v>651360531</v>
      </c>
      <c r="CG12" s="200">
        <f t="shared" si="6"/>
        <v>0</v>
      </c>
      <c r="CH12" s="200">
        <f t="shared" si="6"/>
        <v>651360531</v>
      </c>
      <c r="CI12" s="200">
        <f t="shared" si="6"/>
        <v>86693245</v>
      </c>
      <c r="CJ12" s="200">
        <f t="shared" si="6"/>
        <v>0</v>
      </c>
      <c r="CK12" s="200">
        <f t="shared" si="6"/>
        <v>86693245</v>
      </c>
      <c r="CL12" s="200">
        <f t="shared" si="6"/>
        <v>82106777</v>
      </c>
      <c r="CM12" s="200">
        <f t="shared" si="6"/>
        <v>0</v>
      </c>
      <c r="CN12" s="200">
        <f t="shared" si="6"/>
        <v>82106777</v>
      </c>
    </row>
    <row r="13" spans="2:93" s="13" customFormat="1" ht="30" customHeight="1" x14ac:dyDescent="0.2">
      <c r="B13" s="64">
        <v>41001</v>
      </c>
      <c r="C13" s="65" t="s">
        <v>45</v>
      </c>
      <c r="D13" s="136">
        <f>Z13</f>
        <v>-6</v>
      </c>
      <c r="E13" s="136">
        <f>AC13</f>
        <v>1081</v>
      </c>
      <c r="F13" s="136">
        <f>AF13</f>
        <v>14680808</v>
      </c>
      <c r="G13" s="136">
        <f>AI13</f>
        <v>771</v>
      </c>
      <c r="H13" s="136">
        <f>AL13</f>
        <v>20243593</v>
      </c>
      <c r="I13" s="136">
        <f>AO13</f>
        <v>18692</v>
      </c>
      <c r="J13" s="67">
        <f>AR13</f>
        <v>115272564</v>
      </c>
      <c r="K13" s="137">
        <f>AU13</f>
        <v>382</v>
      </c>
      <c r="L13" s="136">
        <f>AX13</f>
        <v>10038840</v>
      </c>
      <c r="M13" s="136">
        <f>BA13</f>
        <v>479</v>
      </c>
      <c r="N13" s="66">
        <f>BD13</f>
        <v>5192020</v>
      </c>
      <c r="O13" s="136">
        <f>BG13</f>
        <v>0</v>
      </c>
      <c r="P13" s="136">
        <f>BJ13</f>
        <v>0</v>
      </c>
      <c r="Q13" s="136">
        <f t="shared" ref="Q13:Q35" si="7">BM13</f>
        <v>21405</v>
      </c>
      <c r="R13" s="136">
        <f>BP13</f>
        <v>165427825</v>
      </c>
      <c r="S13" s="201">
        <f>BS13</f>
        <v>0</v>
      </c>
      <c r="T13" s="202">
        <f>BV13</f>
        <v>0</v>
      </c>
      <c r="U13" s="72" t="s">
        <v>46</v>
      </c>
      <c r="W13" s="178" t="s">
        <v>45</v>
      </c>
      <c r="X13" s="203">
        <v>-6</v>
      </c>
      <c r="Y13" s="203">
        <v>0</v>
      </c>
      <c r="Z13" s="196">
        <v>-6</v>
      </c>
      <c r="AA13" s="203">
        <v>1081</v>
      </c>
      <c r="AB13" s="203">
        <v>0</v>
      </c>
      <c r="AC13" s="196">
        <v>1081</v>
      </c>
      <c r="AD13" s="203">
        <v>14680808</v>
      </c>
      <c r="AE13" s="203">
        <v>0</v>
      </c>
      <c r="AF13" s="196">
        <v>14680808</v>
      </c>
      <c r="AG13" s="204">
        <v>771</v>
      </c>
      <c r="AH13" s="204">
        <v>0</v>
      </c>
      <c r="AI13" s="196">
        <v>771</v>
      </c>
      <c r="AJ13" s="204">
        <v>20243593</v>
      </c>
      <c r="AK13" s="204">
        <v>0</v>
      </c>
      <c r="AL13" s="196">
        <v>20243593</v>
      </c>
      <c r="AM13" s="204">
        <v>18692</v>
      </c>
      <c r="AN13" s="204">
        <v>0</v>
      </c>
      <c r="AO13" s="196">
        <v>18692</v>
      </c>
      <c r="AP13" s="204">
        <v>115272564</v>
      </c>
      <c r="AQ13" s="204">
        <v>0</v>
      </c>
      <c r="AR13" s="196">
        <v>115272564</v>
      </c>
      <c r="AS13" s="204">
        <v>382</v>
      </c>
      <c r="AT13" s="204">
        <v>0</v>
      </c>
      <c r="AU13" s="196">
        <v>382</v>
      </c>
      <c r="AV13" s="204">
        <v>10038840</v>
      </c>
      <c r="AW13" s="204">
        <v>0</v>
      </c>
      <c r="AX13" s="196">
        <v>10038840</v>
      </c>
      <c r="AY13" s="204">
        <v>479</v>
      </c>
      <c r="AZ13" s="204">
        <v>0</v>
      </c>
      <c r="BA13" s="196">
        <v>479</v>
      </c>
      <c r="BB13" s="204">
        <v>5192020</v>
      </c>
      <c r="BC13" s="204">
        <v>0</v>
      </c>
      <c r="BD13" s="196">
        <v>5192020</v>
      </c>
      <c r="BE13" s="203">
        <v>0</v>
      </c>
      <c r="BF13" s="203">
        <v>0</v>
      </c>
      <c r="BG13" s="196">
        <v>0</v>
      </c>
      <c r="BH13" s="203">
        <v>0</v>
      </c>
      <c r="BI13" s="203">
        <v>0</v>
      </c>
      <c r="BJ13" s="196">
        <v>0</v>
      </c>
      <c r="BK13" s="205">
        <v>21405</v>
      </c>
      <c r="BL13" s="205">
        <v>0</v>
      </c>
      <c r="BM13" s="196">
        <v>21405</v>
      </c>
      <c r="BN13" s="205">
        <v>165427825</v>
      </c>
      <c r="BO13" s="205">
        <v>0</v>
      </c>
      <c r="BP13" s="196">
        <v>165427825</v>
      </c>
      <c r="BQ13" s="203">
        <v>0</v>
      </c>
      <c r="BR13" s="203">
        <v>0</v>
      </c>
      <c r="BS13" s="196">
        <v>0</v>
      </c>
      <c r="BT13" s="203">
        <v>0</v>
      </c>
      <c r="BU13" s="203">
        <v>0</v>
      </c>
      <c r="BV13" s="196">
        <v>0</v>
      </c>
      <c r="BW13" s="203">
        <v>898797</v>
      </c>
      <c r="BX13" s="203">
        <v>0</v>
      </c>
      <c r="BY13" s="196">
        <v>898797</v>
      </c>
      <c r="BZ13" s="203">
        <v>21666106974</v>
      </c>
      <c r="CA13" s="203">
        <v>0</v>
      </c>
      <c r="CB13" s="196">
        <v>21666106974</v>
      </c>
      <c r="CC13" s="203">
        <v>15889973543</v>
      </c>
      <c r="CD13" s="203">
        <v>0</v>
      </c>
      <c r="CE13" s="196">
        <v>15889973543</v>
      </c>
      <c r="CF13" s="203">
        <v>5225869944</v>
      </c>
      <c r="CG13" s="203">
        <v>0</v>
      </c>
      <c r="CH13" s="196">
        <v>5225869944</v>
      </c>
      <c r="CI13" s="203">
        <v>503828327</v>
      </c>
      <c r="CJ13" s="203">
        <v>0</v>
      </c>
      <c r="CK13" s="196">
        <v>503828327</v>
      </c>
      <c r="CL13" s="203">
        <v>550263487</v>
      </c>
      <c r="CM13" s="206">
        <v>0</v>
      </c>
      <c r="CN13" s="196">
        <v>550263487</v>
      </c>
      <c r="CO13" s="72" t="s">
        <v>46</v>
      </c>
    </row>
    <row r="14" spans="2:93" s="13" customFormat="1" ht="30" customHeight="1" x14ac:dyDescent="0.2">
      <c r="B14" s="73">
        <v>41002</v>
      </c>
      <c r="C14" s="74" t="s">
        <v>47</v>
      </c>
      <c r="D14" s="128">
        <f t="shared" ref="D14:D35" si="8">Z14</f>
        <v>14</v>
      </c>
      <c r="E14" s="128">
        <f t="shared" ref="E14:E35" si="9">AC14</f>
        <v>241</v>
      </c>
      <c r="F14" s="128">
        <f t="shared" ref="F14:F35" si="10">AF14</f>
        <v>3977496</v>
      </c>
      <c r="G14" s="128">
        <f t="shared" ref="G14:G35" si="11">AI14</f>
        <v>316</v>
      </c>
      <c r="H14" s="128">
        <f t="shared" ref="H14:H35" si="12">AL14</f>
        <v>8513339</v>
      </c>
      <c r="I14" s="128">
        <f>AO14</f>
        <v>8953</v>
      </c>
      <c r="J14" s="49">
        <f t="shared" ref="J14:J35" si="13">AR14</f>
        <v>56428280</v>
      </c>
      <c r="K14" s="129">
        <f t="shared" ref="K14:K35" si="14">AU14</f>
        <v>21</v>
      </c>
      <c r="L14" s="128">
        <f t="shared" ref="L14:L35" si="15">AX14</f>
        <v>911375</v>
      </c>
      <c r="M14" s="128">
        <f t="shared" ref="M14:M35" si="16">BA14</f>
        <v>305</v>
      </c>
      <c r="N14" s="48">
        <f t="shared" ref="N14:N35" si="17">BD14</f>
        <v>2084174</v>
      </c>
      <c r="O14" s="128">
        <f t="shared" ref="O14:O35" si="18">BG14</f>
        <v>1</v>
      </c>
      <c r="P14" s="128">
        <f t="shared" ref="P14:P35" si="19">BJ14</f>
        <v>9149</v>
      </c>
      <c r="Q14" s="128">
        <f t="shared" si="7"/>
        <v>9837</v>
      </c>
      <c r="R14" s="128">
        <f t="shared" ref="R14:R35" si="20">BP14</f>
        <v>71923813</v>
      </c>
      <c r="S14" s="194">
        <f t="shared" ref="S14:S35" si="21">BS14</f>
        <v>4</v>
      </c>
      <c r="T14" s="195">
        <f t="shared" ref="T14:T35" si="22">BV14</f>
        <v>60000</v>
      </c>
      <c r="U14" s="75" t="s">
        <v>48</v>
      </c>
      <c r="W14" s="178" t="s">
        <v>47</v>
      </c>
      <c r="X14" s="203">
        <v>14</v>
      </c>
      <c r="Y14" s="203">
        <v>0</v>
      </c>
      <c r="Z14" s="196">
        <v>14</v>
      </c>
      <c r="AA14" s="203">
        <v>241</v>
      </c>
      <c r="AB14" s="203">
        <v>0</v>
      </c>
      <c r="AC14" s="196">
        <v>241</v>
      </c>
      <c r="AD14" s="203">
        <v>3977496</v>
      </c>
      <c r="AE14" s="203">
        <v>0</v>
      </c>
      <c r="AF14" s="196">
        <v>3977496</v>
      </c>
      <c r="AG14" s="204">
        <v>316</v>
      </c>
      <c r="AH14" s="204">
        <v>0</v>
      </c>
      <c r="AI14" s="196">
        <v>316</v>
      </c>
      <c r="AJ14" s="204">
        <v>8513339</v>
      </c>
      <c r="AK14" s="204">
        <v>0</v>
      </c>
      <c r="AL14" s="196">
        <v>8513339</v>
      </c>
      <c r="AM14" s="204">
        <v>8953</v>
      </c>
      <c r="AN14" s="204">
        <v>0</v>
      </c>
      <c r="AO14" s="196">
        <v>8953</v>
      </c>
      <c r="AP14" s="204">
        <v>56428280</v>
      </c>
      <c r="AQ14" s="204">
        <v>0</v>
      </c>
      <c r="AR14" s="196">
        <v>56428280</v>
      </c>
      <c r="AS14" s="204">
        <v>21</v>
      </c>
      <c r="AT14" s="204">
        <v>0</v>
      </c>
      <c r="AU14" s="196">
        <v>21</v>
      </c>
      <c r="AV14" s="204">
        <v>911375</v>
      </c>
      <c r="AW14" s="204">
        <v>0</v>
      </c>
      <c r="AX14" s="196">
        <v>911375</v>
      </c>
      <c r="AY14" s="204">
        <v>305</v>
      </c>
      <c r="AZ14" s="204">
        <v>0</v>
      </c>
      <c r="BA14" s="196">
        <v>305</v>
      </c>
      <c r="BB14" s="204">
        <v>2084174</v>
      </c>
      <c r="BC14" s="204">
        <v>0</v>
      </c>
      <c r="BD14" s="196">
        <v>2084174</v>
      </c>
      <c r="BE14" s="203">
        <v>1</v>
      </c>
      <c r="BF14" s="203">
        <v>0</v>
      </c>
      <c r="BG14" s="196">
        <v>1</v>
      </c>
      <c r="BH14" s="203">
        <v>9149</v>
      </c>
      <c r="BI14" s="203">
        <v>0</v>
      </c>
      <c r="BJ14" s="196">
        <v>9149</v>
      </c>
      <c r="BK14" s="205">
        <v>9837</v>
      </c>
      <c r="BL14" s="205">
        <v>0</v>
      </c>
      <c r="BM14" s="196">
        <v>9837</v>
      </c>
      <c r="BN14" s="205">
        <v>71923813</v>
      </c>
      <c r="BO14" s="205">
        <v>0</v>
      </c>
      <c r="BP14" s="196">
        <v>71923813</v>
      </c>
      <c r="BQ14" s="203">
        <v>4</v>
      </c>
      <c r="BR14" s="203">
        <v>0</v>
      </c>
      <c r="BS14" s="196">
        <v>4</v>
      </c>
      <c r="BT14" s="203">
        <v>60000</v>
      </c>
      <c r="BU14" s="203">
        <v>0</v>
      </c>
      <c r="BV14" s="196">
        <v>60000</v>
      </c>
      <c r="BW14" s="203">
        <v>493315</v>
      </c>
      <c r="BX14" s="203">
        <v>0</v>
      </c>
      <c r="BY14" s="196">
        <v>493315</v>
      </c>
      <c r="BZ14" s="203">
        <v>12149147438</v>
      </c>
      <c r="CA14" s="203">
        <v>-700</v>
      </c>
      <c r="CB14" s="196">
        <v>12149146738</v>
      </c>
      <c r="CC14" s="203">
        <v>8931159907</v>
      </c>
      <c r="CD14" s="203">
        <v>-490</v>
      </c>
      <c r="CE14" s="196">
        <v>8931159417</v>
      </c>
      <c r="CF14" s="203">
        <v>2983092836</v>
      </c>
      <c r="CG14" s="203">
        <v>-210</v>
      </c>
      <c r="CH14" s="196">
        <v>2983092626</v>
      </c>
      <c r="CI14" s="203">
        <v>260719696</v>
      </c>
      <c r="CJ14" s="203">
        <v>0</v>
      </c>
      <c r="CK14" s="196">
        <v>260719696</v>
      </c>
      <c r="CL14" s="203">
        <v>234894695</v>
      </c>
      <c r="CM14" s="203">
        <v>0</v>
      </c>
      <c r="CN14" s="196">
        <v>234894695</v>
      </c>
      <c r="CO14" s="75" t="s">
        <v>48</v>
      </c>
    </row>
    <row r="15" spans="2:93" s="13" customFormat="1" ht="30" customHeight="1" x14ac:dyDescent="0.2">
      <c r="B15" s="73">
        <v>41003</v>
      </c>
      <c r="C15" s="74" t="s">
        <v>49</v>
      </c>
      <c r="D15" s="128">
        <f t="shared" si="8"/>
        <v>120</v>
      </c>
      <c r="E15" s="128">
        <f t="shared" si="9"/>
        <v>386</v>
      </c>
      <c r="F15" s="128">
        <f t="shared" si="10"/>
        <v>16274618</v>
      </c>
      <c r="G15" s="128">
        <f t="shared" si="11"/>
        <v>190</v>
      </c>
      <c r="H15" s="128">
        <f t="shared" si="12"/>
        <v>6452556</v>
      </c>
      <c r="I15" s="128">
        <f t="shared" ref="I15:I35" si="23">AO15</f>
        <v>5261</v>
      </c>
      <c r="J15" s="49">
        <f t="shared" si="13"/>
        <v>36168496</v>
      </c>
      <c r="K15" s="129">
        <f t="shared" si="14"/>
        <v>60</v>
      </c>
      <c r="L15" s="128">
        <f t="shared" si="15"/>
        <v>1946540</v>
      </c>
      <c r="M15" s="128">
        <f t="shared" si="16"/>
        <v>340</v>
      </c>
      <c r="N15" s="48">
        <f t="shared" si="17"/>
        <v>4921706</v>
      </c>
      <c r="O15" s="128">
        <f t="shared" si="18"/>
        <v>1</v>
      </c>
      <c r="P15" s="128">
        <f t="shared" si="19"/>
        <v>134503</v>
      </c>
      <c r="Q15" s="128">
        <f t="shared" si="7"/>
        <v>6238</v>
      </c>
      <c r="R15" s="128">
        <f t="shared" si="20"/>
        <v>65898419</v>
      </c>
      <c r="S15" s="194">
        <f t="shared" si="21"/>
        <v>0</v>
      </c>
      <c r="T15" s="195">
        <f t="shared" si="22"/>
        <v>0</v>
      </c>
      <c r="U15" s="75" t="s">
        <v>50</v>
      </c>
      <c r="W15" s="178" t="s">
        <v>49</v>
      </c>
      <c r="X15" s="203">
        <v>120</v>
      </c>
      <c r="Y15" s="203">
        <v>0</v>
      </c>
      <c r="Z15" s="196">
        <v>120</v>
      </c>
      <c r="AA15" s="203">
        <v>386</v>
      </c>
      <c r="AB15" s="203">
        <v>0</v>
      </c>
      <c r="AC15" s="196">
        <v>386</v>
      </c>
      <c r="AD15" s="203">
        <v>16274618</v>
      </c>
      <c r="AE15" s="203">
        <v>0</v>
      </c>
      <c r="AF15" s="196">
        <v>16274618</v>
      </c>
      <c r="AG15" s="204">
        <v>190</v>
      </c>
      <c r="AH15" s="204">
        <v>0</v>
      </c>
      <c r="AI15" s="196">
        <v>190</v>
      </c>
      <c r="AJ15" s="204">
        <v>6452556</v>
      </c>
      <c r="AK15" s="204">
        <v>0</v>
      </c>
      <c r="AL15" s="196">
        <v>6452556</v>
      </c>
      <c r="AM15" s="204">
        <v>5261</v>
      </c>
      <c r="AN15" s="204">
        <v>0</v>
      </c>
      <c r="AO15" s="196">
        <v>5261</v>
      </c>
      <c r="AP15" s="204">
        <v>36168496</v>
      </c>
      <c r="AQ15" s="204">
        <v>0</v>
      </c>
      <c r="AR15" s="196">
        <v>36168496</v>
      </c>
      <c r="AS15" s="204">
        <v>60</v>
      </c>
      <c r="AT15" s="204">
        <v>0</v>
      </c>
      <c r="AU15" s="196">
        <v>60</v>
      </c>
      <c r="AV15" s="204">
        <v>1946540</v>
      </c>
      <c r="AW15" s="204">
        <v>0</v>
      </c>
      <c r="AX15" s="196">
        <v>1946540</v>
      </c>
      <c r="AY15" s="204">
        <v>340</v>
      </c>
      <c r="AZ15" s="204">
        <v>0</v>
      </c>
      <c r="BA15" s="196">
        <v>340</v>
      </c>
      <c r="BB15" s="204">
        <v>4921706</v>
      </c>
      <c r="BC15" s="204">
        <v>0</v>
      </c>
      <c r="BD15" s="196">
        <v>4921706</v>
      </c>
      <c r="BE15" s="203">
        <v>1</v>
      </c>
      <c r="BF15" s="203">
        <v>0</v>
      </c>
      <c r="BG15" s="196">
        <v>1</v>
      </c>
      <c r="BH15" s="203">
        <v>134503</v>
      </c>
      <c r="BI15" s="203">
        <v>0</v>
      </c>
      <c r="BJ15" s="196">
        <v>134503</v>
      </c>
      <c r="BK15" s="205">
        <v>6238</v>
      </c>
      <c r="BL15" s="205">
        <v>0</v>
      </c>
      <c r="BM15" s="196">
        <v>6238</v>
      </c>
      <c r="BN15" s="205">
        <v>65898419</v>
      </c>
      <c r="BO15" s="205">
        <v>0</v>
      </c>
      <c r="BP15" s="196">
        <v>65898419</v>
      </c>
      <c r="BQ15" s="203">
        <v>0</v>
      </c>
      <c r="BR15" s="203">
        <v>0</v>
      </c>
      <c r="BS15" s="196">
        <v>0</v>
      </c>
      <c r="BT15" s="203">
        <v>0</v>
      </c>
      <c r="BU15" s="203">
        <v>0</v>
      </c>
      <c r="BV15" s="196">
        <v>0</v>
      </c>
      <c r="BW15" s="203">
        <v>228435</v>
      </c>
      <c r="BX15" s="203">
        <v>0</v>
      </c>
      <c r="BY15" s="196">
        <v>228435</v>
      </c>
      <c r="BZ15" s="203">
        <v>6021626096</v>
      </c>
      <c r="CA15" s="203">
        <v>-7000</v>
      </c>
      <c r="CB15" s="196">
        <v>6021619096</v>
      </c>
      <c r="CC15" s="203">
        <v>4415234690</v>
      </c>
      <c r="CD15" s="203">
        <v>-4900</v>
      </c>
      <c r="CE15" s="196">
        <v>4415229790</v>
      </c>
      <c r="CF15" s="203">
        <v>1444029968</v>
      </c>
      <c r="CG15" s="203">
        <v>-2100</v>
      </c>
      <c r="CH15" s="196">
        <v>1444027868</v>
      </c>
      <c r="CI15" s="203">
        <v>164030326</v>
      </c>
      <c r="CJ15" s="203">
        <v>0</v>
      </c>
      <c r="CK15" s="196">
        <v>164030326</v>
      </c>
      <c r="CL15" s="203">
        <v>162361438</v>
      </c>
      <c r="CM15" s="203">
        <v>0</v>
      </c>
      <c r="CN15" s="196">
        <v>162361438</v>
      </c>
      <c r="CO15" s="75" t="s">
        <v>50</v>
      </c>
    </row>
    <row r="16" spans="2:93" s="13" customFormat="1" ht="30" customHeight="1" x14ac:dyDescent="0.2">
      <c r="B16" s="73">
        <v>41004</v>
      </c>
      <c r="C16" s="74" t="s">
        <v>51</v>
      </c>
      <c r="D16" s="128">
        <f t="shared" si="8"/>
        <v>34</v>
      </c>
      <c r="E16" s="128">
        <f t="shared" si="9"/>
        <v>29</v>
      </c>
      <c r="F16" s="128">
        <f t="shared" si="10"/>
        <v>326700</v>
      </c>
      <c r="G16" s="128">
        <f t="shared" si="11"/>
        <v>74</v>
      </c>
      <c r="H16" s="128">
        <f t="shared" si="12"/>
        <v>2374618</v>
      </c>
      <c r="I16" s="128">
        <f t="shared" si="23"/>
        <v>976</v>
      </c>
      <c r="J16" s="49">
        <f t="shared" si="13"/>
        <v>7246186</v>
      </c>
      <c r="K16" s="129">
        <f t="shared" si="14"/>
        <v>29</v>
      </c>
      <c r="L16" s="128">
        <f t="shared" si="15"/>
        <v>962220</v>
      </c>
      <c r="M16" s="128">
        <f t="shared" si="16"/>
        <v>43</v>
      </c>
      <c r="N16" s="48">
        <f t="shared" si="17"/>
        <v>955444</v>
      </c>
      <c r="O16" s="128">
        <f t="shared" si="18"/>
        <v>0</v>
      </c>
      <c r="P16" s="128">
        <f t="shared" si="19"/>
        <v>0</v>
      </c>
      <c r="Q16" s="128">
        <f t="shared" si="7"/>
        <v>1151</v>
      </c>
      <c r="R16" s="128">
        <f t="shared" si="20"/>
        <v>11865168</v>
      </c>
      <c r="S16" s="194">
        <f t="shared" si="21"/>
        <v>0</v>
      </c>
      <c r="T16" s="195">
        <f t="shared" si="22"/>
        <v>0</v>
      </c>
      <c r="U16" s="75" t="s">
        <v>52</v>
      </c>
      <c r="W16" s="178" t="s">
        <v>51</v>
      </c>
      <c r="X16" s="203">
        <v>34</v>
      </c>
      <c r="Y16" s="203">
        <v>0</v>
      </c>
      <c r="Z16" s="196">
        <v>34</v>
      </c>
      <c r="AA16" s="203">
        <v>29</v>
      </c>
      <c r="AB16" s="203">
        <v>0</v>
      </c>
      <c r="AC16" s="196">
        <v>29</v>
      </c>
      <c r="AD16" s="203">
        <v>326700</v>
      </c>
      <c r="AE16" s="203">
        <v>0</v>
      </c>
      <c r="AF16" s="196">
        <v>326700</v>
      </c>
      <c r="AG16" s="204">
        <v>74</v>
      </c>
      <c r="AH16" s="204">
        <v>0</v>
      </c>
      <c r="AI16" s="196">
        <v>74</v>
      </c>
      <c r="AJ16" s="204">
        <v>2374618</v>
      </c>
      <c r="AK16" s="204">
        <v>0</v>
      </c>
      <c r="AL16" s="196">
        <v>2374618</v>
      </c>
      <c r="AM16" s="204">
        <v>976</v>
      </c>
      <c r="AN16" s="204">
        <v>0</v>
      </c>
      <c r="AO16" s="196">
        <v>976</v>
      </c>
      <c r="AP16" s="204">
        <v>7246186</v>
      </c>
      <c r="AQ16" s="204">
        <v>0</v>
      </c>
      <c r="AR16" s="196">
        <v>7246186</v>
      </c>
      <c r="AS16" s="204">
        <v>29</v>
      </c>
      <c r="AT16" s="204">
        <v>0</v>
      </c>
      <c r="AU16" s="196">
        <v>29</v>
      </c>
      <c r="AV16" s="204">
        <v>962220</v>
      </c>
      <c r="AW16" s="204">
        <v>0</v>
      </c>
      <c r="AX16" s="196">
        <v>962220</v>
      </c>
      <c r="AY16" s="204">
        <v>43</v>
      </c>
      <c r="AZ16" s="204">
        <v>0</v>
      </c>
      <c r="BA16" s="196">
        <v>43</v>
      </c>
      <c r="BB16" s="204">
        <v>955444</v>
      </c>
      <c r="BC16" s="204">
        <v>0</v>
      </c>
      <c r="BD16" s="196">
        <v>955444</v>
      </c>
      <c r="BE16" s="203">
        <v>0</v>
      </c>
      <c r="BF16" s="203">
        <v>0</v>
      </c>
      <c r="BG16" s="196">
        <v>0</v>
      </c>
      <c r="BH16" s="203">
        <v>0</v>
      </c>
      <c r="BI16" s="203">
        <v>0</v>
      </c>
      <c r="BJ16" s="196">
        <v>0</v>
      </c>
      <c r="BK16" s="205">
        <v>1151</v>
      </c>
      <c r="BL16" s="205">
        <v>0</v>
      </c>
      <c r="BM16" s="196">
        <v>1151</v>
      </c>
      <c r="BN16" s="205">
        <v>11865168</v>
      </c>
      <c r="BO16" s="205">
        <v>0</v>
      </c>
      <c r="BP16" s="196">
        <v>11865168</v>
      </c>
      <c r="BQ16" s="203">
        <v>0</v>
      </c>
      <c r="BR16" s="203">
        <v>0</v>
      </c>
      <c r="BS16" s="196">
        <v>0</v>
      </c>
      <c r="BT16" s="203">
        <v>0</v>
      </c>
      <c r="BU16" s="203">
        <v>0</v>
      </c>
      <c r="BV16" s="196">
        <v>0</v>
      </c>
      <c r="BW16" s="203">
        <v>80387</v>
      </c>
      <c r="BX16" s="203">
        <v>0</v>
      </c>
      <c r="BY16" s="196">
        <v>80387</v>
      </c>
      <c r="BZ16" s="203">
        <v>2231546502</v>
      </c>
      <c r="CA16" s="203">
        <v>0</v>
      </c>
      <c r="CB16" s="196">
        <v>2231546502</v>
      </c>
      <c r="CC16" s="203">
        <v>1654147349</v>
      </c>
      <c r="CD16" s="203">
        <v>0</v>
      </c>
      <c r="CE16" s="196">
        <v>1654147349</v>
      </c>
      <c r="CF16" s="203">
        <v>526673456</v>
      </c>
      <c r="CG16" s="203">
        <v>0</v>
      </c>
      <c r="CH16" s="196">
        <v>526673456</v>
      </c>
      <c r="CI16" s="203">
        <v>42610787</v>
      </c>
      <c r="CJ16" s="203">
        <v>0</v>
      </c>
      <c r="CK16" s="196">
        <v>42610787</v>
      </c>
      <c r="CL16" s="203">
        <v>50725697</v>
      </c>
      <c r="CM16" s="203">
        <v>0</v>
      </c>
      <c r="CN16" s="196">
        <v>50725697</v>
      </c>
      <c r="CO16" s="75" t="s">
        <v>52</v>
      </c>
    </row>
    <row r="17" spans="2:93" s="13" customFormat="1" ht="30" customHeight="1" x14ac:dyDescent="0.2">
      <c r="B17" s="73">
        <v>41005</v>
      </c>
      <c r="C17" s="74" t="s">
        <v>53</v>
      </c>
      <c r="D17" s="128">
        <f t="shared" si="8"/>
        <v>0</v>
      </c>
      <c r="E17" s="128">
        <f t="shared" si="9"/>
        <v>104</v>
      </c>
      <c r="F17" s="128">
        <f t="shared" si="10"/>
        <v>6204360</v>
      </c>
      <c r="G17" s="128">
        <f t="shared" si="11"/>
        <v>166</v>
      </c>
      <c r="H17" s="128">
        <f t="shared" si="12"/>
        <v>4195758</v>
      </c>
      <c r="I17" s="128">
        <f t="shared" si="23"/>
        <v>3317</v>
      </c>
      <c r="J17" s="49">
        <f t="shared" si="13"/>
        <v>21133005</v>
      </c>
      <c r="K17" s="129">
        <f t="shared" si="14"/>
        <v>48</v>
      </c>
      <c r="L17" s="128">
        <f t="shared" si="15"/>
        <v>1630650</v>
      </c>
      <c r="M17" s="128">
        <f t="shared" si="16"/>
        <v>80</v>
      </c>
      <c r="N17" s="48">
        <f t="shared" si="17"/>
        <v>1128810</v>
      </c>
      <c r="O17" s="128">
        <f t="shared" si="18"/>
        <v>1</v>
      </c>
      <c r="P17" s="128">
        <f t="shared" si="19"/>
        <v>66000</v>
      </c>
      <c r="Q17" s="128">
        <f t="shared" si="7"/>
        <v>3716</v>
      </c>
      <c r="R17" s="128">
        <f t="shared" si="20"/>
        <v>34358583</v>
      </c>
      <c r="S17" s="194">
        <f t="shared" si="21"/>
        <v>0</v>
      </c>
      <c r="T17" s="195">
        <f t="shared" si="22"/>
        <v>0</v>
      </c>
      <c r="U17" s="75" t="s">
        <v>54</v>
      </c>
      <c r="W17" s="178" t="s">
        <v>53</v>
      </c>
      <c r="X17" s="203">
        <v>0</v>
      </c>
      <c r="Y17" s="203">
        <v>0</v>
      </c>
      <c r="Z17" s="196">
        <v>0</v>
      </c>
      <c r="AA17" s="203">
        <v>104</v>
      </c>
      <c r="AB17" s="203">
        <v>0</v>
      </c>
      <c r="AC17" s="196">
        <v>104</v>
      </c>
      <c r="AD17" s="203">
        <v>6204360</v>
      </c>
      <c r="AE17" s="203">
        <v>0</v>
      </c>
      <c r="AF17" s="196">
        <v>6204360</v>
      </c>
      <c r="AG17" s="204">
        <v>166</v>
      </c>
      <c r="AH17" s="204">
        <v>0</v>
      </c>
      <c r="AI17" s="196">
        <v>166</v>
      </c>
      <c r="AJ17" s="204">
        <v>4195758</v>
      </c>
      <c r="AK17" s="204">
        <v>0</v>
      </c>
      <c r="AL17" s="196">
        <v>4195758</v>
      </c>
      <c r="AM17" s="204">
        <v>3317</v>
      </c>
      <c r="AN17" s="204">
        <v>0</v>
      </c>
      <c r="AO17" s="196">
        <v>3317</v>
      </c>
      <c r="AP17" s="204">
        <v>21133005</v>
      </c>
      <c r="AQ17" s="204">
        <v>0</v>
      </c>
      <c r="AR17" s="196">
        <v>21133005</v>
      </c>
      <c r="AS17" s="204">
        <v>48</v>
      </c>
      <c r="AT17" s="204">
        <v>0</v>
      </c>
      <c r="AU17" s="196">
        <v>48</v>
      </c>
      <c r="AV17" s="204">
        <v>1630650</v>
      </c>
      <c r="AW17" s="204">
        <v>0</v>
      </c>
      <c r="AX17" s="196">
        <v>1630650</v>
      </c>
      <c r="AY17" s="204">
        <v>80</v>
      </c>
      <c r="AZ17" s="204">
        <v>0</v>
      </c>
      <c r="BA17" s="196">
        <v>80</v>
      </c>
      <c r="BB17" s="204">
        <v>1128810</v>
      </c>
      <c r="BC17" s="204">
        <v>0</v>
      </c>
      <c r="BD17" s="196">
        <v>1128810</v>
      </c>
      <c r="BE17" s="203">
        <v>1</v>
      </c>
      <c r="BF17" s="203">
        <v>0</v>
      </c>
      <c r="BG17" s="196">
        <v>1</v>
      </c>
      <c r="BH17" s="203">
        <v>66000</v>
      </c>
      <c r="BI17" s="203">
        <v>0</v>
      </c>
      <c r="BJ17" s="196">
        <v>66000</v>
      </c>
      <c r="BK17" s="205">
        <v>3716</v>
      </c>
      <c r="BL17" s="205">
        <v>0</v>
      </c>
      <c r="BM17" s="196">
        <v>3716</v>
      </c>
      <c r="BN17" s="205">
        <v>34358583</v>
      </c>
      <c r="BO17" s="205">
        <v>0</v>
      </c>
      <c r="BP17" s="196">
        <v>34358583</v>
      </c>
      <c r="BQ17" s="203">
        <v>0</v>
      </c>
      <c r="BR17" s="203">
        <v>0</v>
      </c>
      <c r="BS17" s="196">
        <v>0</v>
      </c>
      <c r="BT17" s="203">
        <v>0</v>
      </c>
      <c r="BU17" s="203">
        <v>0</v>
      </c>
      <c r="BV17" s="196">
        <v>0</v>
      </c>
      <c r="BW17" s="203">
        <v>206332</v>
      </c>
      <c r="BX17" s="203">
        <v>0</v>
      </c>
      <c r="BY17" s="196">
        <v>206332</v>
      </c>
      <c r="BZ17" s="203">
        <v>5395146618</v>
      </c>
      <c r="CA17" s="203">
        <v>-3500</v>
      </c>
      <c r="CB17" s="196">
        <v>5395143118</v>
      </c>
      <c r="CC17" s="203">
        <v>3960004221</v>
      </c>
      <c r="CD17" s="203">
        <v>-2450</v>
      </c>
      <c r="CE17" s="196">
        <v>3960001771</v>
      </c>
      <c r="CF17" s="203">
        <v>1306727689</v>
      </c>
      <c r="CG17" s="203">
        <v>-1050</v>
      </c>
      <c r="CH17" s="196">
        <v>1306726639</v>
      </c>
      <c r="CI17" s="203">
        <v>131076475</v>
      </c>
      <c r="CJ17" s="203">
        <v>0</v>
      </c>
      <c r="CK17" s="196">
        <v>131076475</v>
      </c>
      <c r="CL17" s="203">
        <v>128414708</v>
      </c>
      <c r="CM17" s="203">
        <v>0</v>
      </c>
      <c r="CN17" s="196">
        <v>128414708</v>
      </c>
      <c r="CO17" s="75" t="s">
        <v>54</v>
      </c>
    </row>
    <row r="18" spans="2:93" s="13" customFormat="1" ht="30" customHeight="1" x14ac:dyDescent="0.2">
      <c r="B18" s="73">
        <v>41006</v>
      </c>
      <c r="C18" s="74" t="s">
        <v>55</v>
      </c>
      <c r="D18" s="128">
        <f t="shared" si="8"/>
        <v>34</v>
      </c>
      <c r="E18" s="128">
        <f t="shared" si="9"/>
        <v>88</v>
      </c>
      <c r="F18" s="128">
        <f t="shared" si="10"/>
        <v>3736977</v>
      </c>
      <c r="G18" s="128">
        <f t="shared" si="11"/>
        <v>128</v>
      </c>
      <c r="H18" s="128">
        <f t="shared" si="12"/>
        <v>4489559</v>
      </c>
      <c r="I18" s="128">
        <f t="shared" si="23"/>
        <v>3895</v>
      </c>
      <c r="J18" s="49">
        <f t="shared" si="13"/>
        <v>25907609</v>
      </c>
      <c r="K18" s="129">
        <f t="shared" si="14"/>
        <v>22</v>
      </c>
      <c r="L18" s="128">
        <f t="shared" si="15"/>
        <v>162190</v>
      </c>
      <c r="M18" s="128">
        <f t="shared" si="16"/>
        <v>45</v>
      </c>
      <c r="N18" s="48">
        <f t="shared" si="17"/>
        <v>291902</v>
      </c>
      <c r="O18" s="128">
        <f t="shared" si="18"/>
        <v>0</v>
      </c>
      <c r="P18" s="128">
        <f t="shared" si="19"/>
        <v>0</v>
      </c>
      <c r="Q18" s="128">
        <f t="shared" si="7"/>
        <v>4178</v>
      </c>
      <c r="R18" s="128">
        <f t="shared" si="20"/>
        <v>34588237</v>
      </c>
      <c r="S18" s="194">
        <f t="shared" si="21"/>
        <v>0</v>
      </c>
      <c r="T18" s="195">
        <f t="shared" si="22"/>
        <v>0</v>
      </c>
      <c r="U18" s="75" t="s">
        <v>56</v>
      </c>
      <c r="W18" s="178" t="s">
        <v>55</v>
      </c>
      <c r="X18" s="203">
        <v>34</v>
      </c>
      <c r="Y18" s="203">
        <v>0</v>
      </c>
      <c r="Z18" s="196">
        <v>34</v>
      </c>
      <c r="AA18" s="203">
        <v>88</v>
      </c>
      <c r="AB18" s="203">
        <v>0</v>
      </c>
      <c r="AC18" s="196">
        <v>88</v>
      </c>
      <c r="AD18" s="203">
        <v>3736977</v>
      </c>
      <c r="AE18" s="203">
        <v>0</v>
      </c>
      <c r="AF18" s="196">
        <v>3736977</v>
      </c>
      <c r="AG18" s="204">
        <v>128</v>
      </c>
      <c r="AH18" s="204">
        <v>0</v>
      </c>
      <c r="AI18" s="196">
        <v>128</v>
      </c>
      <c r="AJ18" s="204">
        <v>4489559</v>
      </c>
      <c r="AK18" s="204">
        <v>0</v>
      </c>
      <c r="AL18" s="196">
        <v>4489559</v>
      </c>
      <c r="AM18" s="204">
        <v>3895</v>
      </c>
      <c r="AN18" s="204">
        <v>0</v>
      </c>
      <c r="AO18" s="196">
        <v>3895</v>
      </c>
      <c r="AP18" s="204">
        <v>25907609</v>
      </c>
      <c r="AQ18" s="204">
        <v>0</v>
      </c>
      <c r="AR18" s="196">
        <v>25907609</v>
      </c>
      <c r="AS18" s="204">
        <v>22</v>
      </c>
      <c r="AT18" s="204">
        <v>0</v>
      </c>
      <c r="AU18" s="196">
        <v>22</v>
      </c>
      <c r="AV18" s="204">
        <v>162190</v>
      </c>
      <c r="AW18" s="204">
        <v>0</v>
      </c>
      <c r="AX18" s="196">
        <v>162190</v>
      </c>
      <c r="AY18" s="204">
        <v>45</v>
      </c>
      <c r="AZ18" s="204">
        <v>0</v>
      </c>
      <c r="BA18" s="196">
        <v>45</v>
      </c>
      <c r="BB18" s="204">
        <v>291902</v>
      </c>
      <c r="BC18" s="204">
        <v>0</v>
      </c>
      <c r="BD18" s="196">
        <v>291902</v>
      </c>
      <c r="BE18" s="203">
        <v>0</v>
      </c>
      <c r="BF18" s="203">
        <v>0</v>
      </c>
      <c r="BG18" s="196">
        <v>0</v>
      </c>
      <c r="BH18" s="203">
        <v>0</v>
      </c>
      <c r="BI18" s="203">
        <v>0</v>
      </c>
      <c r="BJ18" s="196">
        <v>0</v>
      </c>
      <c r="BK18" s="205">
        <v>4178</v>
      </c>
      <c r="BL18" s="205">
        <v>0</v>
      </c>
      <c r="BM18" s="196">
        <v>4178</v>
      </c>
      <c r="BN18" s="205">
        <v>34588237</v>
      </c>
      <c r="BO18" s="205">
        <v>0</v>
      </c>
      <c r="BP18" s="196">
        <v>34588237</v>
      </c>
      <c r="BQ18" s="203">
        <v>0</v>
      </c>
      <c r="BR18" s="203">
        <v>0</v>
      </c>
      <c r="BS18" s="196">
        <v>0</v>
      </c>
      <c r="BT18" s="203">
        <v>0</v>
      </c>
      <c r="BU18" s="203">
        <v>0</v>
      </c>
      <c r="BV18" s="196">
        <v>0</v>
      </c>
      <c r="BW18" s="203">
        <v>214201</v>
      </c>
      <c r="BX18" s="203">
        <v>0</v>
      </c>
      <c r="BY18" s="196">
        <v>214201</v>
      </c>
      <c r="BZ18" s="203">
        <v>5004495596</v>
      </c>
      <c r="CA18" s="203">
        <v>0</v>
      </c>
      <c r="CB18" s="196">
        <v>5004495596</v>
      </c>
      <c r="CC18" s="203">
        <v>3689202670</v>
      </c>
      <c r="CD18" s="203">
        <v>0</v>
      </c>
      <c r="CE18" s="196">
        <v>3689202670</v>
      </c>
      <c r="CF18" s="203">
        <v>1218985872</v>
      </c>
      <c r="CG18" s="203">
        <v>0</v>
      </c>
      <c r="CH18" s="196">
        <v>1218985872</v>
      </c>
      <c r="CI18" s="203">
        <v>83348418</v>
      </c>
      <c r="CJ18" s="203">
        <v>0</v>
      </c>
      <c r="CK18" s="196">
        <v>83348418</v>
      </c>
      <c r="CL18" s="203">
        <v>96307054</v>
      </c>
      <c r="CM18" s="203">
        <v>0</v>
      </c>
      <c r="CN18" s="196">
        <v>96307054</v>
      </c>
      <c r="CO18" s="75" t="s">
        <v>56</v>
      </c>
    </row>
    <row r="19" spans="2:93" s="13" customFormat="1" ht="30" customHeight="1" x14ac:dyDescent="0.2">
      <c r="B19" s="73">
        <v>41007</v>
      </c>
      <c r="C19" s="74" t="s">
        <v>57</v>
      </c>
      <c r="D19" s="128">
        <f t="shared" si="8"/>
        <v>135</v>
      </c>
      <c r="E19" s="128">
        <f t="shared" si="9"/>
        <v>113</v>
      </c>
      <c r="F19" s="128">
        <f t="shared" si="10"/>
        <v>5723380</v>
      </c>
      <c r="G19" s="128">
        <f t="shared" si="11"/>
        <v>124</v>
      </c>
      <c r="H19" s="128">
        <f t="shared" si="12"/>
        <v>3470134</v>
      </c>
      <c r="I19" s="128">
        <f t="shared" si="23"/>
        <v>3162</v>
      </c>
      <c r="J19" s="49">
        <f t="shared" si="13"/>
        <v>22146147</v>
      </c>
      <c r="K19" s="129">
        <f t="shared" si="14"/>
        <v>50</v>
      </c>
      <c r="L19" s="128">
        <f t="shared" si="15"/>
        <v>1965740</v>
      </c>
      <c r="M19" s="128">
        <f t="shared" si="16"/>
        <v>59</v>
      </c>
      <c r="N19" s="48">
        <f t="shared" si="17"/>
        <v>754964</v>
      </c>
      <c r="O19" s="128">
        <f t="shared" si="18"/>
        <v>0</v>
      </c>
      <c r="P19" s="128">
        <f t="shared" si="19"/>
        <v>0</v>
      </c>
      <c r="Q19" s="128">
        <f t="shared" si="7"/>
        <v>3508</v>
      </c>
      <c r="R19" s="128">
        <f t="shared" si="20"/>
        <v>34060365</v>
      </c>
      <c r="S19" s="194">
        <f t="shared" si="21"/>
        <v>0</v>
      </c>
      <c r="T19" s="195">
        <f t="shared" si="22"/>
        <v>0</v>
      </c>
      <c r="U19" s="75" t="s">
        <v>58</v>
      </c>
      <c r="W19" s="178" t="s">
        <v>57</v>
      </c>
      <c r="X19" s="203">
        <v>135</v>
      </c>
      <c r="Y19" s="203">
        <v>0</v>
      </c>
      <c r="Z19" s="196">
        <v>135</v>
      </c>
      <c r="AA19" s="203">
        <v>113</v>
      </c>
      <c r="AB19" s="203">
        <v>0</v>
      </c>
      <c r="AC19" s="196">
        <v>113</v>
      </c>
      <c r="AD19" s="203">
        <v>5723380</v>
      </c>
      <c r="AE19" s="203">
        <v>0</v>
      </c>
      <c r="AF19" s="196">
        <v>5723380</v>
      </c>
      <c r="AG19" s="204">
        <v>124</v>
      </c>
      <c r="AH19" s="204">
        <v>0</v>
      </c>
      <c r="AI19" s="196">
        <v>124</v>
      </c>
      <c r="AJ19" s="204">
        <v>3470134</v>
      </c>
      <c r="AK19" s="204">
        <v>0</v>
      </c>
      <c r="AL19" s="196">
        <v>3470134</v>
      </c>
      <c r="AM19" s="204">
        <v>3162</v>
      </c>
      <c r="AN19" s="204">
        <v>0</v>
      </c>
      <c r="AO19" s="196">
        <v>3162</v>
      </c>
      <c r="AP19" s="204">
        <v>22146147</v>
      </c>
      <c r="AQ19" s="204">
        <v>0</v>
      </c>
      <c r="AR19" s="196">
        <v>22146147</v>
      </c>
      <c r="AS19" s="204">
        <v>50</v>
      </c>
      <c r="AT19" s="204">
        <v>0</v>
      </c>
      <c r="AU19" s="196">
        <v>50</v>
      </c>
      <c r="AV19" s="204">
        <v>1965740</v>
      </c>
      <c r="AW19" s="204">
        <v>0</v>
      </c>
      <c r="AX19" s="196">
        <v>1965740</v>
      </c>
      <c r="AY19" s="204">
        <v>59</v>
      </c>
      <c r="AZ19" s="204">
        <v>0</v>
      </c>
      <c r="BA19" s="196">
        <v>59</v>
      </c>
      <c r="BB19" s="204">
        <v>754964</v>
      </c>
      <c r="BC19" s="204">
        <v>0</v>
      </c>
      <c r="BD19" s="196">
        <v>754964</v>
      </c>
      <c r="BE19" s="203">
        <v>0</v>
      </c>
      <c r="BF19" s="203">
        <v>0</v>
      </c>
      <c r="BG19" s="196">
        <v>0</v>
      </c>
      <c r="BH19" s="203">
        <v>0</v>
      </c>
      <c r="BI19" s="203">
        <v>0</v>
      </c>
      <c r="BJ19" s="196">
        <v>0</v>
      </c>
      <c r="BK19" s="205">
        <v>3508</v>
      </c>
      <c r="BL19" s="205">
        <v>0</v>
      </c>
      <c r="BM19" s="196">
        <v>3508</v>
      </c>
      <c r="BN19" s="205">
        <v>34060365</v>
      </c>
      <c r="BO19" s="205">
        <v>0</v>
      </c>
      <c r="BP19" s="196">
        <v>34060365</v>
      </c>
      <c r="BQ19" s="203">
        <v>0</v>
      </c>
      <c r="BR19" s="203">
        <v>0</v>
      </c>
      <c r="BS19" s="196">
        <v>0</v>
      </c>
      <c r="BT19" s="203">
        <v>0</v>
      </c>
      <c r="BU19" s="203">
        <v>0</v>
      </c>
      <c r="BV19" s="196">
        <v>0</v>
      </c>
      <c r="BW19" s="203">
        <v>120456</v>
      </c>
      <c r="BX19" s="203">
        <v>0</v>
      </c>
      <c r="BY19" s="196">
        <v>120456</v>
      </c>
      <c r="BZ19" s="203">
        <v>3051116163</v>
      </c>
      <c r="CA19" s="203">
        <v>0</v>
      </c>
      <c r="CB19" s="196">
        <v>3051116163</v>
      </c>
      <c r="CC19" s="203">
        <v>2244584036</v>
      </c>
      <c r="CD19" s="203">
        <v>0</v>
      </c>
      <c r="CE19" s="196">
        <v>2244584036</v>
      </c>
      <c r="CF19" s="203">
        <v>748311900</v>
      </c>
      <c r="CG19" s="203">
        <v>0</v>
      </c>
      <c r="CH19" s="196">
        <v>748311900</v>
      </c>
      <c r="CI19" s="203">
        <v>56131444</v>
      </c>
      <c r="CJ19" s="203">
        <v>0</v>
      </c>
      <c r="CK19" s="196">
        <v>56131444</v>
      </c>
      <c r="CL19" s="203">
        <v>58220227</v>
      </c>
      <c r="CM19" s="203">
        <v>0</v>
      </c>
      <c r="CN19" s="196">
        <v>58220227</v>
      </c>
      <c r="CO19" s="75" t="s">
        <v>58</v>
      </c>
    </row>
    <row r="20" spans="2:93" s="13" customFormat="1" ht="30" customHeight="1" x14ac:dyDescent="0.2">
      <c r="B20" s="73">
        <v>41025</v>
      </c>
      <c r="C20" s="74" t="s">
        <v>59</v>
      </c>
      <c r="D20" s="128">
        <f t="shared" si="8"/>
        <v>110</v>
      </c>
      <c r="E20" s="128">
        <f t="shared" si="9"/>
        <v>104</v>
      </c>
      <c r="F20" s="128">
        <f t="shared" si="10"/>
        <v>904500</v>
      </c>
      <c r="G20" s="128">
        <f t="shared" si="11"/>
        <v>198</v>
      </c>
      <c r="H20" s="128">
        <f t="shared" si="12"/>
        <v>5486426</v>
      </c>
      <c r="I20" s="128">
        <f t="shared" si="23"/>
        <v>3073</v>
      </c>
      <c r="J20" s="49">
        <f t="shared" si="13"/>
        <v>19354730</v>
      </c>
      <c r="K20" s="129">
        <f t="shared" si="14"/>
        <v>63</v>
      </c>
      <c r="L20" s="128">
        <f t="shared" si="15"/>
        <v>2256595</v>
      </c>
      <c r="M20" s="128">
        <f t="shared" si="16"/>
        <v>52</v>
      </c>
      <c r="N20" s="48">
        <f t="shared" si="17"/>
        <v>514668</v>
      </c>
      <c r="O20" s="128">
        <f t="shared" si="18"/>
        <v>0</v>
      </c>
      <c r="P20" s="128">
        <f t="shared" si="19"/>
        <v>0</v>
      </c>
      <c r="Q20" s="128">
        <f t="shared" si="7"/>
        <v>3490</v>
      </c>
      <c r="R20" s="128">
        <f t="shared" si="20"/>
        <v>28516919</v>
      </c>
      <c r="S20" s="194">
        <f t="shared" si="21"/>
        <v>0</v>
      </c>
      <c r="T20" s="195">
        <f t="shared" si="22"/>
        <v>0</v>
      </c>
      <c r="U20" s="75" t="s">
        <v>60</v>
      </c>
      <c r="W20" s="178" t="s">
        <v>59</v>
      </c>
      <c r="X20" s="203">
        <v>110</v>
      </c>
      <c r="Y20" s="203">
        <v>0</v>
      </c>
      <c r="Z20" s="196">
        <v>110</v>
      </c>
      <c r="AA20" s="203">
        <v>104</v>
      </c>
      <c r="AB20" s="203">
        <v>0</v>
      </c>
      <c r="AC20" s="196">
        <v>104</v>
      </c>
      <c r="AD20" s="203">
        <v>904500</v>
      </c>
      <c r="AE20" s="203">
        <v>0</v>
      </c>
      <c r="AF20" s="196">
        <v>904500</v>
      </c>
      <c r="AG20" s="204">
        <v>198</v>
      </c>
      <c r="AH20" s="204">
        <v>0</v>
      </c>
      <c r="AI20" s="196">
        <v>198</v>
      </c>
      <c r="AJ20" s="204">
        <v>5486426</v>
      </c>
      <c r="AK20" s="204">
        <v>0</v>
      </c>
      <c r="AL20" s="196">
        <v>5486426</v>
      </c>
      <c r="AM20" s="204">
        <v>3073</v>
      </c>
      <c r="AN20" s="204">
        <v>0</v>
      </c>
      <c r="AO20" s="196">
        <v>3073</v>
      </c>
      <c r="AP20" s="204">
        <v>19354730</v>
      </c>
      <c r="AQ20" s="204">
        <v>0</v>
      </c>
      <c r="AR20" s="196">
        <v>19354730</v>
      </c>
      <c r="AS20" s="204">
        <v>63</v>
      </c>
      <c r="AT20" s="204">
        <v>0</v>
      </c>
      <c r="AU20" s="196">
        <v>63</v>
      </c>
      <c r="AV20" s="204">
        <v>2256595</v>
      </c>
      <c r="AW20" s="204">
        <v>0</v>
      </c>
      <c r="AX20" s="196">
        <v>2256595</v>
      </c>
      <c r="AY20" s="204">
        <v>52</v>
      </c>
      <c r="AZ20" s="204">
        <v>0</v>
      </c>
      <c r="BA20" s="196">
        <v>52</v>
      </c>
      <c r="BB20" s="204">
        <v>514668</v>
      </c>
      <c r="BC20" s="204">
        <v>0</v>
      </c>
      <c r="BD20" s="196">
        <v>514668</v>
      </c>
      <c r="BE20" s="203">
        <v>0</v>
      </c>
      <c r="BF20" s="203">
        <v>0</v>
      </c>
      <c r="BG20" s="196">
        <v>0</v>
      </c>
      <c r="BH20" s="203">
        <v>0</v>
      </c>
      <c r="BI20" s="203">
        <v>0</v>
      </c>
      <c r="BJ20" s="196">
        <v>0</v>
      </c>
      <c r="BK20" s="205">
        <v>3490</v>
      </c>
      <c r="BL20" s="205">
        <v>0</v>
      </c>
      <c r="BM20" s="196">
        <v>3490</v>
      </c>
      <c r="BN20" s="205">
        <v>28516919</v>
      </c>
      <c r="BO20" s="205">
        <v>0</v>
      </c>
      <c r="BP20" s="196">
        <v>28516919</v>
      </c>
      <c r="BQ20" s="203">
        <v>0</v>
      </c>
      <c r="BR20" s="203">
        <v>0</v>
      </c>
      <c r="BS20" s="196">
        <v>0</v>
      </c>
      <c r="BT20" s="203">
        <v>0</v>
      </c>
      <c r="BU20" s="203">
        <v>0</v>
      </c>
      <c r="BV20" s="196">
        <v>0</v>
      </c>
      <c r="BW20" s="203">
        <v>165607</v>
      </c>
      <c r="BX20" s="203">
        <v>0</v>
      </c>
      <c r="BY20" s="196">
        <v>165607</v>
      </c>
      <c r="BZ20" s="203">
        <v>4178055806</v>
      </c>
      <c r="CA20" s="203">
        <v>0</v>
      </c>
      <c r="CB20" s="196">
        <v>4178055806</v>
      </c>
      <c r="CC20" s="203">
        <v>3072510303</v>
      </c>
      <c r="CD20" s="203">
        <v>0</v>
      </c>
      <c r="CE20" s="196">
        <v>3072510303</v>
      </c>
      <c r="CF20" s="203">
        <v>1010756229</v>
      </c>
      <c r="CG20" s="203">
        <v>0</v>
      </c>
      <c r="CH20" s="196">
        <v>1010756229</v>
      </c>
      <c r="CI20" s="203">
        <v>94492105</v>
      </c>
      <c r="CJ20" s="203">
        <v>0</v>
      </c>
      <c r="CK20" s="196">
        <v>94492105</v>
      </c>
      <c r="CL20" s="203">
        <v>94789274</v>
      </c>
      <c r="CM20" s="203">
        <v>0</v>
      </c>
      <c r="CN20" s="196">
        <v>94789274</v>
      </c>
      <c r="CO20" s="75" t="s">
        <v>60</v>
      </c>
    </row>
    <row r="21" spans="2:93" s="13" customFormat="1" ht="30" customHeight="1" x14ac:dyDescent="0.2">
      <c r="B21" s="73">
        <v>41048</v>
      </c>
      <c r="C21" s="74" t="s">
        <v>61</v>
      </c>
      <c r="D21" s="128">
        <f t="shared" si="8"/>
        <v>17</v>
      </c>
      <c r="E21" s="128">
        <f t="shared" si="9"/>
        <v>139</v>
      </c>
      <c r="F21" s="128">
        <f t="shared" si="10"/>
        <v>2653520</v>
      </c>
      <c r="G21" s="128">
        <f t="shared" si="11"/>
        <v>60</v>
      </c>
      <c r="H21" s="128">
        <f t="shared" si="12"/>
        <v>1843911</v>
      </c>
      <c r="I21" s="128">
        <f t="shared" si="23"/>
        <v>1883</v>
      </c>
      <c r="J21" s="49">
        <f t="shared" si="13"/>
        <v>10191196</v>
      </c>
      <c r="K21" s="129">
        <f t="shared" si="14"/>
        <v>37</v>
      </c>
      <c r="L21" s="128">
        <f t="shared" si="15"/>
        <v>2429575</v>
      </c>
      <c r="M21" s="128">
        <f t="shared" si="16"/>
        <v>32</v>
      </c>
      <c r="N21" s="48">
        <f t="shared" si="17"/>
        <v>201666</v>
      </c>
      <c r="O21" s="128">
        <f t="shared" si="18"/>
        <v>0</v>
      </c>
      <c r="P21" s="128">
        <f t="shared" si="19"/>
        <v>0</v>
      </c>
      <c r="Q21" s="128">
        <f t="shared" si="7"/>
        <v>2151</v>
      </c>
      <c r="R21" s="128">
        <f t="shared" si="20"/>
        <v>17319868</v>
      </c>
      <c r="S21" s="194">
        <f t="shared" si="21"/>
        <v>0</v>
      </c>
      <c r="T21" s="195">
        <f t="shared" si="22"/>
        <v>0</v>
      </c>
      <c r="U21" s="75" t="s">
        <v>62</v>
      </c>
      <c r="W21" s="178" t="s">
        <v>61</v>
      </c>
      <c r="X21" s="203">
        <v>17</v>
      </c>
      <c r="Y21" s="203">
        <v>0</v>
      </c>
      <c r="Z21" s="196">
        <v>17</v>
      </c>
      <c r="AA21" s="203">
        <v>139</v>
      </c>
      <c r="AB21" s="203">
        <v>0</v>
      </c>
      <c r="AC21" s="196">
        <v>139</v>
      </c>
      <c r="AD21" s="203">
        <v>2653520</v>
      </c>
      <c r="AE21" s="203">
        <v>0</v>
      </c>
      <c r="AF21" s="196">
        <v>2653520</v>
      </c>
      <c r="AG21" s="204">
        <v>60</v>
      </c>
      <c r="AH21" s="204">
        <v>0</v>
      </c>
      <c r="AI21" s="196">
        <v>60</v>
      </c>
      <c r="AJ21" s="204">
        <v>1843911</v>
      </c>
      <c r="AK21" s="204">
        <v>0</v>
      </c>
      <c r="AL21" s="196">
        <v>1843911</v>
      </c>
      <c r="AM21" s="204">
        <v>1883</v>
      </c>
      <c r="AN21" s="204">
        <v>0</v>
      </c>
      <c r="AO21" s="196">
        <v>1883</v>
      </c>
      <c r="AP21" s="204">
        <v>10191196</v>
      </c>
      <c r="AQ21" s="204">
        <v>0</v>
      </c>
      <c r="AR21" s="196">
        <v>10191196</v>
      </c>
      <c r="AS21" s="204">
        <v>37</v>
      </c>
      <c r="AT21" s="204">
        <v>0</v>
      </c>
      <c r="AU21" s="196">
        <v>37</v>
      </c>
      <c r="AV21" s="204">
        <v>2429575</v>
      </c>
      <c r="AW21" s="204">
        <v>0</v>
      </c>
      <c r="AX21" s="196">
        <v>2429575</v>
      </c>
      <c r="AY21" s="204">
        <v>32</v>
      </c>
      <c r="AZ21" s="204">
        <v>0</v>
      </c>
      <c r="BA21" s="196">
        <v>32</v>
      </c>
      <c r="BB21" s="204">
        <v>201666</v>
      </c>
      <c r="BC21" s="204">
        <v>0</v>
      </c>
      <c r="BD21" s="196">
        <v>201666</v>
      </c>
      <c r="BE21" s="203">
        <v>0</v>
      </c>
      <c r="BF21" s="203">
        <v>0</v>
      </c>
      <c r="BG21" s="196">
        <v>0</v>
      </c>
      <c r="BH21" s="203">
        <v>0</v>
      </c>
      <c r="BI21" s="203">
        <v>0</v>
      </c>
      <c r="BJ21" s="196">
        <v>0</v>
      </c>
      <c r="BK21" s="205">
        <v>2151</v>
      </c>
      <c r="BL21" s="205">
        <v>0</v>
      </c>
      <c r="BM21" s="196">
        <v>2151</v>
      </c>
      <c r="BN21" s="205">
        <v>17319868</v>
      </c>
      <c r="BO21" s="205">
        <v>0</v>
      </c>
      <c r="BP21" s="196">
        <v>17319868</v>
      </c>
      <c r="BQ21" s="203">
        <v>0</v>
      </c>
      <c r="BR21" s="203">
        <v>0</v>
      </c>
      <c r="BS21" s="196">
        <v>0</v>
      </c>
      <c r="BT21" s="203">
        <v>0</v>
      </c>
      <c r="BU21" s="203">
        <v>0</v>
      </c>
      <c r="BV21" s="196">
        <v>0</v>
      </c>
      <c r="BW21" s="203">
        <v>113314</v>
      </c>
      <c r="BX21" s="203">
        <v>0</v>
      </c>
      <c r="BY21" s="196">
        <v>113314</v>
      </c>
      <c r="BZ21" s="203">
        <v>2625360214</v>
      </c>
      <c r="CA21" s="203">
        <v>0</v>
      </c>
      <c r="CB21" s="196">
        <v>2625360214</v>
      </c>
      <c r="CC21" s="203">
        <v>1932064113</v>
      </c>
      <c r="CD21" s="203">
        <v>0</v>
      </c>
      <c r="CE21" s="196">
        <v>1932064113</v>
      </c>
      <c r="CF21" s="203">
        <v>630301707</v>
      </c>
      <c r="CG21" s="203">
        <v>0</v>
      </c>
      <c r="CH21" s="196">
        <v>630301707</v>
      </c>
      <c r="CI21" s="203">
        <v>63792462</v>
      </c>
      <c r="CJ21" s="203">
        <v>0</v>
      </c>
      <c r="CK21" s="196">
        <v>63792462</v>
      </c>
      <c r="CL21" s="203">
        <v>62994394</v>
      </c>
      <c r="CM21" s="203">
        <v>0</v>
      </c>
      <c r="CN21" s="196">
        <v>62994394</v>
      </c>
      <c r="CO21" s="75" t="s">
        <v>62</v>
      </c>
    </row>
    <row r="22" spans="2:93" s="13" customFormat="1" ht="30" customHeight="1" x14ac:dyDescent="0.2">
      <c r="B22" s="73">
        <v>41014</v>
      </c>
      <c r="C22" s="74" t="s">
        <v>63</v>
      </c>
      <c r="D22" s="128">
        <f t="shared" si="8"/>
        <v>0</v>
      </c>
      <c r="E22" s="128">
        <f t="shared" si="9"/>
        <v>128</v>
      </c>
      <c r="F22" s="128">
        <f t="shared" si="10"/>
        <v>798029</v>
      </c>
      <c r="G22" s="128">
        <f t="shared" si="11"/>
        <v>110</v>
      </c>
      <c r="H22" s="128">
        <f t="shared" si="12"/>
        <v>3122647</v>
      </c>
      <c r="I22" s="128">
        <f t="shared" si="23"/>
        <v>2624</v>
      </c>
      <c r="J22" s="49">
        <f t="shared" si="13"/>
        <v>17861076</v>
      </c>
      <c r="K22" s="129">
        <f t="shared" si="14"/>
        <v>44</v>
      </c>
      <c r="L22" s="128">
        <f t="shared" si="15"/>
        <v>1518330</v>
      </c>
      <c r="M22" s="128">
        <f t="shared" si="16"/>
        <v>47</v>
      </c>
      <c r="N22" s="48">
        <f t="shared" si="17"/>
        <v>807828</v>
      </c>
      <c r="O22" s="128">
        <f t="shared" si="18"/>
        <v>1</v>
      </c>
      <c r="P22" s="128">
        <f t="shared" si="19"/>
        <v>86496</v>
      </c>
      <c r="Q22" s="128">
        <f t="shared" si="7"/>
        <v>2954</v>
      </c>
      <c r="R22" s="128">
        <f t="shared" si="20"/>
        <v>24194406</v>
      </c>
      <c r="S22" s="194">
        <f t="shared" si="21"/>
        <v>0</v>
      </c>
      <c r="T22" s="195">
        <f t="shared" si="22"/>
        <v>0</v>
      </c>
      <c r="U22" s="75" t="s">
        <v>64</v>
      </c>
      <c r="W22" s="178" t="s">
        <v>63</v>
      </c>
      <c r="X22" s="203">
        <v>0</v>
      </c>
      <c r="Y22" s="203">
        <v>0</v>
      </c>
      <c r="Z22" s="196">
        <v>0</v>
      </c>
      <c r="AA22" s="203">
        <v>128</v>
      </c>
      <c r="AB22" s="203">
        <v>0</v>
      </c>
      <c r="AC22" s="196">
        <v>128</v>
      </c>
      <c r="AD22" s="203">
        <v>798029</v>
      </c>
      <c r="AE22" s="203">
        <v>0</v>
      </c>
      <c r="AF22" s="196">
        <v>798029</v>
      </c>
      <c r="AG22" s="204">
        <v>110</v>
      </c>
      <c r="AH22" s="204">
        <v>0</v>
      </c>
      <c r="AI22" s="196">
        <v>110</v>
      </c>
      <c r="AJ22" s="204">
        <v>3122647</v>
      </c>
      <c r="AK22" s="204">
        <v>0</v>
      </c>
      <c r="AL22" s="196">
        <v>3122647</v>
      </c>
      <c r="AM22" s="204">
        <v>2624</v>
      </c>
      <c r="AN22" s="204">
        <v>0</v>
      </c>
      <c r="AO22" s="196">
        <v>2624</v>
      </c>
      <c r="AP22" s="204">
        <v>17861076</v>
      </c>
      <c r="AQ22" s="204">
        <v>0</v>
      </c>
      <c r="AR22" s="196">
        <v>17861076</v>
      </c>
      <c r="AS22" s="204">
        <v>44</v>
      </c>
      <c r="AT22" s="204">
        <v>0</v>
      </c>
      <c r="AU22" s="196">
        <v>44</v>
      </c>
      <c r="AV22" s="204">
        <v>1518330</v>
      </c>
      <c r="AW22" s="204">
        <v>0</v>
      </c>
      <c r="AX22" s="196">
        <v>1518330</v>
      </c>
      <c r="AY22" s="204">
        <v>47</v>
      </c>
      <c r="AZ22" s="204">
        <v>0</v>
      </c>
      <c r="BA22" s="196">
        <v>47</v>
      </c>
      <c r="BB22" s="204">
        <v>807828</v>
      </c>
      <c r="BC22" s="204">
        <v>0</v>
      </c>
      <c r="BD22" s="196">
        <v>807828</v>
      </c>
      <c r="BE22" s="203">
        <v>1</v>
      </c>
      <c r="BF22" s="203">
        <v>0</v>
      </c>
      <c r="BG22" s="196">
        <v>1</v>
      </c>
      <c r="BH22" s="203">
        <v>86496</v>
      </c>
      <c r="BI22" s="203">
        <v>0</v>
      </c>
      <c r="BJ22" s="196">
        <v>86496</v>
      </c>
      <c r="BK22" s="205">
        <v>2954</v>
      </c>
      <c r="BL22" s="205">
        <v>0</v>
      </c>
      <c r="BM22" s="196">
        <v>2954</v>
      </c>
      <c r="BN22" s="205">
        <v>24194406</v>
      </c>
      <c r="BO22" s="205">
        <v>0</v>
      </c>
      <c r="BP22" s="196">
        <v>24194406</v>
      </c>
      <c r="BQ22" s="203">
        <v>0</v>
      </c>
      <c r="BR22" s="203">
        <v>0</v>
      </c>
      <c r="BS22" s="196">
        <v>0</v>
      </c>
      <c r="BT22" s="203">
        <v>0</v>
      </c>
      <c r="BU22" s="203">
        <v>0</v>
      </c>
      <c r="BV22" s="196">
        <v>0</v>
      </c>
      <c r="BW22" s="203">
        <v>126046</v>
      </c>
      <c r="BX22" s="203">
        <v>0</v>
      </c>
      <c r="BY22" s="196">
        <v>126046</v>
      </c>
      <c r="BZ22" s="203">
        <v>3052289933</v>
      </c>
      <c r="CA22" s="203">
        <v>0</v>
      </c>
      <c r="CB22" s="196">
        <v>3052289933</v>
      </c>
      <c r="CC22" s="203">
        <v>2247315273</v>
      </c>
      <c r="CD22" s="203">
        <v>0</v>
      </c>
      <c r="CE22" s="196">
        <v>2247315273</v>
      </c>
      <c r="CF22" s="203">
        <v>740831036</v>
      </c>
      <c r="CG22" s="203">
        <v>0</v>
      </c>
      <c r="CH22" s="196">
        <v>740831036</v>
      </c>
      <c r="CI22" s="203">
        <v>68497554</v>
      </c>
      <c r="CJ22" s="203">
        <v>0</v>
      </c>
      <c r="CK22" s="196">
        <v>68497554</v>
      </c>
      <c r="CL22" s="203">
        <v>64143624</v>
      </c>
      <c r="CM22" s="203">
        <v>0</v>
      </c>
      <c r="CN22" s="196">
        <v>64143624</v>
      </c>
      <c r="CO22" s="75" t="s">
        <v>64</v>
      </c>
    </row>
    <row r="23" spans="2:93" s="13" customFormat="1" ht="30" customHeight="1" x14ac:dyDescent="0.2">
      <c r="B23" s="73">
        <v>41016</v>
      </c>
      <c r="C23" s="74" t="s">
        <v>65</v>
      </c>
      <c r="D23" s="128">
        <f t="shared" si="8"/>
        <v>30</v>
      </c>
      <c r="E23" s="128">
        <f t="shared" si="9"/>
        <v>34</v>
      </c>
      <c r="F23" s="128">
        <f t="shared" si="10"/>
        <v>990660</v>
      </c>
      <c r="G23" s="128">
        <f t="shared" si="11"/>
        <v>30</v>
      </c>
      <c r="H23" s="128">
        <f t="shared" si="12"/>
        <v>628723</v>
      </c>
      <c r="I23" s="128">
        <f t="shared" si="23"/>
        <v>1070</v>
      </c>
      <c r="J23" s="49">
        <f t="shared" si="13"/>
        <v>8626399</v>
      </c>
      <c r="K23" s="129">
        <f t="shared" si="14"/>
        <v>18</v>
      </c>
      <c r="L23" s="128">
        <f t="shared" si="15"/>
        <v>176310</v>
      </c>
      <c r="M23" s="128">
        <f t="shared" si="16"/>
        <v>29</v>
      </c>
      <c r="N23" s="48">
        <f t="shared" si="17"/>
        <v>323088</v>
      </c>
      <c r="O23" s="128">
        <f t="shared" si="18"/>
        <v>1</v>
      </c>
      <c r="P23" s="128">
        <f t="shared" si="19"/>
        <v>107320</v>
      </c>
      <c r="Q23" s="128">
        <f t="shared" si="7"/>
        <v>1182</v>
      </c>
      <c r="R23" s="128">
        <f t="shared" si="20"/>
        <v>10852500</v>
      </c>
      <c r="S23" s="194">
        <f t="shared" si="21"/>
        <v>0</v>
      </c>
      <c r="T23" s="195">
        <f t="shared" si="22"/>
        <v>0</v>
      </c>
      <c r="U23" s="75" t="s">
        <v>66</v>
      </c>
      <c r="W23" s="178" t="s">
        <v>65</v>
      </c>
      <c r="X23" s="203">
        <v>30</v>
      </c>
      <c r="Y23" s="203">
        <v>0</v>
      </c>
      <c r="Z23" s="196">
        <v>30</v>
      </c>
      <c r="AA23" s="203">
        <v>34</v>
      </c>
      <c r="AB23" s="203">
        <v>0</v>
      </c>
      <c r="AC23" s="196">
        <v>34</v>
      </c>
      <c r="AD23" s="203">
        <v>990660</v>
      </c>
      <c r="AE23" s="203">
        <v>0</v>
      </c>
      <c r="AF23" s="196">
        <v>990660</v>
      </c>
      <c r="AG23" s="204">
        <v>30</v>
      </c>
      <c r="AH23" s="204">
        <v>0</v>
      </c>
      <c r="AI23" s="196">
        <v>30</v>
      </c>
      <c r="AJ23" s="204">
        <v>628723</v>
      </c>
      <c r="AK23" s="204">
        <v>0</v>
      </c>
      <c r="AL23" s="196">
        <v>628723</v>
      </c>
      <c r="AM23" s="204">
        <v>1070</v>
      </c>
      <c r="AN23" s="204">
        <v>0</v>
      </c>
      <c r="AO23" s="196">
        <v>1070</v>
      </c>
      <c r="AP23" s="204">
        <v>8626399</v>
      </c>
      <c r="AQ23" s="204">
        <v>0</v>
      </c>
      <c r="AR23" s="196">
        <v>8626399</v>
      </c>
      <c r="AS23" s="204">
        <v>18</v>
      </c>
      <c r="AT23" s="204">
        <v>0</v>
      </c>
      <c r="AU23" s="196">
        <v>18</v>
      </c>
      <c r="AV23" s="204">
        <v>176310</v>
      </c>
      <c r="AW23" s="204">
        <v>0</v>
      </c>
      <c r="AX23" s="196">
        <v>176310</v>
      </c>
      <c r="AY23" s="204">
        <v>29</v>
      </c>
      <c r="AZ23" s="204">
        <v>0</v>
      </c>
      <c r="BA23" s="196">
        <v>29</v>
      </c>
      <c r="BB23" s="204">
        <v>323088</v>
      </c>
      <c r="BC23" s="204">
        <v>0</v>
      </c>
      <c r="BD23" s="196">
        <v>323088</v>
      </c>
      <c r="BE23" s="203">
        <v>1</v>
      </c>
      <c r="BF23" s="203">
        <v>0</v>
      </c>
      <c r="BG23" s="196">
        <v>1</v>
      </c>
      <c r="BH23" s="203">
        <v>107320</v>
      </c>
      <c r="BI23" s="203">
        <v>0</v>
      </c>
      <c r="BJ23" s="196">
        <v>107320</v>
      </c>
      <c r="BK23" s="205">
        <v>1182</v>
      </c>
      <c r="BL23" s="205">
        <v>0</v>
      </c>
      <c r="BM23" s="196">
        <v>1182</v>
      </c>
      <c r="BN23" s="205">
        <v>10852500</v>
      </c>
      <c r="BO23" s="205">
        <v>0</v>
      </c>
      <c r="BP23" s="196">
        <v>10852500</v>
      </c>
      <c r="BQ23" s="203">
        <v>0</v>
      </c>
      <c r="BR23" s="203">
        <v>0</v>
      </c>
      <c r="BS23" s="196">
        <v>0</v>
      </c>
      <c r="BT23" s="203">
        <v>0</v>
      </c>
      <c r="BU23" s="203">
        <v>0</v>
      </c>
      <c r="BV23" s="196">
        <v>0</v>
      </c>
      <c r="BW23" s="203">
        <v>53887</v>
      </c>
      <c r="BX23" s="203">
        <v>0</v>
      </c>
      <c r="BY23" s="196">
        <v>53887</v>
      </c>
      <c r="BZ23" s="203">
        <v>1336187319</v>
      </c>
      <c r="CA23" s="203">
        <v>0</v>
      </c>
      <c r="CB23" s="196">
        <v>1336187319</v>
      </c>
      <c r="CC23" s="203">
        <v>983504867</v>
      </c>
      <c r="CD23" s="203">
        <v>0</v>
      </c>
      <c r="CE23" s="196">
        <v>983504867</v>
      </c>
      <c r="CF23" s="203">
        <v>318516864</v>
      </c>
      <c r="CG23" s="203">
        <v>0</v>
      </c>
      <c r="CH23" s="196">
        <v>318516864</v>
      </c>
      <c r="CI23" s="203">
        <v>36360788</v>
      </c>
      <c r="CJ23" s="203">
        <v>0</v>
      </c>
      <c r="CK23" s="196">
        <v>36360788</v>
      </c>
      <c r="CL23" s="203">
        <v>34165588</v>
      </c>
      <c r="CM23" s="203">
        <v>0</v>
      </c>
      <c r="CN23" s="196">
        <v>34165588</v>
      </c>
      <c r="CO23" s="75" t="s">
        <v>66</v>
      </c>
    </row>
    <row r="24" spans="2:93" s="13" customFormat="1" ht="30" customHeight="1" x14ac:dyDescent="0.2">
      <c r="B24" s="73">
        <v>41020</v>
      </c>
      <c r="C24" s="74" t="s">
        <v>67</v>
      </c>
      <c r="D24" s="128">
        <f t="shared" si="8"/>
        <v>6</v>
      </c>
      <c r="E24" s="128">
        <f t="shared" si="9"/>
        <v>46</v>
      </c>
      <c r="F24" s="128">
        <f t="shared" si="10"/>
        <v>439300</v>
      </c>
      <c r="G24" s="128">
        <f t="shared" si="11"/>
        <v>44</v>
      </c>
      <c r="H24" s="128">
        <f t="shared" si="12"/>
        <v>1147701</v>
      </c>
      <c r="I24" s="128">
        <f t="shared" si="23"/>
        <v>1335</v>
      </c>
      <c r="J24" s="49">
        <f t="shared" si="13"/>
        <v>9729642</v>
      </c>
      <c r="K24" s="129">
        <f t="shared" si="14"/>
        <v>17</v>
      </c>
      <c r="L24" s="128">
        <f t="shared" si="15"/>
        <v>487160</v>
      </c>
      <c r="M24" s="128">
        <f t="shared" si="16"/>
        <v>64</v>
      </c>
      <c r="N24" s="48">
        <f t="shared" si="17"/>
        <v>907638</v>
      </c>
      <c r="O24" s="128">
        <f t="shared" si="18"/>
        <v>0</v>
      </c>
      <c r="P24" s="128">
        <f t="shared" si="19"/>
        <v>0</v>
      </c>
      <c r="Q24" s="128">
        <f t="shared" si="7"/>
        <v>1506</v>
      </c>
      <c r="R24" s="128">
        <f t="shared" si="20"/>
        <v>12711441</v>
      </c>
      <c r="S24" s="194">
        <f t="shared" si="21"/>
        <v>0</v>
      </c>
      <c r="T24" s="195">
        <f t="shared" si="22"/>
        <v>0</v>
      </c>
      <c r="U24" s="75" t="s">
        <v>68</v>
      </c>
      <c r="W24" s="178" t="s">
        <v>67</v>
      </c>
      <c r="X24" s="203">
        <v>6</v>
      </c>
      <c r="Y24" s="203">
        <v>0</v>
      </c>
      <c r="Z24" s="196">
        <v>6</v>
      </c>
      <c r="AA24" s="203">
        <v>46</v>
      </c>
      <c r="AB24" s="203">
        <v>0</v>
      </c>
      <c r="AC24" s="196">
        <v>46</v>
      </c>
      <c r="AD24" s="203">
        <v>439300</v>
      </c>
      <c r="AE24" s="203">
        <v>0</v>
      </c>
      <c r="AF24" s="196">
        <v>439300</v>
      </c>
      <c r="AG24" s="204">
        <v>44</v>
      </c>
      <c r="AH24" s="204">
        <v>0</v>
      </c>
      <c r="AI24" s="196">
        <v>44</v>
      </c>
      <c r="AJ24" s="204">
        <v>1147701</v>
      </c>
      <c r="AK24" s="204">
        <v>0</v>
      </c>
      <c r="AL24" s="196">
        <v>1147701</v>
      </c>
      <c r="AM24" s="204">
        <v>1335</v>
      </c>
      <c r="AN24" s="204">
        <v>0</v>
      </c>
      <c r="AO24" s="196">
        <v>1335</v>
      </c>
      <c r="AP24" s="204">
        <v>9729642</v>
      </c>
      <c r="AQ24" s="204">
        <v>0</v>
      </c>
      <c r="AR24" s="196">
        <v>9729642</v>
      </c>
      <c r="AS24" s="204">
        <v>17</v>
      </c>
      <c r="AT24" s="204">
        <v>0</v>
      </c>
      <c r="AU24" s="196">
        <v>17</v>
      </c>
      <c r="AV24" s="204">
        <v>487160</v>
      </c>
      <c r="AW24" s="204">
        <v>0</v>
      </c>
      <c r="AX24" s="196">
        <v>487160</v>
      </c>
      <c r="AY24" s="204">
        <v>64</v>
      </c>
      <c r="AZ24" s="204">
        <v>0</v>
      </c>
      <c r="BA24" s="196">
        <v>64</v>
      </c>
      <c r="BB24" s="204">
        <v>907638</v>
      </c>
      <c r="BC24" s="204">
        <v>0</v>
      </c>
      <c r="BD24" s="196">
        <v>907638</v>
      </c>
      <c r="BE24" s="203">
        <v>0</v>
      </c>
      <c r="BF24" s="203">
        <v>0</v>
      </c>
      <c r="BG24" s="196">
        <v>0</v>
      </c>
      <c r="BH24" s="203">
        <v>0</v>
      </c>
      <c r="BI24" s="203">
        <v>0</v>
      </c>
      <c r="BJ24" s="196">
        <v>0</v>
      </c>
      <c r="BK24" s="205">
        <v>1506</v>
      </c>
      <c r="BL24" s="205">
        <v>0</v>
      </c>
      <c r="BM24" s="196">
        <v>1506</v>
      </c>
      <c r="BN24" s="205">
        <v>12711441</v>
      </c>
      <c r="BO24" s="205">
        <v>0</v>
      </c>
      <c r="BP24" s="196">
        <v>12711441</v>
      </c>
      <c r="BQ24" s="203">
        <v>0</v>
      </c>
      <c r="BR24" s="203">
        <v>0</v>
      </c>
      <c r="BS24" s="196">
        <v>0</v>
      </c>
      <c r="BT24" s="203">
        <v>0</v>
      </c>
      <c r="BU24" s="203">
        <v>0</v>
      </c>
      <c r="BV24" s="196">
        <v>0</v>
      </c>
      <c r="BW24" s="203">
        <v>67661</v>
      </c>
      <c r="BX24" s="203">
        <v>0</v>
      </c>
      <c r="BY24" s="196">
        <v>67661</v>
      </c>
      <c r="BZ24" s="203">
        <v>1643132765</v>
      </c>
      <c r="CA24" s="203">
        <v>0</v>
      </c>
      <c r="CB24" s="196">
        <v>1643132765</v>
      </c>
      <c r="CC24" s="203">
        <v>1213474400</v>
      </c>
      <c r="CD24" s="203">
        <v>0</v>
      </c>
      <c r="CE24" s="196">
        <v>1213474400</v>
      </c>
      <c r="CF24" s="203">
        <v>391965733</v>
      </c>
      <c r="CG24" s="203">
        <v>0</v>
      </c>
      <c r="CH24" s="196">
        <v>391965733</v>
      </c>
      <c r="CI24" s="203">
        <v>31839590</v>
      </c>
      <c r="CJ24" s="203">
        <v>0</v>
      </c>
      <c r="CK24" s="196">
        <v>31839590</v>
      </c>
      <c r="CL24" s="203">
        <v>37692632</v>
      </c>
      <c r="CM24" s="203">
        <v>0</v>
      </c>
      <c r="CN24" s="196">
        <v>37692632</v>
      </c>
      <c r="CO24" s="75" t="s">
        <v>68</v>
      </c>
    </row>
    <row r="25" spans="2:93" s="13" customFormat="1" ht="30" customHeight="1" x14ac:dyDescent="0.2">
      <c r="B25" s="73">
        <v>41024</v>
      </c>
      <c r="C25" s="74" t="s">
        <v>69</v>
      </c>
      <c r="D25" s="128">
        <f t="shared" si="8"/>
        <v>5</v>
      </c>
      <c r="E25" s="128">
        <f t="shared" si="9"/>
        <v>53</v>
      </c>
      <c r="F25" s="128">
        <f t="shared" si="10"/>
        <v>738350</v>
      </c>
      <c r="G25" s="128">
        <f t="shared" si="11"/>
        <v>39</v>
      </c>
      <c r="H25" s="128">
        <f t="shared" si="12"/>
        <v>1249413</v>
      </c>
      <c r="I25" s="128">
        <f t="shared" si="23"/>
        <v>650</v>
      </c>
      <c r="J25" s="49">
        <f t="shared" si="13"/>
        <v>4143603</v>
      </c>
      <c r="K25" s="129">
        <f t="shared" si="14"/>
        <v>3</v>
      </c>
      <c r="L25" s="128">
        <f t="shared" si="15"/>
        <v>69520</v>
      </c>
      <c r="M25" s="128">
        <f t="shared" si="16"/>
        <v>39</v>
      </c>
      <c r="N25" s="48">
        <f t="shared" si="17"/>
        <v>386532</v>
      </c>
      <c r="O25" s="128">
        <f t="shared" si="18"/>
        <v>0</v>
      </c>
      <c r="P25" s="128">
        <f t="shared" si="19"/>
        <v>0</v>
      </c>
      <c r="Q25" s="128">
        <f t="shared" si="7"/>
        <v>784</v>
      </c>
      <c r="R25" s="128">
        <f t="shared" si="20"/>
        <v>6587418</v>
      </c>
      <c r="S25" s="194">
        <f t="shared" si="21"/>
        <v>0</v>
      </c>
      <c r="T25" s="195">
        <f t="shared" si="22"/>
        <v>0</v>
      </c>
      <c r="U25" s="75" t="s">
        <v>70</v>
      </c>
      <c r="W25" s="178" t="s">
        <v>69</v>
      </c>
      <c r="X25" s="203">
        <v>5</v>
      </c>
      <c r="Y25" s="203">
        <v>0</v>
      </c>
      <c r="Z25" s="196">
        <v>5</v>
      </c>
      <c r="AA25" s="203">
        <v>53</v>
      </c>
      <c r="AB25" s="203">
        <v>0</v>
      </c>
      <c r="AC25" s="196">
        <v>53</v>
      </c>
      <c r="AD25" s="203">
        <v>738350</v>
      </c>
      <c r="AE25" s="203">
        <v>0</v>
      </c>
      <c r="AF25" s="196">
        <v>738350</v>
      </c>
      <c r="AG25" s="204">
        <v>39</v>
      </c>
      <c r="AH25" s="204">
        <v>0</v>
      </c>
      <c r="AI25" s="196">
        <v>39</v>
      </c>
      <c r="AJ25" s="204">
        <v>1249413</v>
      </c>
      <c r="AK25" s="204">
        <v>0</v>
      </c>
      <c r="AL25" s="196">
        <v>1249413</v>
      </c>
      <c r="AM25" s="204">
        <v>650</v>
      </c>
      <c r="AN25" s="204">
        <v>0</v>
      </c>
      <c r="AO25" s="196">
        <v>650</v>
      </c>
      <c r="AP25" s="204">
        <v>4143603</v>
      </c>
      <c r="AQ25" s="204">
        <v>0</v>
      </c>
      <c r="AR25" s="196">
        <v>4143603</v>
      </c>
      <c r="AS25" s="204">
        <v>3</v>
      </c>
      <c r="AT25" s="204">
        <v>0</v>
      </c>
      <c r="AU25" s="196">
        <v>3</v>
      </c>
      <c r="AV25" s="204">
        <v>69520</v>
      </c>
      <c r="AW25" s="204">
        <v>0</v>
      </c>
      <c r="AX25" s="196">
        <v>69520</v>
      </c>
      <c r="AY25" s="204">
        <v>39</v>
      </c>
      <c r="AZ25" s="204">
        <v>0</v>
      </c>
      <c r="BA25" s="196">
        <v>39</v>
      </c>
      <c r="BB25" s="204">
        <v>386532</v>
      </c>
      <c r="BC25" s="204">
        <v>0</v>
      </c>
      <c r="BD25" s="196">
        <v>386532</v>
      </c>
      <c r="BE25" s="203">
        <v>0</v>
      </c>
      <c r="BF25" s="203">
        <v>0</v>
      </c>
      <c r="BG25" s="196">
        <v>0</v>
      </c>
      <c r="BH25" s="203">
        <v>0</v>
      </c>
      <c r="BI25" s="203">
        <v>0</v>
      </c>
      <c r="BJ25" s="196">
        <v>0</v>
      </c>
      <c r="BK25" s="205">
        <v>784</v>
      </c>
      <c r="BL25" s="205">
        <v>0</v>
      </c>
      <c r="BM25" s="196">
        <v>784</v>
      </c>
      <c r="BN25" s="205">
        <v>6587418</v>
      </c>
      <c r="BO25" s="205">
        <v>0</v>
      </c>
      <c r="BP25" s="196">
        <v>6587418</v>
      </c>
      <c r="BQ25" s="203">
        <v>0</v>
      </c>
      <c r="BR25" s="203">
        <v>0</v>
      </c>
      <c r="BS25" s="196">
        <v>0</v>
      </c>
      <c r="BT25" s="203">
        <v>0</v>
      </c>
      <c r="BU25" s="203">
        <v>0</v>
      </c>
      <c r="BV25" s="196">
        <v>0</v>
      </c>
      <c r="BW25" s="203">
        <v>32638</v>
      </c>
      <c r="BX25" s="203">
        <v>0</v>
      </c>
      <c r="BY25" s="196">
        <v>32638</v>
      </c>
      <c r="BZ25" s="203">
        <v>751306221</v>
      </c>
      <c r="CA25" s="203">
        <v>0</v>
      </c>
      <c r="CB25" s="196">
        <v>751306221</v>
      </c>
      <c r="CC25" s="203">
        <v>555894676</v>
      </c>
      <c r="CD25" s="203">
        <v>0</v>
      </c>
      <c r="CE25" s="196">
        <v>555894676</v>
      </c>
      <c r="CF25" s="203">
        <v>178087432</v>
      </c>
      <c r="CG25" s="203">
        <v>0</v>
      </c>
      <c r="CH25" s="196">
        <v>178087432</v>
      </c>
      <c r="CI25" s="203">
        <v>13731851</v>
      </c>
      <c r="CJ25" s="203">
        <v>0</v>
      </c>
      <c r="CK25" s="196">
        <v>13731851</v>
      </c>
      <c r="CL25" s="203">
        <v>17324113</v>
      </c>
      <c r="CM25" s="203">
        <v>0</v>
      </c>
      <c r="CN25" s="196">
        <v>17324113</v>
      </c>
      <c r="CO25" s="75" t="s">
        <v>70</v>
      </c>
    </row>
    <row r="26" spans="2:93" s="13" customFormat="1" ht="30" customHeight="1" x14ac:dyDescent="0.2">
      <c r="B26" s="73">
        <v>41021</v>
      </c>
      <c r="C26" s="74" t="s">
        <v>71</v>
      </c>
      <c r="D26" s="128">
        <f t="shared" si="8"/>
        <v>6</v>
      </c>
      <c r="E26" s="128">
        <f t="shared" si="9"/>
        <v>133</v>
      </c>
      <c r="F26" s="128">
        <f t="shared" si="10"/>
        <v>1601950</v>
      </c>
      <c r="G26" s="128">
        <f t="shared" si="11"/>
        <v>101</v>
      </c>
      <c r="H26" s="128">
        <f t="shared" si="12"/>
        <v>2988440</v>
      </c>
      <c r="I26" s="128">
        <f t="shared" si="23"/>
        <v>2015</v>
      </c>
      <c r="J26" s="49">
        <f t="shared" si="13"/>
        <v>14379488</v>
      </c>
      <c r="K26" s="129">
        <f t="shared" si="14"/>
        <v>48</v>
      </c>
      <c r="L26" s="128">
        <f t="shared" si="15"/>
        <v>1069280</v>
      </c>
      <c r="M26" s="128">
        <f t="shared" si="16"/>
        <v>72</v>
      </c>
      <c r="N26" s="48">
        <f t="shared" si="17"/>
        <v>654734</v>
      </c>
      <c r="O26" s="128">
        <f t="shared" si="18"/>
        <v>0</v>
      </c>
      <c r="P26" s="128">
        <f t="shared" si="19"/>
        <v>0</v>
      </c>
      <c r="Q26" s="128">
        <f t="shared" si="7"/>
        <v>2369</v>
      </c>
      <c r="R26" s="128">
        <f t="shared" si="20"/>
        <v>20693892</v>
      </c>
      <c r="S26" s="194">
        <f t="shared" si="21"/>
        <v>0</v>
      </c>
      <c r="T26" s="195">
        <f t="shared" si="22"/>
        <v>0</v>
      </c>
      <c r="U26" s="75" t="s">
        <v>72</v>
      </c>
      <c r="W26" s="178" t="s">
        <v>71</v>
      </c>
      <c r="X26" s="203">
        <v>6</v>
      </c>
      <c r="Y26" s="203">
        <v>0</v>
      </c>
      <c r="Z26" s="196">
        <v>6</v>
      </c>
      <c r="AA26" s="203">
        <v>133</v>
      </c>
      <c r="AB26" s="203">
        <v>0</v>
      </c>
      <c r="AC26" s="196">
        <v>133</v>
      </c>
      <c r="AD26" s="203">
        <v>1601950</v>
      </c>
      <c r="AE26" s="203">
        <v>0</v>
      </c>
      <c r="AF26" s="196">
        <v>1601950</v>
      </c>
      <c r="AG26" s="204">
        <v>101</v>
      </c>
      <c r="AH26" s="204">
        <v>0</v>
      </c>
      <c r="AI26" s="196">
        <v>101</v>
      </c>
      <c r="AJ26" s="204">
        <v>2988440</v>
      </c>
      <c r="AK26" s="204">
        <v>0</v>
      </c>
      <c r="AL26" s="196">
        <v>2988440</v>
      </c>
      <c r="AM26" s="204">
        <v>2015</v>
      </c>
      <c r="AN26" s="204">
        <v>0</v>
      </c>
      <c r="AO26" s="196">
        <v>2015</v>
      </c>
      <c r="AP26" s="204">
        <v>14379488</v>
      </c>
      <c r="AQ26" s="204">
        <v>0</v>
      </c>
      <c r="AR26" s="196">
        <v>14379488</v>
      </c>
      <c r="AS26" s="204">
        <v>48</v>
      </c>
      <c r="AT26" s="204">
        <v>0</v>
      </c>
      <c r="AU26" s="196">
        <v>48</v>
      </c>
      <c r="AV26" s="204">
        <v>1069280</v>
      </c>
      <c r="AW26" s="204">
        <v>0</v>
      </c>
      <c r="AX26" s="196">
        <v>1069280</v>
      </c>
      <c r="AY26" s="204">
        <v>72</v>
      </c>
      <c r="AZ26" s="204">
        <v>0</v>
      </c>
      <c r="BA26" s="196">
        <v>72</v>
      </c>
      <c r="BB26" s="204">
        <v>654734</v>
      </c>
      <c r="BC26" s="204">
        <v>0</v>
      </c>
      <c r="BD26" s="196">
        <v>654734</v>
      </c>
      <c r="BE26" s="203">
        <v>0</v>
      </c>
      <c r="BF26" s="203">
        <v>0</v>
      </c>
      <c r="BG26" s="196">
        <v>0</v>
      </c>
      <c r="BH26" s="203">
        <v>0</v>
      </c>
      <c r="BI26" s="203">
        <v>0</v>
      </c>
      <c r="BJ26" s="196">
        <v>0</v>
      </c>
      <c r="BK26" s="205">
        <v>2369</v>
      </c>
      <c r="BL26" s="205">
        <v>0</v>
      </c>
      <c r="BM26" s="196">
        <v>2369</v>
      </c>
      <c r="BN26" s="205">
        <v>20693892</v>
      </c>
      <c r="BO26" s="205">
        <v>0</v>
      </c>
      <c r="BP26" s="196">
        <v>20693892</v>
      </c>
      <c r="BQ26" s="203">
        <v>0</v>
      </c>
      <c r="BR26" s="203">
        <v>0</v>
      </c>
      <c r="BS26" s="196">
        <v>0</v>
      </c>
      <c r="BT26" s="203">
        <v>0</v>
      </c>
      <c r="BU26" s="203">
        <v>0</v>
      </c>
      <c r="BV26" s="196">
        <v>0</v>
      </c>
      <c r="BW26" s="203">
        <v>109409</v>
      </c>
      <c r="BX26" s="203">
        <v>0</v>
      </c>
      <c r="BY26" s="196">
        <v>109409</v>
      </c>
      <c r="BZ26" s="203">
        <v>2896226223</v>
      </c>
      <c r="CA26" s="203">
        <v>-700</v>
      </c>
      <c r="CB26" s="196">
        <v>2896225523</v>
      </c>
      <c r="CC26" s="203">
        <v>2124669027</v>
      </c>
      <c r="CD26" s="203">
        <v>-490</v>
      </c>
      <c r="CE26" s="196">
        <v>2124668537</v>
      </c>
      <c r="CF26" s="203">
        <v>697847450</v>
      </c>
      <c r="CG26" s="203">
        <v>-210</v>
      </c>
      <c r="CH26" s="196">
        <v>697847240</v>
      </c>
      <c r="CI26" s="203">
        <v>76015046</v>
      </c>
      <c r="CJ26" s="203">
        <v>0</v>
      </c>
      <c r="CK26" s="196">
        <v>76015046</v>
      </c>
      <c r="CL26" s="203">
        <v>73709746</v>
      </c>
      <c r="CM26" s="203">
        <v>0</v>
      </c>
      <c r="CN26" s="196">
        <v>73709746</v>
      </c>
      <c r="CO26" s="75" t="s">
        <v>72</v>
      </c>
    </row>
    <row r="27" spans="2:93" s="13" customFormat="1" ht="30" customHeight="1" x14ac:dyDescent="0.2">
      <c r="B27" s="73">
        <v>41035</v>
      </c>
      <c r="C27" s="74" t="s">
        <v>73</v>
      </c>
      <c r="D27" s="128">
        <f t="shared" si="8"/>
        <v>1</v>
      </c>
      <c r="E27" s="128">
        <f t="shared" si="9"/>
        <v>3</v>
      </c>
      <c r="F27" s="128">
        <f t="shared" si="10"/>
        <v>16500</v>
      </c>
      <c r="G27" s="128">
        <f t="shared" si="11"/>
        <v>15</v>
      </c>
      <c r="H27" s="128">
        <f t="shared" si="12"/>
        <v>444208</v>
      </c>
      <c r="I27" s="128">
        <f t="shared" si="23"/>
        <v>356</v>
      </c>
      <c r="J27" s="49">
        <f t="shared" si="13"/>
        <v>1640288</v>
      </c>
      <c r="K27" s="129">
        <f t="shared" si="14"/>
        <v>12</v>
      </c>
      <c r="L27" s="128">
        <f t="shared" si="15"/>
        <v>162000</v>
      </c>
      <c r="M27" s="128">
        <f t="shared" si="16"/>
        <v>2</v>
      </c>
      <c r="N27" s="48">
        <f t="shared" si="17"/>
        <v>17620</v>
      </c>
      <c r="O27" s="128">
        <f t="shared" si="18"/>
        <v>0</v>
      </c>
      <c r="P27" s="128">
        <f t="shared" si="19"/>
        <v>0</v>
      </c>
      <c r="Q27" s="128">
        <f t="shared" si="7"/>
        <v>388</v>
      </c>
      <c r="R27" s="128">
        <f t="shared" si="20"/>
        <v>2280616</v>
      </c>
      <c r="S27" s="194">
        <f t="shared" si="21"/>
        <v>0</v>
      </c>
      <c r="T27" s="195">
        <f t="shared" si="22"/>
        <v>0</v>
      </c>
      <c r="U27" s="75" t="s">
        <v>74</v>
      </c>
      <c r="W27" s="178" t="s">
        <v>73</v>
      </c>
      <c r="X27" s="203">
        <v>1</v>
      </c>
      <c r="Y27" s="203">
        <v>0</v>
      </c>
      <c r="Z27" s="196">
        <v>1</v>
      </c>
      <c r="AA27" s="203">
        <v>3</v>
      </c>
      <c r="AB27" s="203">
        <v>0</v>
      </c>
      <c r="AC27" s="196">
        <v>3</v>
      </c>
      <c r="AD27" s="203">
        <v>16500</v>
      </c>
      <c r="AE27" s="203">
        <v>0</v>
      </c>
      <c r="AF27" s="196">
        <v>16500</v>
      </c>
      <c r="AG27" s="204">
        <v>15</v>
      </c>
      <c r="AH27" s="204">
        <v>0</v>
      </c>
      <c r="AI27" s="196">
        <v>15</v>
      </c>
      <c r="AJ27" s="204">
        <v>444208</v>
      </c>
      <c r="AK27" s="204">
        <v>0</v>
      </c>
      <c r="AL27" s="196">
        <v>444208</v>
      </c>
      <c r="AM27" s="204">
        <v>356</v>
      </c>
      <c r="AN27" s="204">
        <v>0</v>
      </c>
      <c r="AO27" s="196">
        <v>356</v>
      </c>
      <c r="AP27" s="204">
        <v>1640288</v>
      </c>
      <c r="AQ27" s="204">
        <v>0</v>
      </c>
      <c r="AR27" s="196">
        <v>1640288</v>
      </c>
      <c r="AS27" s="204">
        <v>12</v>
      </c>
      <c r="AT27" s="204">
        <v>0</v>
      </c>
      <c r="AU27" s="196">
        <v>12</v>
      </c>
      <c r="AV27" s="204">
        <v>162000</v>
      </c>
      <c r="AW27" s="204">
        <v>0</v>
      </c>
      <c r="AX27" s="196">
        <v>162000</v>
      </c>
      <c r="AY27" s="204">
        <v>2</v>
      </c>
      <c r="AZ27" s="204">
        <v>0</v>
      </c>
      <c r="BA27" s="196">
        <v>2</v>
      </c>
      <c r="BB27" s="204">
        <v>17620</v>
      </c>
      <c r="BC27" s="204">
        <v>0</v>
      </c>
      <c r="BD27" s="196">
        <v>17620</v>
      </c>
      <c r="BE27" s="203">
        <v>0</v>
      </c>
      <c r="BF27" s="203">
        <v>0</v>
      </c>
      <c r="BG27" s="196">
        <v>0</v>
      </c>
      <c r="BH27" s="203">
        <v>0</v>
      </c>
      <c r="BI27" s="203">
        <v>0</v>
      </c>
      <c r="BJ27" s="196">
        <v>0</v>
      </c>
      <c r="BK27" s="205">
        <v>388</v>
      </c>
      <c r="BL27" s="205">
        <v>0</v>
      </c>
      <c r="BM27" s="196">
        <v>388</v>
      </c>
      <c r="BN27" s="205">
        <v>2280616</v>
      </c>
      <c r="BO27" s="205">
        <v>0</v>
      </c>
      <c r="BP27" s="196">
        <v>2280616</v>
      </c>
      <c r="BQ27" s="203">
        <v>0</v>
      </c>
      <c r="BR27" s="203">
        <v>0</v>
      </c>
      <c r="BS27" s="196">
        <v>0</v>
      </c>
      <c r="BT27" s="203">
        <v>0</v>
      </c>
      <c r="BU27" s="203">
        <v>0</v>
      </c>
      <c r="BV27" s="196">
        <v>0</v>
      </c>
      <c r="BW27" s="203">
        <v>27702</v>
      </c>
      <c r="BX27" s="203">
        <v>0</v>
      </c>
      <c r="BY27" s="196">
        <v>27702</v>
      </c>
      <c r="BZ27" s="203">
        <v>599470627</v>
      </c>
      <c r="CA27" s="203">
        <v>0</v>
      </c>
      <c r="CB27" s="196">
        <v>599470627</v>
      </c>
      <c r="CC27" s="203">
        <v>438379716</v>
      </c>
      <c r="CD27" s="203">
        <v>0</v>
      </c>
      <c r="CE27" s="196">
        <v>438379716</v>
      </c>
      <c r="CF27" s="203">
        <v>144127749</v>
      </c>
      <c r="CG27" s="203">
        <v>0</v>
      </c>
      <c r="CH27" s="196">
        <v>144127749</v>
      </c>
      <c r="CI27" s="203">
        <v>17161418</v>
      </c>
      <c r="CJ27" s="203">
        <v>0</v>
      </c>
      <c r="CK27" s="196">
        <v>17161418</v>
      </c>
      <c r="CL27" s="203">
        <v>16963162</v>
      </c>
      <c r="CM27" s="203">
        <v>0</v>
      </c>
      <c r="CN27" s="196">
        <v>16963162</v>
      </c>
      <c r="CO27" s="75" t="s">
        <v>74</v>
      </c>
    </row>
    <row r="28" spans="2:93" s="13" customFormat="1" ht="30" customHeight="1" x14ac:dyDescent="0.2">
      <c r="B28" s="73">
        <v>41038</v>
      </c>
      <c r="C28" s="74" t="s">
        <v>75</v>
      </c>
      <c r="D28" s="128">
        <f t="shared" si="8"/>
        <v>12</v>
      </c>
      <c r="E28" s="128">
        <f t="shared" si="9"/>
        <v>-204</v>
      </c>
      <c r="F28" s="128">
        <f t="shared" si="10"/>
        <v>-3182800</v>
      </c>
      <c r="G28" s="128">
        <f t="shared" si="11"/>
        <v>63</v>
      </c>
      <c r="H28" s="128">
        <f t="shared" si="12"/>
        <v>2149694</v>
      </c>
      <c r="I28" s="128">
        <f t="shared" si="23"/>
        <v>1177</v>
      </c>
      <c r="J28" s="49">
        <f t="shared" si="13"/>
        <v>6749305</v>
      </c>
      <c r="K28" s="129">
        <f t="shared" si="14"/>
        <v>29</v>
      </c>
      <c r="L28" s="128">
        <f t="shared" si="15"/>
        <v>1444590</v>
      </c>
      <c r="M28" s="128">
        <f t="shared" si="16"/>
        <v>95</v>
      </c>
      <c r="N28" s="48">
        <f t="shared" si="17"/>
        <v>417198</v>
      </c>
      <c r="O28" s="128">
        <f t="shared" si="18"/>
        <v>0</v>
      </c>
      <c r="P28" s="128">
        <f t="shared" si="19"/>
        <v>0</v>
      </c>
      <c r="Q28" s="128">
        <f t="shared" si="7"/>
        <v>1160</v>
      </c>
      <c r="R28" s="128">
        <f t="shared" si="20"/>
        <v>7577987</v>
      </c>
      <c r="S28" s="194">
        <f t="shared" si="21"/>
        <v>0</v>
      </c>
      <c r="T28" s="195">
        <f t="shared" si="22"/>
        <v>0</v>
      </c>
      <c r="U28" s="75" t="s">
        <v>76</v>
      </c>
      <c r="W28" s="178" t="s">
        <v>75</v>
      </c>
      <c r="X28" s="203">
        <v>12</v>
      </c>
      <c r="Y28" s="203">
        <v>0</v>
      </c>
      <c r="Z28" s="196">
        <v>12</v>
      </c>
      <c r="AA28" s="203">
        <v>-204</v>
      </c>
      <c r="AB28" s="203">
        <v>0</v>
      </c>
      <c r="AC28" s="196">
        <v>-204</v>
      </c>
      <c r="AD28" s="203">
        <v>-3182800</v>
      </c>
      <c r="AE28" s="203">
        <v>0</v>
      </c>
      <c r="AF28" s="196">
        <v>-3182800</v>
      </c>
      <c r="AG28" s="204">
        <v>63</v>
      </c>
      <c r="AH28" s="204">
        <v>0</v>
      </c>
      <c r="AI28" s="196">
        <v>63</v>
      </c>
      <c r="AJ28" s="204">
        <v>2149694</v>
      </c>
      <c r="AK28" s="204">
        <v>0</v>
      </c>
      <c r="AL28" s="196">
        <v>2149694</v>
      </c>
      <c r="AM28" s="204">
        <v>1177</v>
      </c>
      <c r="AN28" s="204">
        <v>0</v>
      </c>
      <c r="AO28" s="196">
        <v>1177</v>
      </c>
      <c r="AP28" s="204">
        <v>6749305</v>
      </c>
      <c r="AQ28" s="204">
        <v>0</v>
      </c>
      <c r="AR28" s="196">
        <v>6749305</v>
      </c>
      <c r="AS28" s="204">
        <v>29</v>
      </c>
      <c r="AT28" s="204">
        <v>0</v>
      </c>
      <c r="AU28" s="196">
        <v>29</v>
      </c>
      <c r="AV28" s="204">
        <v>1444590</v>
      </c>
      <c r="AW28" s="204">
        <v>0</v>
      </c>
      <c r="AX28" s="196">
        <v>1444590</v>
      </c>
      <c r="AY28" s="204">
        <v>95</v>
      </c>
      <c r="AZ28" s="204">
        <v>0</v>
      </c>
      <c r="BA28" s="196">
        <v>95</v>
      </c>
      <c r="BB28" s="204">
        <v>417198</v>
      </c>
      <c r="BC28" s="204">
        <v>0</v>
      </c>
      <c r="BD28" s="196">
        <v>417198</v>
      </c>
      <c r="BE28" s="203">
        <v>0</v>
      </c>
      <c r="BF28" s="203">
        <v>0</v>
      </c>
      <c r="BG28" s="196">
        <v>0</v>
      </c>
      <c r="BH28" s="203">
        <v>0</v>
      </c>
      <c r="BI28" s="203">
        <v>0</v>
      </c>
      <c r="BJ28" s="196">
        <v>0</v>
      </c>
      <c r="BK28" s="205">
        <v>1160</v>
      </c>
      <c r="BL28" s="205">
        <v>0</v>
      </c>
      <c r="BM28" s="196">
        <v>1160</v>
      </c>
      <c r="BN28" s="205">
        <v>7577987</v>
      </c>
      <c r="BO28" s="205">
        <v>0</v>
      </c>
      <c r="BP28" s="196">
        <v>7577987</v>
      </c>
      <c r="BQ28" s="203">
        <v>0</v>
      </c>
      <c r="BR28" s="203">
        <v>0</v>
      </c>
      <c r="BS28" s="196">
        <v>0</v>
      </c>
      <c r="BT28" s="203">
        <v>0</v>
      </c>
      <c r="BU28" s="203">
        <v>0</v>
      </c>
      <c r="BV28" s="196">
        <v>0</v>
      </c>
      <c r="BW28" s="203">
        <v>81690</v>
      </c>
      <c r="BX28" s="203">
        <v>0</v>
      </c>
      <c r="BY28" s="196">
        <v>81690</v>
      </c>
      <c r="BZ28" s="203">
        <v>1956321756</v>
      </c>
      <c r="CA28" s="203">
        <v>0</v>
      </c>
      <c r="CB28" s="196">
        <v>1956321756</v>
      </c>
      <c r="CC28" s="203">
        <v>1453748183</v>
      </c>
      <c r="CD28" s="203">
        <v>0</v>
      </c>
      <c r="CE28" s="196">
        <v>1453748183</v>
      </c>
      <c r="CF28" s="203">
        <v>459003143</v>
      </c>
      <c r="CG28" s="203">
        <v>0</v>
      </c>
      <c r="CH28" s="196">
        <v>459003143</v>
      </c>
      <c r="CI28" s="203">
        <v>41801250</v>
      </c>
      <c r="CJ28" s="203">
        <v>0</v>
      </c>
      <c r="CK28" s="196">
        <v>41801250</v>
      </c>
      <c r="CL28" s="203">
        <v>43570430</v>
      </c>
      <c r="CM28" s="203">
        <v>0</v>
      </c>
      <c r="CN28" s="196">
        <v>43570430</v>
      </c>
      <c r="CO28" s="75" t="s">
        <v>76</v>
      </c>
    </row>
    <row r="29" spans="2:93" s="13" customFormat="1" ht="30" customHeight="1" x14ac:dyDescent="0.2">
      <c r="B29" s="73">
        <v>41042</v>
      </c>
      <c r="C29" s="74" t="s">
        <v>77</v>
      </c>
      <c r="D29" s="128">
        <f t="shared" si="8"/>
        <v>1</v>
      </c>
      <c r="E29" s="128">
        <f t="shared" si="9"/>
        <v>15</v>
      </c>
      <c r="F29" s="128">
        <f t="shared" si="10"/>
        <v>22250</v>
      </c>
      <c r="G29" s="128">
        <f t="shared" si="11"/>
        <v>24</v>
      </c>
      <c r="H29" s="128">
        <f t="shared" si="12"/>
        <v>708947</v>
      </c>
      <c r="I29" s="128">
        <f t="shared" si="23"/>
        <v>383</v>
      </c>
      <c r="J29" s="49">
        <f t="shared" si="13"/>
        <v>2956332</v>
      </c>
      <c r="K29" s="129">
        <f t="shared" si="14"/>
        <v>12</v>
      </c>
      <c r="L29" s="128">
        <f t="shared" si="15"/>
        <v>187200</v>
      </c>
      <c r="M29" s="128">
        <f t="shared" si="16"/>
        <v>0</v>
      </c>
      <c r="N29" s="48">
        <f t="shared" si="17"/>
        <v>0</v>
      </c>
      <c r="O29" s="128">
        <f t="shared" si="18"/>
        <v>0</v>
      </c>
      <c r="P29" s="128">
        <f t="shared" si="19"/>
        <v>0</v>
      </c>
      <c r="Q29" s="128">
        <f t="shared" si="7"/>
        <v>434</v>
      </c>
      <c r="R29" s="128">
        <f t="shared" si="20"/>
        <v>3874729</v>
      </c>
      <c r="S29" s="194">
        <f t="shared" si="21"/>
        <v>0</v>
      </c>
      <c r="T29" s="195">
        <f t="shared" si="22"/>
        <v>0</v>
      </c>
      <c r="U29" s="75" t="s">
        <v>78</v>
      </c>
      <c r="W29" s="178" t="s">
        <v>77</v>
      </c>
      <c r="X29" s="203">
        <v>1</v>
      </c>
      <c r="Y29" s="203">
        <v>0</v>
      </c>
      <c r="Z29" s="196">
        <v>1</v>
      </c>
      <c r="AA29" s="203">
        <v>15</v>
      </c>
      <c r="AB29" s="203">
        <v>0</v>
      </c>
      <c r="AC29" s="196">
        <v>15</v>
      </c>
      <c r="AD29" s="203">
        <v>22250</v>
      </c>
      <c r="AE29" s="203">
        <v>0</v>
      </c>
      <c r="AF29" s="196">
        <v>22250</v>
      </c>
      <c r="AG29" s="204">
        <v>24</v>
      </c>
      <c r="AH29" s="204">
        <v>0</v>
      </c>
      <c r="AI29" s="196">
        <v>24</v>
      </c>
      <c r="AJ29" s="204">
        <v>708947</v>
      </c>
      <c r="AK29" s="204">
        <v>0</v>
      </c>
      <c r="AL29" s="196">
        <v>708947</v>
      </c>
      <c r="AM29" s="204">
        <v>383</v>
      </c>
      <c r="AN29" s="204">
        <v>0</v>
      </c>
      <c r="AO29" s="196">
        <v>383</v>
      </c>
      <c r="AP29" s="204">
        <v>2956332</v>
      </c>
      <c r="AQ29" s="204">
        <v>0</v>
      </c>
      <c r="AR29" s="196">
        <v>2956332</v>
      </c>
      <c r="AS29" s="204">
        <v>12</v>
      </c>
      <c r="AT29" s="204">
        <v>0</v>
      </c>
      <c r="AU29" s="196">
        <v>12</v>
      </c>
      <c r="AV29" s="204">
        <v>187200</v>
      </c>
      <c r="AW29" s="204">
        <v>0</v>
      </c>
      <c r="AX29" s="196">
        <v>187200</v>
      </c>
      <c r="AY29" s="204">
        <v>0</v>
      </c>
      <c r="AZ29" s="204">
        <v>0</v>
      </c>
      <c r="BA29" s="196">
        <v>0</v>
      </c>
      <c r="BB29" s="204">
        <v>0</v>
      </c>
      <c r="BC29" s="204">
        <v>0</v>
      </c>
      <c r="BD29" s="196">
        <v>0</v>
      </c>
      <c r="BE29" s="203">
        <v>0</v>
      </c>
      <c r="BF29" s="203">
        <v>0</v>
      </c>
      <c r="BG29" s="196">
        <v>0</v>
      </c>
      <c r="BH29" s="203">
        <v>0</v>
      </c>
      <c r="BI29" s="203">
        <v>0</v>
      </c>
      <c r="BJ29" s="196">
        <v>0</v>
      </c>
      <c r="BK29" s="205">
        <v>434</v>
      </c>
      <c r="BL29" s="205">
        <v>0</v>
      </c>
      <c r="BM29" s="196">
        <v>434</v>
      </c>
      <c r="BN29" s="205">
        <v>3874729</v>
      </c>
      <c r="BO29" s="205">
        <v>0</v>
      </c>
      <c r="BP29" s="196">
        <v>3874729</v>
      </c>
      <c r="BQ29" s="203">
        <v>0</v>
      </c>
      <c r="BR29" s="203">
        <v>0</v>
      </c>
      <c r="BS29" s="196">
        <v>0</v>
      </c>
      <c r="BT29" s="203">
        <v>0</v>
      </c>
      <c r="BU29" s="203">
        <v>0</v>
      </c>
      <c r="BV29" s="196">
        <v>0</v>
      </c>
      <c r="BW29" s="203">
        <v>29199</v>
      </c>
      <c r="BX29" s="203">
        <v>0</v>
      </c>
      <c r="BY29" s="196">
        <v>29199</v>
      </c>
      <c r="BZ29" s="203">
        <v>831105396</v>
      </c>
      <c r="CA29" s="203">
        <v>0</v>
      </c>
      <c r="CB29" s="196">
        <v>831105396</v>
      </c>
      <c r="CC29" s="203">
        <v>611683872</v>
      </c>
      <c r="CD29" s="203">
        <v>0</v>
      </c>
      <c r="CE29" s="196">
        <v>611683872</v>
      </c>
      <c r="CF29" s="203">
        <v>203494601</v>
      </c>
      <c r="CG29" s="203">
        <v>0</v>
      </c>
      <c r="CH29" s="196">
        <v>203494601</v>
      </c>
      <c r="CI29" s="203">
        <v>16104723</v>
      </c>
      <c r="CJ29" s="203">
        <v>0</v>
      </c>
      <c r="CK29" s="196">
        <v>16104723</v>
      </c>
      <c r="CL29" s="203">
        <v>15926923</v>
      </c>
      <c r="CM29" s="203">
        <v>0</v>
      </c>
      <c r="CN29" s="196">
        <v>15926923</v>
      </c>
      <c r="CO29" s="75" t="s">
        <v>78</v>
      </c>
    </row>
    <row r="30" spans="2:93" s="13" customFormat="1" ht="30" customHeight="1" x14ac:dyDescent="0.2">
      <c r="B30" s="73">
        <v>41043</v>
      </c>
      <c r="C30" s="74" t="s">
        <v>79</v>
      </c>
      <c r="D30" s="128">
        <f t="shared" si="8"/>
        <v>0</v>
      </c>
      <c r="E30" s="128">
        <f t="shared" si="9"/>
        <v>22</v>
      </c>
      <c r="F30" s="128">
        <f t="shared" si="10"/>
        <v>199300</v>
      </c>
      <c r="G30" s="128">
        <f t="shared" si="11"/>
        <v>31</v>
      </c>
      <c r="H30" s="128">
        <f t="shared" si="12"/>
        <v>578686</v>
      </c>
      <c r="I30" s="128">
        <f t="shared" si="23"/>
        <v>995</v>
      </c>
      <c r="J30" s="49">
        <f t="shared" si="13"/>
        <v>7218182</v>
      </c>
      <c r="K30" s="129">
        <f t="shared" si="14"/>
        <v>0</v>
      </c>
      <c r="L30" s="128">
        <f t="shared" si="15"/>
        <v>0</v>
      </c>
      <c r="M30" s="128">
        <f t="shared" si="16"/>
        <v>20</v>
      </c>
      <c r="N30" s="48">
        <f t="shared" si="17"/>
        <v>179948</v>
      </c>
      <c r="O30" s="128">
        <f t="shared" si="18"/>
        <v>0</v>
      </c>
      <c r="P30" s="128">
        <f t="shared" si="19"/>
        <v>0</v>
      </c>
      <c r="Q30" s="128">
        <f t="shared" si="7"/>
        <v>1068</v>
      </c>
      <c r="R30" s="128">
        <f t="shared" si="20"/>
        <v>8176116</v>
      </c>
      <c r="S30" s="194">
        <f t="shared" si="21"/>
        <v>0</v>
      </c>
      <c r="T30" s="195">
        <f t="shared" si="22"/>
        <v>0</v>
      </c>
      <c r="U30" s="75" t="s">
        <v>80</v>
      </c>
      <c r="W30" s="178" t="s">
        <v>79</v>
      </c>
      <c r="X30" s="203">
        <v>0</v>
      </c>
      <c r="Y30" s="203">
        <v>0</v>
      </c>
      <c r="Z30" s="196">
        <v>0</v>
      </c>
      <c r="AA30" s="203">
        <v>22</v>
      </c>
      <c r="AB30" s="203">
        <v>0</v>
      </c>
      <c r="AC30" s="196">
        <v>22</v>
      </c>
      <c r="AD30" s="203">
        <v>199300</v>
      </c>
      <c r="AE30" s="203">
        <v>0</v>
      </c>
      <c r="AF30" s="196">
        <v>199300</v>
      </c>
      <c r="AG30" s="204">
        <v>31</v>
      </c>
      <c r="AH30" s="204">
        <v>0</v>
      </c>
      <c r="AI30" s="196">
        <v>31</v>
      </c>
      <c r="AJ30" s="204">
        <v>578686</v>
      </c>
      <c r="AK30" s="204">
        <v>0</v>
      </c>
      <c r="AL30" s="196">
        <v>578686</v>
      </c>
      <c r="AM30" s="204">
        <v>995</v>
      </c>
      <c r="AN30" s="204">
        <v>0</v>
      </c>
      <c r="AO30" s="196">
        <v>995</v>
      </c>
      <c r="AP30" s="204">
        <v>7218182</v>
      </c>
      <c r="AQ30" s="204">
        <v>0</v>
      </c>
      <c r="AR30" s="196">
        <v>7218182</v>
      </c>
      <c r="AS30" s="204">
        <v>0</v>
      </c>
      <c r="AT30" s="204">
        <v>0</v>
      </c>
      <c r="AU30" s="196">
        <v>0</v>
      </c>
      <c r="AV30" s="204">
        <v>0</v>
      </c>
      <c r="AW30" s="204">
        <v>0</v>
      </c>
      <c r="AX30" s="196">
        <v>0</v>
      </c>
      <c r="AY30" s="204">
        <v>20</v>
      </c>
      <c r="AZ30" s="204">
        <v>0</v>
      </c>
      <c r="BA30" s="196">
        <v>20</v>
      </c>
      <c r="BB30" s="204">
        <v>179948</v>
      </c>
      <c r="BC30" s="204">
        <v>0</v>
      </c>
      <c r="BD30" s="196">
        <v>179948</v>
      </c>
      <c r="BE30" s="203">
        <v>0</v>
      </c>
      <c r="BF30" s="203">
        <v>0</v>
      </c>
      <c r="BG30" s="196">
        <v>0</v>
      </c>
      <c r="BH30" s="203">
        <v>0</v>
      </c>
      <c r="BI30" s="203">
        <v>0</v>
      </c>
      <c r="BJ30" s="196">
        <v>0</v>
      </c>
      <c r="BK30" s="205">
        <v>1068</v>
      </c>
      <c r="BL30" s="205">
        <v>0</v>
      </c>
      <c r="BM30" s="196">
        <v>1068</v>
      </c>
      <c r="BN30" s="205">
        <v>8176116</v>
      </c>
      <c r="BO30" s="205">
        <v>0</v>
      </c>
      <c r="BP30" s="196">
        <v>8176116</v>
      </c>
      <c r="BQ30" s="203">
        <v>0</v>
      </c>
      <c r="BR30" s="203">
        <v>0</v>
      </c>
      <c r="BS30" s="196">
        <v>0</v>
      </c>
      <c r="BT30" s="203">
        <v>0</v>
      </c>
      <c r="BU30" s="203">
        <v>0</v>
      </c>
      <c r="BV30" s="196">
        <v>0</v>
      </c>
      <c r="BW30" s="203">
        <v>38050</v>
      </c>
      <c r="BX30" s="203">
        <v>0</v>
      </c>
      <c r="BY30" s="196">
        <v>38050</v>
      </c>
      <c r="BZ30" s="203">
        <v>935029024</v>
      </c>
      <c r="CA30" s="203">
        <v>0</v>
      </c>
      <c r="CB30" s="196">
        <v>935029024</v>
      </c>
      <c r="CC30" s="203">
        <v>684326693</v>
      </c>
      <c r="CD30" s="203">
        <v>0</v>
      </c>
      <c r="CE30" s="196">
        <v>684326693</v>
      </c>
      <c r="CF30" s="203">
        <v>233488562</v>
      </c>
      <c r="CG30" s="203">
        <v>0</v>
      </c>
      <c r="CH30" s="196">
        <v>233488562</v>
      </c>
      <c r="CI30" s="203">
        <v>17622805</v>
      </c>
      <c r="CJ30" s="203">
        <v>0</v>
      </c>
      <c r="CK30" s="196">
        <v>17622805</v>
      </c>
      <c r="CL30" s="203">
        <v>17213769</v>
      </c>
      <c r="CM30" s="203">
        <v>0</v>
      </c>
      <c r="CN30" s="196">
        <v>17213769</v>
      </c>
      <c r="CO30" s="75" t="s">
        <v>80</v>
      </c>
    </row>
    <row r="31" spans="2:93" s="13" customFormat="1" ht="30" customHeight="1" x14ac:dyDescent="0.2">
      <c r="B31" s="73">
        <v>41044</v>
      </c>
      <c r="C31" s="74" t="s">
        <v>81</v>
      </c>
      <c r="D31" s="128">
        <f t="shared" si="8"/>
        <v>23</v>
      </c>
      <c r="E31" s="128">
        <f t="shared" si="9"/>
        <v>52</v>
      </c>
      <c r="F31" s="128">
        <f t="shared" si="10"/>
        <v>1231215</v>
      </c>
      <c r="G31" s="128">
        <f t="shared" si="11"/>
        <v>88</v>
      </c>
      <c r="H31" s="128">
        <f t="shared" si="12"/>
        <v>2695097</v>
      </c>
      <c r="I31" s="128">
        <f t="shared" si="23"/>
        <v>2754</v>
      </c>
      <c r="J31" s="49">
        <f t="shared" si="13"/>
        <v>19480212</v>
      </c>
      <c r="K31" s="129">
        <f t="shared" si="14"/>
        <v>69</v>
      </c>
      <c r="L31" s="128">
        <f t="shared" si="15"/>
        <v>788290</v>
      </c>
      <c r="M31" s="128">
        <f t="shared" si="16"/>
        <v>85</v>
      </c>
      <c r="N31" s="48">
        <f t="shared" si="17"/>
        <v>618188</v>
      </c>
      <c r="O31" s="128">
        <f t="shared" si="18"/>
        <v>0</v>
      </c>
      <c r="P31" s="128">
        <f t="shared" si="19"/>
        <v>0</v>
      </c>
      <c r="Q31" s="128">
        <f t="shared" si="7"/>
        <v>3048</v>
      </c>
      <c r="R31" s="128">
        <f t="shared" si="20"/>
        <v>24813002</v>
      </c>
      <c r="S31" s="194">
        <f t="shared" si="21"/>
        <v>0</v>
      </c>
      <c r="T31" s="195">
        <f t="shared" si="22"/>
        <v>0</v>
      </c>
      <c r="U31" s="75" t="s">
        <v>82</v>
      </c>
      <c r="W31" s="178" t="s">
        <v>81</v>
      </c>
      <c r="X31" s="203">
        <v>23</v>
      </c>
      <c r="Y31" s="203">
        <v>0</v>
      </c>
      <c r="Z31" s="196">
        <v>23</v>
      </c>
      <c r="AA31" s="203">
        <v>52</v>
      </c>
      <c r="AB31" s="203">
        <v>0</v>
      </c>
      <c r="AC31" s="196">
        <v>52</v>
      </c>
      <c r="AD31" s="203">
        <v>1231215</v>
      </c>
      <c r="AE31" s="203">
        <v>0</v>
      </c>
      <c r="AF31" s="196">
        <v>1231215</v>
      </c>
      <c r="AG31" s="204">
        <v>88</v>
      </c>
      <c r="AH31" s="204">
        <v>0</v>
      </c>
      <c r="AI31" s="196">
        <v>88</v>
      </c>
      <c r="AJ31" s="204">
        <v>2695097</v>
      </c>
      <c r="AK31" s="204">
        <v>0</v>
      </c>
      <c r="AL31" s="196">
        <v>2695097</v>
      </c>
      <c r="AM31" s="204">
        <v>2754</v>
      </c>
      <c r="AN31" s="204">
        <v>0</v>
      </c>
      <c r="AO31" s="196">
        <v>2754</v>
      </c>
      <c r="AP31" s="204">
        <v>19480212</v>
      </c>
      <c r="AQ31" s="204">
        <v>0</v>
      </c>
      <c r="AR31" s="196">
        <v>19480212</v>
      </c>
      <c r="AS31" s="204">
        <v>69</v>
      </c>
      <c r="AT31" s="204">
        <v>0</v>
      </c>
      <c r="AU31" s="196">
        <v>69</v>
      </c>
      <c r="AV31" s="204">
        <v>788290</v>
      </c>
      <c r="AW31" s="204">
        <v>0</v>
      </c>
      <c r="AX31" s="196">
        <v>788290</v>
      </c>
      <c r="AY31" s="204">
        <v>85</v>
      </c>
      <c r="AZ31" s="204">
        <v>0</v>
      </c>
      <c r="BA31" s="196">
        <v>85</v>
      </c>
      <c r="BB31" s="204">
        <v>618188</v>
      </c>
      <c r="BC31" s="204">
        <v>0</v>
      </c>
      <c r="BD31" s="196">
        <v>618188</v>
      </c>
      <c r="BE31" s="203">
        <v>0</v>
      </c>
      <c r="BF31" s="203">
        <v>0</v>
      </c>
      <c r="BG31" s="196">
        <v>0</v>
      </c>
      <c r="BH31" s="203">
        <v>0</v>
      </c>
      <c r="BI31" s="203">
        <v>0</v>
      </c>
      <c r="BJ31" s="196">
        <v>0</v>
      </c>
      <c r="BK31" s="205">
        <v>3048</v>
      </c>
      <c r="BL31" s="205">
        <v>0</v>
      </c>
      <c r="BM31" s="196">
        <v>3048</v>
      </c>
      <c r="BN31" s="205">
        <v>24813002</v>
      </c>
      <c r="BO31" s="205">
        <v>0</v>
      </c>
      <c r="BP31" s="196">
        <v>24813002</v>
      </c>
      <c r="BQ31" s="203">
        <v>0</v>
      </c>
      <c r="BR31" s="203">
        <v>0</v>
      </c>
      <c r="BS31" s="196">
        <v>0</v>
      </c>
      <c r="BT31" s="203">
        <v>0</v>
      </c>
      <c r="BU31" s="203">
        <v>0</v>
      </c>
      <c r="BV31" s="196">
        <v>0</v>
      </c>
      <c r="BW31" s="203">
        <v>114873</v>
      </c>
      <c r="BX31" s="203">
        <v>0</v>
      </c>
      <c r="BY31" s="196">
        <v>114873</v>
      </c>
      <c r="BZ31" s="203">
        <v>2998928289</v>
      </c>
      <c r="CA31" s="203">
        <v>0</v>
      </c>
      <c r="CB31" s="196">
        <v>2998928289</v>
      </c>
      <c r="CC31" s="203">
        <v>2185327274</v>
      </c>
      <c r="CD31" s="203">
        <v>0</v>
      </c>
      <c r="CE31" s="196">
        <v>2185327274</v>
      </c>
      <c r="CF31" s="203">
        <v>746410680</v>
      </c>
      <c r="CG31" s="203">
        <v>0</v>
      </c>
      <c r="CH31" s="196">
        <v>746410680</v>
      </c>
      <c r="CI31" s="203">
        <v>63907332</v>
      </c>
      <c r="CJ31" s="203">
        <v>0</v>
      </c>
      <c r="CK31" s="196">
        <v>63907332</v>
      </c>
      <c r="CL31" s="203">
        <v>67190335</v>
      </c>
      <c r="CM31" s="203">
        <v>0</v>
      </c>
      <c r="CN31" s="196">
        <v>67190335</v>
      </c>
      <c r="CO31" s="75" t="s">
        <v>82</v>
      </c>
    </row>
    <row r="32" spans="2:93" s="13" customFormat="1" ht="30" customHeight="1" x14ac:dyDescent="0.2">
      <c r="B32" s="76">
        <v>41047</v>
      </c>
      <c r="C32" s="77" t="s">
        <v>83</v>
      </c>
      <c r="D32" s="139">
        <f t="shared" si="8"/>
        <v>8</v>
      </c>
      <c r="E32" s="139">
        <f t="shared" si="9"/>
        <v>41</v>
      </c>
      <c r="F32" s="139">
        <f t="shared" si="10"/>
        <v>1262670</v>
      </c>
      <c r="G32" s="139">
        <f t="shared" si="11"/>
        <v>35</v>
      </c>
      <c r="H32" s="139">
        <f t="shared" si="12"/>
        <v>1007167</v>
      </c>
      <c r="I32" s="139">
        <f t="shared" si="23"/>
        <v>1210</v>
      </c>
      <c r="J32" s="79">
        <f t="shared" si="13"/>
        <v>5892395</v>
      </c>
      <c r="K32" s="140">
        <f t="shared" si="14"/>
        <v>14</v>
      </c>
      <c r="L32" s="139">
        <f t="shared" si="15"/>
        <v>175150</v>
      </c>
      <c r="M32" s="139">
        <f t="shared" si="16"/>
        <v>138</v>
      </c>
      <c r="N32" s="78">
        <f t="shared" si="17"/>
        <v>1898580</v>
      </c>
      <c r="O32" s="139">
        <f t="shared" si="18"/>
        <v>0</v>
      </c>
      <c r="P32" s="139">
        <f t="shared" si="19"/>
        <v>0</v>
      </c>
      <c r="Q32" s="139">
        <f t="shared" si="7"/>
        <v>1438</v>
      </c>
      <c r="R32" s="139">
        <f t="shared" si="20"/>
        <v>10235962</v>
      </c>
      <c r="S32" s="207">
        <f t="shared" si="21"/>
        <v>0</v>
      </c>
      <c r="T32" s="208">
        <f t="shared" si="22"/>
        <v>0</v>
      </c>
      <c r="U32" s="82" t="s">
        <v>84</v>
      </c>
      <c r="W32" s="178" t="s">
        <v>83</v>
      </c>
      <c r="X32" s="203">
        <v>8</v>
      </c>
      <c r="Y32" s="203">
        <v>0</v>
      </c>
      <c r="Z32" s="196">
        <v>8</v>
      </c>
      <c r="AA32" s="203">
        <v>41</v>
      </c>
      <c r="AB32" s="203">
        <v>0</v>
      </c>
      <c r="AC32" s="196">
        <v>41</v>
      </c>
      <c r="AD32" s="203">
        <v>1262670</v>
      </c>
      <c r="AE32" s="203">
        <v>0</v>
      </c>
      <c r="AF32" s="196">
        <v>1262670</v>
      </c>
      <c r="AG32" s="204">
        <v>35</v>
      </c>
      <c r="AH32" s="204">
        <v>0</v>
      </c>
      <c r="AI32" s="196">
        <v>35</v>
      </c>
      <c r="AJ32" s="204">
        <v>1007167</v>
      </c>
      <c r="AK32" s="204">
        <v>0</v>
      </c>
      <c r="AL32" s="196">
        <v>1007167</v>
      </c>
      <c r="AM32" s="204">
        <v>1210</v>
      </c>
      <c r="AN32" s="204">
        <v>0</v>
      </c>
      <c r="AO32" s="196">
        <v>1210</v>
      </c>
      <c r="AP32" s="204">
        <v>5892395</v>
      </c>
      <c r="AQ32" s="204">
        <v>0</v>
      </c>
      <c r="AR32" s="196">
        <v>5892395</v>
      </c>
      <c r="AS32" s="204">
        <v>14</v>
      </c>
      <c r="AT32" s="204">
        <v>0</v>
      </c>
      <c r="AU32" s="196">
        <v>14</v>
      </c>
      <c r="AV32" s="204">
        <v>175150</v>
      </c>
      <c r="AW32" s="204">
        <v>0</v>
      </c>
      <c r="AX32" s="196">
        <v>175150</v>
      </c>
      <c r="AY32" s="204">
        <v>138</v>
      </c>
      <c r="AZ32" s="204">
        <v>0</v>
      </c>
      <c r="BA32" s="196">
        <v>138</v>
      </c>
      <c r="BB32" s="204">
        <v>1898580</v>
      </c>
      <c r="BC32" s="204">
        <v>0</v>
      </c>
      <c r="BD32" s="196">
        <v>1898580</v>
      </c>
      <c r="BE32" s="203">
        <v>0</v>
      </c>
      <c r="BF32" s="203">
        <v>0</v>
      </c>
      <c r="BG32" s="196">
        <v>0</v>
      </c>
      <c r="BH32" s="203">
        <v>0</v>
      </c>
      <c r="BI32" s="203">
        <v>0</v>
      </c>
      <c r="BJ32" s="196">
        <v>0</v>
      </c>
      <c r="BK32" s="205">
        <v>1438</v>
      </c>
      <c r="BL32" s="205">
        <v>0</v>
      </c>
      <c r="BM32" s="196">
        <v>1438</v>
      </c>
      <c r="BN32" s="205">
        <v>10235962</v>
      </c>
      <c r="BO32" s="205">
        <v>0</v>
      </c>
      <c r="BP32" s="196">
        <v>10235962</v>
      </c>
      <c r="BQ32" s="203">
        <v>0</v>
      </c>
      <c r="BR32" s="203">
        <v>0</v>
      </c>
      <c r="BS32" s="196">
        <v>0</v>
      </c>
      <c r="BT32" s="203">
        <v>0</v>
      </c>
      <c r="BU32" s="203">
        <v>0</v>
      </c>
      <c r="BV32" s="196">
        <v>0</v>
      </c>
      <c r="BW32" s="203">
        <v>40596</v>
      </c>
      <c r="BX32" s="203">
        <v>0</v>
      </c>
      <c r="BY32" s="196">
        <v>40596</v>
      </c>
      <c r="BZ32" s="203">
        <v>1024250313</v>
      </c>
      <c r="CA32" s="203">
        <v>0</v>
      </c>
      <c r="CB32" s="196">
        <v>1024250313</v>
      </c>
      <c r="CC32" s="203">
        <v>751542255</v>
      </c>
      <c r="CD32" s="203">
        <v>0</v>
      </c>
      <c r="CE32" s="196">
        <v>751542255</v>
      </c>
      <c r="CF32" s="203">
        <v>252789593</v>
      </c>
      <c r="CG32" s="203">
        <v>0</v>
      </c>
      <c r="CH32" s="196">
        <v>252789593</v>
      </c>
      <c r="CI32" s="203">
        <v>20171742</v>
      </c>
      <c r="CJ32" s="203">
        <v>0</v>
      </c>
      <c r="CK32" s="196">
        <v>20171742</v>
      </c>
      <c r="CL32" s="203">
        <v>19918465</v>
      </c>
      <c r="CM32" s="203">
        <v>0</v>
      </c>
      <c r="CN32" s="196">
        <v>19918465</v>
      </c>
      <c r="CO32" s="82" t="s">
        <v>84</v>
      </c>
    </row>
    <row r="33" spans="2:93" s="13" customFormat="1" ht="30" customHeight="1" x14ac:dyDescent="0.2">
      <c r="B33" s="73">
        <v>41301</v>
      </c>
      <c r="C33" s="74" t="s">
        <v>85</v>
      </c>
      <c r="D33" s="128">
        <f t="shared" si="8"/>
        <v>0</v>
      </c>
      <c r="E33" s="128">
        <f t="shared" si="9"/>
        <v>0</v>
      </c>
      <c r="F33" s="128">
        <f t="shared" si="10"/>
        <v>0</v>
      </c>
      <c r="G33" s="128">
        <f t="shared" si="11"/>
        <v>11</v>
      </c>
      <c r="H33" s="128">
        <f t="shared" si="12"/>
        <v>417781</v>
      </c>
      <c r="I33" s="128">
        <f t="shared" si="23"/>
        <v>367</v>
      </c>
      <c r="J33" s="49">
        <f t="shared" si="13"/>
        <v>1733084</v>
      </c>
      <c r="K33" s="129">
        <f t="shared" si="14"/>
        <v>0</v>
      </c>
      <c r="L33" s="128">
        <f t="shared" si="15"/>
        <v>0</v>
      </c>
      <c r="M33" s="128">
        <f t="shared" si="16"/>
        <v>27</v>
      </c>
      <c r="N33" s="48">
        <f t="shared" si="17"/>
        <v>187158</v>
      </c>
      <c r="O33" s="128">
        <f t="shared" si="18"/>
        <v>0</v>
      </c>
      <c r="P33" s="128">
        <f t="shared" si="19"/>
        <v>0</v>
      </c>
      <c r="Q33" s="128">
        <f t="shared" si="7"/>
        <v>405</v>
      </c>
      <c r="R33" s="128">
        <f t="shared" si="20"/>
        <v>2338023</v>
      </c>
      <c r="S33" s="194">
        <f t="shared" si="21"/>
        <v>0</v>
      </c>
      <c r="T33" s="195">
        <f t="shared" si="22"/>
        <v>0</v>
      </c>
      <c r="U33" s="75" t="s">
        <v>86</v>
      </c>
      <c r="W33" s="178" t="s">
        <v>85</v>
      </c>
      <c r="X33" s="203">
        <v>0</v>
      </c>
      <c r="Y33" s="203" t="s">
        <v>178</v>
      </c>
      <c r="Z33" s="196">
        <v>0</v>
      </c>
      <c r="AA33" s="203">
        <v>0</v>
      </c>
      <c r="AB33" s="203" t="s">
        <v>178</v>
      </c>
      <c r="AC33" s="196">
        <v>0</v>
      </c>
      <c r="AD33" s="203">
        <v>0</v>
      </c>
      <c r="AE33" s="203" t="s">
        <v>178</v>
      </c>
      <c r="AF33" s="196">
        <v>0</v>
      </c>
      <c r="AG33" s="204">
        <v>11</v>
      </c>
      <c r="AH33" s="204" t="s">
        <v>178</v>
      </c>
      <c r="AI33" s="196">
        <v>11</v>
      </c>
      <c r="AJ33" s="204">
        <v>417781</v>
      </c>
      <c r="AK33" s="204" t="s">
        <v>178</v>
      </c>
      <c r="AL33" s="196">
        <v>417781</v>
      </c>
      <c r="AM33" s="204">
        <v>367</v>
      </c>
      <c r="AN33" s="204" t="s">
        <v>178</v>
      </c>
      <c r="AO33" s="196">
        <v>367</v>
      </c>
      <c r="AP33" s="204">
        <v>1733084</v>
      </c>
      <c r="AQ33" s="204" t="s">
        <v>178</v>
      </c>
      <c r="AR33" s="196">
        <v>1733084</v>
      </c>
      <c r="AS33" s="204">
        <v>0</v>
      </c>
      <c r="AT33" s="204" t="s">
        <v>178</v>
      </c>
      <c r="AU33" s="196">
        <v>0</v>
      </c>
      <c r="AV33" s="204">
        <v>0</v>
      </c>
      <c r="AW33" s="204" t="s">
        <v>178</v>
      </c>
      <c r="AX33" s="196">
        <v>0</v>
      </c>
      <c r="AY33" s="204">
        <v>27</v>
      </c>
      <c r="AZ33" s="204" t="s">
        <v>178</v>
      </c>
      <c r="BA33" s="196">
        <v>27</v>
      </c>
      <c r="BB33" s="204">
        <v>187158</v>
      </c>
      <c r="BC33" s="204" t="s">
        <v>178</v>
      </c>
      <c r="BD33" s="196">
        <v>187158</v>
      </c>
      <c r="BE33" s="203">
        <v>0</v>
      </c>
      <c r="BF33" s="203" t="s">
        <v>178</v>
      </c>
      <c r="BG33" s="196">
        <v>0</v>
      </c>
      <c r="BH33" s="203">
        <v>0</v>
      </c>
      <c r="BI33" s="203" t="s">
        <v>178</v>
      </c>
      <c r="BJ33" s="196">
        <v>0</v>
      </c>
      <c r="BK33" s="205">
        <v>405</v>
      </c>
      <c r="BL33" s="209" t="s">
        <v>178</v>
      </c>
      <c r="BM33" s="196">
        <v>405</v>
      </c>
      <c r="BN33" s="205">
        <v>2338023</v>
      </c>
      <c r="BO33" s="209" t="s">
        <v>178</v>
      </c>
      <c r="BP33" s="196">
        <v>2338023</v>
      </c>
      <c r="BQ33" s="203">
        <v>0</v>
      </c>
      <c r="BR33" s="203" t="s">
        <v>178</v>
      </c>
      <c r="BS33" s="196">
        <v>0</v>
      </c>
      <c r="BT33" s="203">
        <v>0</v>
      </c>
      <c r="BU33" s="203" t="s">
        <v>178</v>
      </c>
      <c r="BV33" s="196">
        <v>0</v>
      </c>
      <c r="BW33" s="203">
        <v>20729</v>
      </c>
      <c r="BX33" s="203" t="s">
        <v>178</v>
      </c>
      <c r="BY33" s="196">
        <v>20729</v>
      </c>
      <c r="BZ33" s="203">
        <v>450421986</v>
      </c>
      <c r="CA33" s="203" t="s">
        <v>178</v>
      </c>
      <c r="CB33" s="196">
        <v>450421986</v>
      </c>
      <c r="CC33" s="203">
        <v>316379336</v>
      </c>
      <c r="CD33" s="203" t="s">
        <v>178</v>
      </c>
      <c r="CE33" s="196">
        <v>316379336</v>
      </c>
      <c r="CF33" s="203">
        <v>121398256</v>
      </c>
      <c r="CG33" s="203" t="s">
        <v>178</v>
      </c>
      <c r="CH33" s="196">
        <v>121398256</v>
      </c>
      <c r="CI33" s="203">
        <v>12270063</v>
      </c>
      <c r="CJ33" s="203" t="s">
        <v>178</v>
      </c>
      <c r="CK33" s="196">
        <v>12270063</v>
      </c>
      <c r="CL33" s="203">
        <v>12644394</v>
      </c>
      <c r="CM33" s="203" t="s">
        <v>178</v>
      </c>
      <c r="CN33" s="196">
        <v>12644394</v>
      </c>
      <c r="CO33" s="75" t="s">
        <v>86</v>
      </c>
    </row>
    <row r="34" spans="2:93" s="13" customFormat="1" ht="30" customHeight="1" x14ac:dyDescent="0.2">
      <c r="B34" s="73">
        <v>41302</v>
      </c>
      <c r="C34" s="74" t="s">
        <v>87</v>
      </c>
      <c r="D34" s="128">
        <f t="shared" si="8"/>
        <v>0</v>
      </c>
      <c r="E34" s="128">
        <f t="shared" si="9"/>
        <v>10</v>
      </c>
      <c r="F34" s="128">
        <f t="shared" si="10"/>
        <v>68440</v>
      </c>
      <c r="G34" s="128">
        <f t="shared" si="11"/>
        <v>22</v>
      </c>
      <c r="H34" s="128">
        <f t="shared" si="12"/>
        <v>573031</v>
      </c>
      <c r="I34" s="128">
        <f t="shared" si="23"/>
        <v>1020</v>
      </c>
      <c r="J34" s="49">
        <f t="shared" si="13"/>
        <v>4879289</v>
      </c>
      <c r="K34" s="129">
        <f t="shared" si="14"/>
        <v>0</v>
      </c>
      <c r="L34" s="128">
        <f t="shared" si="15"/>
        <v>0</v>
      </c>
      <c r="M34" s="128">
        <f t="shared" si="16"/>
        <v>59</v>
      </c>
      <c r="N34" s="48">
        <f t="shared" si="17"/>
        <v>485632</v>
      </c>
      <c r="O34" s="128">
        <f t="shared" si="18"/>
        <v>0</v>
      </c>
      <c r="P34" s="128">
        <f t="shared" si="19"/>
        <v>0</v>
      </c>
      <c r="Q34" s="128">
        <f t="shared" si="7"/>
        <v>1111</v>
      </c>
      <c r="R34" s="128">
        <f t="shared" si="20"/>
        <v>6006392</v>
      </c>
      <c r="S34" s="194">
        <f t="shared" si="21"/>
        <v>0</v>
      </c>
      <c r="T34" s="195">
        <f t="shared" si="22"/>
        <v>0</v>
      </c>
      <c r="U34" s="75" t="s">
        <v>88</v>
      </c>
      <c r="W34" s="178" t="s">
        <v>87</v>
      </c>
      <c r="X34" s="203">
        <v>0</v>
      </c>
      <c r="Y34" s="203" t="s">
        <v>178</v>
      </c>
      <c r="Z34" s="196">
        <v>0</v>
      </c>
      <c r="AA34" s="203">
        <v>10</v>
      </c>
      <c r="AB34" s="203" t="s">
        <v>178</v>
      </c>
      <c r="AC34" s="196">
        <v>10</v>
      </c>
      <c r="AD34" s="203">
        <v>68440</v>
      </c>
      <c r="AE34" s="203" t="s">
        <v>178</v>
      </c>
      <c r="AF34" s="196">
        <v>68440</v>
      </c>
      <c r="AG34" s="204">
        <v>22</v>
      </c>
      <c r="AH34" s="204" t="s">
        <v>178</v>
      </c>
      <c r="AI34" s="196">
        <v>22</v>
      </c>
      <c r="AJ34" s="204">
        <v>573031</v>
      </c>
      <c r="AK34" s="204" t="s">
        <v>178</v>
      </c>
      <c r="AL34" s="196">
        <v>573031</v>
      </c>
      <c r="AM34" s="204">
        <v>1020</v>
      </c>
      <c r="AN34" s="204" t="s">
        <v>178</v>
      </c>
      <c r="AO34" s="196">
        <v>1020</v>
      </c>
      <c r="AP34" s="204">
        <v>4879289</v>
      </c>
      <c r="AQ34" s="204" t="s">
        <v>178</v>
      </c>
      <c r="AR34" s="196">
        <v>4879289</v>
      </c>
      <c r="AS34" s="204">
        <v>0</v>
      </c>
      <c r="AT34" s="204" t="s">
        <v>178</v>
      </c>
      <c r="AU34" s="196">
        <v>0</v>
      </c>
      <c r="AV34" s="204">
        <v>0</v>
      </c>
      <c r="AW34" s="204" t="s">
        <v>178</v>
      </c>
      <c r="AX34" s="196">
        <v>0</v>
      </c>
      <c r="AY34" s="204">
        <v>59</v>
      </c>
      <c r="AZ34" s="204" t="s">
        <v>178</v>
      </c>
      <c r="BA34" s="196">
        <v>59</v>
      </c>
      <c r="BB34" s="204">
        <v>485632</v>
      </c>
      <c r="BC34" s="204" t="s">
        <v>178</v>
      </c>
      <c r="BD34" s="196">
        <v>485632</v>
      </c>
      <c r="BE34" s="203">
        <v>0</v>
      </c>
      <c r="BF34" s="203" t="s">
        <v>178</v>
      </c>
      <c r="BG34" s="196">
        <v>0</v>
      </c>
      <c r="BH34" s="203">
        <v>0</v>
      </c>
      <c r="BI34" s="203" t="s">
        <v>178</v>
      </c>
      <c r="BJ34" s="196">
        <v>0</v>
      </c>
      <c r="BK34" s="205">
        <v>1111</v>
      </c>
      <c r="BL34" s="209" t="s">
        <v>178</v>
      </c>
      <c r="BM34" s="196">
        <v>1111</v>
      </c>
      <c r="BN34" s="205">
        <v>6006392</v>
      </c>
      <c r="BO34" s="209" t="s">
        <v>178</v>
      </c>
      <c r="BP34" s="196">
        <v>6006392</v>
      </c>
      <c r="BQ34" s="203">
        <v>0</v>
      </c>
      <c r="BR34" s="203" t="s">
        <v>178</v>
      </c>
      <c r="BS34" s="196">
        <v>0</v>
      </c>
      <c r="BT34" s="203">
        <v>0</v>
      </c>
      <c r="BU34" s="203" t="s">
        <v>178</v>
      </c>
      <c r="BV34" s="196">
        <v>0</v>
      </c>
      <c r="BW34" s="203">
        <v>28390</v>
      </c>
      <c r="BX34" s="203" t="s">
        <v>178</v>
      </c>
      <c r="BY34" s="196">
        <v>28390</v>
      </c>
      <c r="BZ34" s="203">
        <v>437882487</v>
      </c>
      <c r="CA34" s="203" t="s">
        <v>178</v>
      </c>
      <c r="CB34" s="196">
        <v>437882487</v>
      </c>
      <c r="CC34" s="203">
        <v>309050311</v>
      </c>
      <c r="CD34" s="203" t="s">
        <v>178</v>
      </c>
      <c r="CE34" s="196">
        <v>309050311</v>
      </c>
      <c r="CF34" s="203">
        <v>118837434</v>
      </c>
      <c r="CG34" s="203" t="s">
        <v>178</v>
      </c>
      <c r="CH34" s="196">
        <v>118837434</v>
      </c>
      <c r="CI34" s="203">
        <v>10156198</v>
      </c>
      <c r="CJ34" s="203" t="s">
        <v>178</v>
      </c>
      <c r="CK34" s="196">
        <v>10156198</v>
      </c>
      <c r="CL34" s="203">
        <v>9994742</v>
      </c>
      <c r="CM34" s="203" t="s">
        <v>178</v>
      </c>
      <c r="CN34" s="196">
        <v>9994742</v>
      </c>
      <c r="CO34" s="75" t="s">
        <v>88</v>
      </c>
    </row>
    <row r="35" spans="2:93" s="13" customFormat="1" ht="30" customHeight="1" thickBot="1" x14ac:dyDescent="0.25">
      <c r="B35" s="83">
        <v>41303</v>
      </c>
      <c r="C35" s="84" t="s">
        <v>89</v>
      </c>
      <c r="D35" s="141">
        <f t="shared" si="8"/>
        <v>0</v>
      </c>
      <c r="E35" s="141">
        <f t="shared" si="9"/>
        <v>5</v>
      </c>
      <c r="F35" s="141">
        <f t="shared" si="10"/>
        <v>123730</v>
      </c>
      <c r="G35" s="141">
        <f t="shared" si="11"/>
        <v>85</v>
      </c>
      <c r="H35" s="141">
        <f t="shared" si="12"/>
        <v>2494202</v>
      </c>
      <c r="I35" s="141">
        <f t="shared" si="23"/>
        <v>2856</v>
      </c>
      <c r="J35" s="86">
        <f t="shared" si="13"/>
        <v>16289822</v>
      </c>
      <c r="K35" s="142">
        <f t="shared" si="14"/>
        <v>16</v>
      </c>
      <c r="L35" s="141">
        <f t="shared" si="15"/>
        <v>610250</v>
      </c>
      <c r="M35" s="141">
        <f t="shared" si="16"/>
        <v>71</v>
      </c>
      <c r="N35" s="85">
        <f t="shared" si="17"/>
        <v>937272</v>
      </c>
      <c r="O35" s="141">
        <f t="shared" si="18"/>
        <v>0</v>
      </c>
      <c r="P35" s="141">
        <f t="shared" si="19"/>
        <v>0</v>
      </c>
      <c r="Q35" s="141">
        <f t="shared" si="7"/>
        <v>3033</v>
      </c>
      <c r="R35" s="141">
        <f t="shared" si="20"/>
        <v>20455276</v>
      </c>
      <c r="S35" s="210">
        <f t="shared" si="21"/>
        <v>0</v>
      </c>
      <c r="T35" s="211">
        <f t="shared" si="22"/>
        <v>0</v>
      </c>
      <c r="U35" s="91" t="s">
        <v>90</v>
      </c>
      <c r="W35" s="183" t="s">
        <v>89</v>
      </c>
      <c r="X35" s="212">
        <v>0</v>
      </c>
      <c r="Y35" s="212" t="s">
        <v>178</v>
      </c>
      <c r="Z35" s="200">
        <v>0</v>
      </c>
      <c r="AA35" s="212">
        <v>5</v>
      </c>
      <c r="AB35" s="212" t="s">
        <v>178</v>
      </c>
      <c r="AC35" s="200">
        <v>5</v>
      </c>
      <c r="AD35" s="212">
        <v>123730</v>
      </c>
      <c r="AE35" s="212" t="s">
        <v>178</v>
      </c>
      <c r="AF35" s="200">
        <v>123730</v>
      </c>
      <c r="AG35" s="213">
        <v>85</v>
      </c>
      <c r="AH35" s="213" t="s">
        <v>178</v>
      </c>
      <c r="AI35" s="200">
        <v>85</v>
      </c>
      <c r="AJ35" s="213">
        <v>2494202</v>
      </c>
      <c r="AK35" s="213" t="s">
        <v>178</v>
      </c>
      <c r="AL35" s="200">
        <v>2494202</v>
      </c>
      <c r="AM35" s="213">
        <v>2856</v>
      </c>
      <c r="AN35" s="213" t="s">
        <v>178</v>
      </c>
      <c r="AO35" s="200">
        <v>2856</v>
      </c>
      <c r="AP35" s="213">
        <v>16289822</v>
      </c>
      <c r="AQ35" s="213" t="s">
        <v>178</v>
      </c>
      <c r="AR35" s="200">
        <v>16289822</v>
      </c>
      <c r="AS35" s="213">
        <v>16</v>
      </c>
      <c r="AT35" s="213" t="s">
        <v>178</v>
      </c>
      <c r="AU35" s="200">
        <v>16</v>
      </c>
      <c r="AV35" s="213">
        <v>610250</v>
      </c>
      <c r="AW35" s="213" t="s">
        <v>178</v>
      </c>
      <c r="AX35" s="200">
        <v>610250</v>
      </c>
      <c r="AY35" s="213">
        <v>71</v>
      </c>
      <c r="AZ35" s="213" t="s">
        <v>178</v>
      </c>
      <c r="BA35" s="200">
        <v>71</v>
      </c>
      <c r="BB35" s="213">
        <v>937272</v>
      </c>
      <c r="BC35" s="213" t="s">
        <v>178</v>
      </c>
      <c r="BD35" s="200">
        <v>937272</v>
      </c>
      <c r="BE35" s="212">
        <v>0</v>
      </c>
      <c r="BF35" s="212" t="s">
        <v>178</v>
      </c>
      <c r="BG35" s="200">
        <v>0</v>
      </c>
      <c r="BH35" s="212">
        <v>0</v>
      </c>
      <c r="BI35" s="212" t="s">
        <v>178</v>
      </c>
      <c r="BJ35" s="200">
        <v>0</v>
      </c>
      <c r="BK35" s="214">
        <v>3033</v>
      </c>
      <c r="BL35" s="215" t="s">
        <v>178</v>
      </c>
      <c r="BM35" s="200">
        <v>3033</v>
      </c>
      <c r="BN35" s="214">
        <v>20455276</v>
      </c>
      <c r="BO35" s="215" t="s">
        <v>178</v>
      </c>
      <c r="BP35" s="200">
        <v>20455276</v>
      </c>
      <c r="BQ35" s="203">
        <v>0</v>
      </c>
      <c r="BR35" s="212" t="s">
        <v>178</v>
      </c>
      <c r="BS35" s="200">
        <v>0</v>
      </c>
      <c r="BT35" s="203">
        <v>0</v>
      </c>
      <c r="BU35" s="212" t="s">
        <v>178</v>
      </c>
      <c r="BV35" s="200">
        <v>0</v>
      </c>
      <c r="BW35" s="212">
        <v>94957</v>
      </c>
      <c r="BX35" s="212" t="s">
        <v>178</v>
      </c>
      <c r="BY35" s="200">
        <v>94957</v>
      </c>
      <c r="BZ35" s="212">
        <v>1679397699</v>
      </c>
      <c r="CA35" s="212" t="s">
        <v>178</v>
      </c>
      <c r="CB35" s="200">
        <v>1679397699</v>
      </c>
      <c r="CC35" s="212">
        <v>1208805217</v>
      </c>
      <c r="CD35" s="212" t="s">
        <v>178</v>
      </c>
      <c r="CE35" s="200">
        <v>1208805217</v>
      </c>
      <c r="CF35" s="212">
        <v>411124841</v>
      </c>
      <c r="CG35" s="212" t="s">
        <v>178</v>
      </c>
      <c r="CH35" s="200">
        <v>411124841</v>
      </c>
      <c r="CI35" s="212">
        <v>64266984</v>
      </c>
      <c r="CJ35" s="212" t="s">
        <v>178</v>
      </c>
      <c r="CK35" s="200">
        <v>64266984</v>
      </c>
      <c r="CL35" s="212">
        <v>59467641</v>
      </c>
      <c r="CM35" s="212" t="s">
        <v>178</v>
      </c>
      <c r="CN35" s="200">
        <v>59467641</v>
      </c>
      <c r="CO35" s="91" t="s">
        <v>90</v>
      </c>
    </row>
  </sheetData>
  <mergeCells count="79">
    <mergeCell ref="BK6:BM6"/>
    <mergeCell ref="BN6:BP6"/>
    <mergeCell ref="BQ6:BS6"/>
    <mergeCell ref="BT6:BV6"/>
    <mergeCell ref="CL6:CN6"/>
    <mergeCell ref="AS6:AU6"/>
    <mergeCell ref="AV6:AX6"/>
    <mergeCell ref="AY6:BA6"/>
    <mergeCell ref="BB6:BD6"/>
    <mergeCell ref="BE6:BG6"/>
    <mergeCell ref="BH6:BJ6"/>
    <mergeCell ref="CF5:CH6"/>
    <mergeCell ref="CI5:CK6"/>
    <mergeCell ref="CL5:CN5"/>
    <mergeCell ref="X6:Z6"/>
    <mergeCell ref="AA6:AC6"/>
    <mergeCell ref="AD6:AF6"/>
    <mergeCell ref="AG6:AI6"/>
    <mergeCell ref="AJ6:AL6"/>
    <mergeCell ref="AM6:AO6"/>
    <mergeCell ref="AP6:AR6"/>
    <mergeCell ref="BN5:BP5"/>
    <mergeCell ref="BQ5:BS5"/>
    <mergeCell ref="BT5:BV5"/>
    <mergeCell ref="BW5:BY6"/>
    <mergeCell ref="BZ5:CB6"/>
    <mergeCell ref="CC5:CE6"/>
    <mergeCell ref="AV5:AX5"/>
    <mergeCell ref="AY5:BA5"/>
    <mergeCell ref="BB5:BD5"/>
    <mergeCell ref="BE5:BG5"/>
    <mergeCell ref="BH5:BJ5"/>
    <mergeCell ref="BK5:BM5"/>
    <mergeCell ref="BK4:BM4"/>
    <mergeCell ref="BN4:BP4"/>
    <mergeCell ref="X5:Z5"/>
    <mergeCell ref="AA5:AC5"/>
    <mergeCell ref="AD5:AF5"/>
    <mergeCell ref="AG5:AI5"/>
    <mergeCell ref="AJ5:AL5"/>
    <mergeCell ref="AM5:AO5"/>
    <mergeCell ref="AP5:AR5"/>
    <mergeCell ref="AS5:AU5"/>
    <mergeCell ref="CL3:CN4"/>
    <mergeCell ref="E4:F4"/>
    <mergeCell ref="G4:H4"/>
    <mergeCell ref="I4:J4"/>
    <mergeCell ref="K4:L4"/>
    <mergeCell ref="M4:N4"/>
    <mergeCell ref="Q4:R4"/>
    <mergeCell ref="X4:Z4"/>
    <mergeCell ref="AA4:AF4"/>
    <mergeCell ref="AG4:AL4"/>
    <mergeCell ref="BQ3:BV4"/>
    <mergeCell ref="BW3:BY4"/>
    <mergeCell ref="BZ3:CB4"/>
    <mergeCell ref="CC3:CE4"/>
    <mergeCell ref="CF3:CH4"/>
    <mergeCell ref="CI3:CK4"/>
    <mergeCell ref="BQ2:BV2"/>
    <mergeCell ref="BW2:CE2"/>
    <mergeCell ref="CF2:CN2"/>
    <mergeCell ref="D3:D4"/>
    <mergeCell ref="E3:J3"/>
    <mergeCell ref="K3:R3"/>
    <mergeCell ref="S3:T4"/>
    <mergeCell ref="X3:Z3"/>
    <mergeCell ref="AA3:AF3"/>
    <mergeCell ref="BE3:BP3"/>
    <mergeCell ref="D2:J2"/>
    <mergeCell ref="K2:T2"/>
    <mergeCell ref="U2:U12"/>
    <mergeCell ref="W2:W9"/>
    <mergeCell ref="X2:AF2"/>
    <mergeCell ref="BE2:BP2"/>
    <mergeCell ref="AM4:AR4"/>
    <mergeCell ref="AS4:AX4"/>
    <mergeCell ref="AY4:BD4"/>
    <mergeCell ref="BE4:BJ4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2" manualBreakCount="2">
    <brk id="10" max="1048575" man="1"/>
    <brk id="2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84CB9-82E2-4760-A7AD-0139208A6019}">
  <sheetPr>
    <tabColor theme="4"/>
  </sheetPr>
  <dimension ref="B1:AU45"/>
  <sheetViews>
    <sheetView showGridLines="0" view="pageBreakPreview" zoomScaleNormal="70" zoomScaleSheetLayoutView="100" workbookViewId="0">
      <pane xSplit="3" ySplit="12" topLeftCell="D13" activePane="bottomRight" state="frozen"/>
      <selection activeCell="M20" sqref="M20"/>
      <selection pane="topRight" activeCell="M20" sqref="M20"/>
      <selection pane="bottomLeft" activeCell="M20" sqref="M20"/>
      <selection pane="bottomRight" activeCell="B1" sqref="B1"/>
    </sheetView>
  </sheetViews>
  <sheetFormatPr defaultColWidth="10.77734375" defaultRowHeight="17.100000000000001" customHeight="1" x14ac:dyDescent="0.15"/>
  <cols>
    <col min="1" max="1" width="1.77734375" style="5" customWidth="1"/>
    <col min="2" max="2" width="12.6640625" style="5" customWidth="1"/>
    <col min="3" max="3" width="10.6640625" style="5" customWidth="1"/>
    <col min="4" max="4" width="12.6640625" style="5" customWidth="1"/>
    <col min="5" max="7" width="19.44140625" style="5" customWidth="1"/>
    <col min="8" max="8" width="12.88671875" style="5" hidden="1" customWidth="1"/>
    <col min="9" max="9" width="17.77734375" style="5" customWidth="1"/>
    <col min="10" max="10" width="18.109375" style="6" customWidth="1"/>
    <col min="11" max="11" width="23" style="6" customWidth="1"/>
    <col min="12" max="12" width="18.109375" style="6" customWidth="1"/>
    <col min="13" max="13" width="23" style="6" customWidth="1"/>
    <col min="14" max="14" width="5.6640625" style="92" customWidth="1"/>
    <col min="15" max="15" width="1.21875" style="5" customWidth="1"/>
    <col min="16" max="19" width="10.6640625" style="5" customWidth="1"/>
    <col min="20" max="25" width="16.6640625" style="5" customWidth="1"/>
    <col min="26" max="26" width="16.77734375" style="5" customWidth="1"/>
    <col min="27" max="27" width="14.6640625" style="5" customWidth="1"/>
    <col min="28" max="28" width="17.21875" style="5" customWidth="1"/>
    <col min="29" max="29" width="15" style="5" customWidth="1"/>
    <col min="30" max="30" width="7.6640625" style="5" customWidth="1"/>
    <col min="31" max="31" width="13.44140625" style="5" customWidth="1"/>
    <col min="32" max="32" width="15.88671875" style="5" customWidth="1"/>
    <col min="33" max="33" width="12.6640625" style="5" customWidth="1"/>
    <col min="34" max="34" width="14.21875" style="5" customWidth="1"/>
    <col min="35" max="37" width="12.6640625" style="6" customWidth="1"/>
    <col min="38" max="40" width="18.6640625" style="6" customWidth="1"/>
    <col min="41" max="43" width="7.109375" style="6" customWidth="1"/>
    <col min="44" max="46" width="12.6640625" style="6" customWidth="1"/>
    <col min="47" max="47" width="4.33203125" style="5" bestFit="1" customWidth="1"/>
    <col min="48" max="181" width="10.77734375" style="5" customWidth="1"/>
    <col min="182" max="256" width="10.77734375" style="5"/>
    <col min="257" max="257" width="1.77734375" style="5" customWidth="1"/>
    <col min="258" max="258" width="12.6640625" style="5" customWidth="1"/>
    <col min="259" max="259" width="10.6640625" style="5" customWidth="1"/>
    <col min="260" max="260" width="12.6640625" style="5" customWidth="1"/>
    <col min="261" max="263" width="19.44140625" style="5" customWidth="1"/>
    <col min="264" max="264" width="0" style="5" hidden="1" customWidth="1"/>
    <col min="265" max="265" width="17.77734375" style="5" customWidth="1"/>
    <col min="266" max="266" width="18.109375" style="5" customWidth="1"/>
    <col min="267" max="267" width="23" style="5" customWidth="1"/>
    <col min="268" max="268" width="18.109375" style="5" customWidth="1"/>
    <col min="269" max="269" width="23" style="5" customWidth="1"/>
    <col min="270" max="270" width="5.6640625" style="5" customWidth="1"/>
    <col min="271" max="271" width="1.21875" style="5" customWidth="1"/>
    <col min="272" max="275" width="10.6640625" style="5" customWidth="1"/>
    <col min="276" max="281" width="16.6640625" style="5" customWidth="1"/>
    <col min="282" max="282" width="16.77734375" style="5" customWidth="1"/>
    <col min="283" max="283" width="14.6640625" style="5" customWidth="1"/>
    <col min="284" max="284" width="17.21875" style="5" customWidth="1"/>
    <col min="285" max="285" width="15" style="5" customWidth="1"/>
    <col min="286" max="286" width="7.6640625" style="5" customWidth="1"/>
    <col min="287" max="287" width="13.44140625" style="5" customWidth="1"/>
    <col min="288" max="288" width="15.88671875" style="5" customWidth="1"/>
    <col min="289" max="289" width="12.6640625" style="5" customWidth="1"/>
    <col min="290" max="290" width="14.21875" style="5" customWidth="1"/>
    <col min="291" max="293" width="12.6640625" style="5" customWidth="1"/>
    <col min="294" max="296" width="18.6640625" style="5" customWidth="1"/>
    <col min="297" max="299" width="7.109375" style="5" customWidth="1"/>
    <col min="300" max="302" width="12.6640625" style="5" customWidth="1"/>
    <col min="303" max="303" width="4.33203125" style="5" bestFit="1" customWidth="1"/>
    <col min="304" max="512" width="10.77734375" style="5"/>
    <col min="513" max="513" width="1.77734375" style="5" customWidth="1"/>
    <col min="514" max="514" width="12.6640625" style="5" customWidth="1"/>
    <col min="515" max="515" width="10.6640625" style="5" customWidth="1"/>
    <col min="516" max="516" width="12.6640625" style="5" customWidth="1"/>
    <col min="517" max="519" width="19.44140625" style="5" customWidth="1"/>
    <col min="520" max="520" width="0" style="5" hidden="1" customWidth="1"/>
    <col min="521" max="521" width="17.77734375" style="5" customWidth="1"/>
    <col min="522" max="522" width="18.109375" style="5" customWidth="1"/>
    <col min="523" max="523" width="23" style="5" customWidth="1"/>
    <col min="524" max="524" width="18.109375" style="5" customWidth="1"/>
    <col min="525" max="525" width="23" style="5" customWidth="1"/>
    <col min="526" max="526" width="5.6640625" style="5" customWidth="1"/>
    <col min="527" max="527" width="1.21875" style="5" customWidth="1"/>
    <col min="528" max="531" width="10.6640625" style="5" customWidth="1"/>
    <col min="532" max="537" width="16.6640625" style="5" customWidth="1"/>
    <col min="538" max="538" width="16.77734375" style="5" customWidth="1"/>
    <col min="539" max="539" width="14.6640625" style="5" customWidth="1"/>
    <col min="540" max="540" width="17.21875" style="5" customWidth="1"/>
    <col min="541" max="541" width="15" style="5" customWidth="1"/>
    <col min="542" max="542" width="7.6640625" style="5" customWidth="1"/>
    <col min="543" max="543" width="13.44140625" style="5" customWidth="1"/>
    <col min="544" max="544" width="15.88671875" style="5" customWidth="1"/>
    <col min="545" max="545" width="12.6640625" style="5" customWidth="1"/>
    <col min="546" max="546" width="14.21875" style="5" customWidth="1"/>
    <col min="547" max="549" width="12.6640625" style="5" customWidth="1"/>
    <col min="550" max="552" width="18.6640625" style="5" customWidth="1"/>
    <col min="553" max="555" width="7.109375" style="5" customWidth="1"/>
    <col min="556" max="558" width="12.6640625" style="5" customWidth="1"/>
    <col min="559" max="559" width="4.33203125" style="5" bestFit="1" customWidth="1"/>
    <col min="560" max="768" width="10.77734375" style="5"/>
    <col min="769" max="769" width="1.77734375" style="5" customWidth="1"/>
    <col min="770" max="770" width="12.6640625" style="5" customWidth="1"/>
    <col min="771" max="771" width="10.6640625" style="5" customWidth="1"/>
    <col min="772" max="772" width="12.6640625" style="5" customWidth="1"/>
    <col min="773" max="775" width="19.44140625" style="5" customWidth="1"/>
    <col min="776" max="776" width="0" style="5" hidden="1" customWidth="1"/>
    <col min="777" max="777" width="17.77734375" style="5" customWidth="1"/>
    <col min="778" max="778" width="18.109375" style="5" customWidth="1"/>
    <col min="779" max="779" width="23" style="5" customWidth="1"/>
    <col min="780" max="780" width="18.109375" style="5" customWidth="1"/>
    <col min="781" max="781" width="23" style="5" customWidth="1"/>
    <col min="782" max="782" width="5.6640625" style="5" customWidth="1"/>
    <col min="783" max="783" width="1.21875" style="5" customWidth="1"/>
    <col min="784" max="787" width="10.6640625" style="5" customWidth="1"/>
    <col min="788" max="793" width="16.6640625" style="5" customWidth="1"/>
    <col min="794" max="794" width="16.77734375" style="5" customWidth="1"/>
    <col min="795" max="795" width="14.6640625" style="5" customWidth="1"/>
    <col min="796" max="796" width="17.21875" style="5" customWidth="1"/>
    <col min="797" max="797" width="15" style="5" customWidth="1"/>
    <col min="798" max="798" width="7.6640625" style="5" customWidth="1"/>
    <col min="799" max="799" width="13.44140625" style="5" customWidth="1"/>
    <col min="800" max="800" width="15.88671875" style="5" customWidth="1"/>
    <col min="801" max="801" width="12.6640625" style="5" customWidth="1"/>
    <col min="802" max="802" width="14.21875" style="5" customWidth="1"/>
    <col min="803" max="805" width="12.6640625" style="5" customWidth="1"/>
    <col min="806" max="808" width="18.6640625" style="5" customWidth="1"/>
    <col min="809" max="811" width="7.109375" style="5" customWidth="1"/>
    <col min="812" max="814" width="12.6640625" style="5" customWidth="1"/>
    <col min="815" max="815" width="4.33203125" style="5" bestFit="1" customWidth="1"/>
    <col min="816" max="1024" width="10.77734375" style="5"/>
    <col min="1025" max="1025" width="1.77734375" style="5" customWidth="1"/>
    <col min="1026" max="1026" width="12.6640625" style="5" customWidth="1"/>
    <col min="1027" max="1027" width="10.6640625" style="5" customWidth="1"/>
    <col min="1028" max="1028" width="12.6640625" style="5" customWidth="1"/>
    <col min="1029" max="1031" width="19.44140625" style="5" customWidth="1"/>
    <col min="1032" max="1032" width="0" style="5" hidden="1" customWidth="1"/>
    <col min="1033" max="1033" width="17.77734375" style="5" customWidth="1"/>
    <col min="1034" max="1034" width="18.109375" style="5" customWidth="1"/>
    <col min="1035" max="1035" width="23" style="5" customWidth="1"/>
    <col min="1036" max="1036" width="18.109375" style="5" customWidth="1"/>
    <col min="1037" max="1037" width="23" style="5" customWidth="1"/>
    <col min="1038" max="1038" width="5.6640625" style="5" customWidth="1"/>
    <col min="1039" max="1039" width="1.21875" style="5" customWidth="1"/>
    <col min="1040" max="1043" width="10.6640625" style="5" customWidth="1"/>
    <col min="1044" max="1049" width="16.6640625" style="5" customWidth="1"/>
    <col min="1050" max="1050" width="16.77734375" style="5" customWidth="1"/>
    <col min="1051" max="1051" width="14.6640625" style="5" customWidth="1"/>
    <col min="1052" max="1052" width="17.21875" style="5" customWidth="1"/>
    <col min="1053" max="1053" width="15" style="5" customWidth="1"/>
    <col min="1054" max="1054" width="7.6640625" style="5" customWidth="1"/>
    <col min="1055" max="1055" width="13.44140625" style="5" customWidth="1"/>
    <col min="1056" max="1056" width="15.88671875" style="5" customWidth="1"/>
    <col min="1057" max="1057" width="12.6640625" style="5" customWidth="1"/>
    <col min="1058" max="1058" width="14.21875" style="5" customWidth="1"/>
    <col min="1059" max="1061" width="12.6640625" style="5" customWidth="1"/>
    <col min="1062" max="1064" width="18.6640625" style="5" customWidth="1"/>
    <col min="1065" max="1067" width="7.109375" style="5" customWidth="1"/>
    <col min="1068" max="1070" width="12.6640625" style="5" customWidth="1"/>
    <col min="1071" max="1071" width="4.33203125" style="5" bestFit="1" customWidth="1"/>
    <col min="1072" max="1280" width="10.77734375" style="5"/>
    <col min="1281" max="1281" width="1.77734375" style="5" customWidth="1"/>
    <col min="1282" max="1282" width="12.6640625" style="5" customWidth="1"/>
    <col min="1283" max="1283" width="10.6640625" style="5" customWidth="1"/>
    <col min="1284" max="1284" width="12.6640625" style="5" customWidth="1"/>
    <col min="1285" max="1287" width="19.44140625" style="5" customWidth="1"/>
    <col min="1288" max="1288" width="0" style="5" hidden="1" customWidth="1"/>
    <col min="1289" max="1289" width="17.77734375" style="5" customWidth="1"/>
    <col min="1290" max="1290" width="18.109375" style="5" customWidth="1"/>
    <col min="1291" max="1291" width="23" style="5" customWidth="1"/>
    <col min="1292" max="1292" width="18.109375" style="5" customWidth="1"/>
    <col min="1293" max="1293" width="23" style="5" customWidth="1"/>
    <col min="1294" max="1294" width="5.6640625" style="5" customWidth="1"/>
    <col min="1295" max="1295" width="1.21875" style="5" customWidth="1"/>
    <col min="1296" max="1299" width="10.6640625" style="5" customWidth="1"/>
    <col min="1300" max="1305" width="16.6640625" style="5" customWidth="1"/>
    <col min="1306" max="1306" width="16.77734375" style="5" customWidth="1"/>
    <col min="1307" max="1307" width="14.6640625" style="5" customWidth="1"/>
    <col min="1308" max="1308" width="17.21875" style="5" customWidth="1"/>
    <col min="1309" max="1309" width="15" style="5" customWidth="1"/>
    <col min="1310" max="1310" width="7.6640625" style="5" customWidth="1"/>
    <col min="1311" max="1311" width="13.44140625" style="5" customWidth="1"/>
    <col min="1312" max="1312" width="15.88671875" style="5" customWidth="1"/>
    <col min="1313" max="1313" width="12.6640625" style="5" customWidth="1"/>
    <col min="1314" max="1314" width="14.21875" style="5" customWidth="1"/>
    <col min="1315" max="1317" width="12.6640625" style="5" customWidth="1"/>
    <col min="1318" max="1320" width="18.6640625" style="5" customWidth="1"/>
    <col min="1321" max="1323" width="7.109375" style="5" customWidth="1"/>
    <col min="1324" max="1326" width="12.6640625" style="5" customWidth="1"/>
    <col min="1327" max="1327" width="4.33203125" style="5" bestFit="1" customWidth="1"/>
    <col min="1328" max="1536" width="10.77734375" style="5"/>
    <col min="1537" max="1537" width="1.77734375" style="5" customWidth="1"/>
    <col min="1538" max="1538" width="12.6640625" style="5" customWidth="1"/>
    <col min="1539" max="1539" width="10.6640625" style="5" customWidth="1"/>
    <col min="1540" max="1540" width="12.6640625" style="5" customWidth="1"/>
    <col min="1541" max="1543" width="19.44140625" style="5" customWidth="1"/>
    <col min="1544" max="1544" width="0" style="5" hidden="1" customWidth="1"/>
    <col min="1545" max="1545" width="17.77734375" style="5" customWidth="1"/>
    <col min="1546" max="1546" width="18.109375" style="5" customWidth="1"/>
    <col min="1547" max="1547" width="23" style="5" customWidth="1"/>
    <col min="1548" max="1548" width="18.109375" style="5" customWidth="1"/>
    <col min="1549" max="1549" width="23" style="5" customWidth="1"/>
    <col min="1550" max="1550" width="5.6640625" style="5" customWidth="1"/>
    <col min="1551" max="1551" width="1.21875" style="5" customWidth="1"/>
    <col min="1552" max="1555" width="10.6640625" style="5" customWidth="1"/>
    <col min="1556" max="1561" width="16.6640625" style="5" customWidth="1"/>
    <col min="1562" max="1562" width="16.77734375" style="5" customWidth="1"/>
    <col min="1563" max="1563" width="14.6640625" style="5" customWidth="1"/>
    <col min="1564" max="1564" width="17.21875" style="5" customWidth="1"/>
    <col min="1565" max="1565" width="15" style="5" customWidth="1"/>
    <col min="1566" max="1566" width="7.6640625" style="5" customWidth="1"/>
    <col min="1567" max="1567" width="13.44140625" style="5" customWidth="1"/>
    <col min="1568" max="1568" width="15.88671875" style="5" customWidth="1"/>
    <col min="1569" max="1569" width="12.6640625" style="5" customWidth="1"/>
    <col min="1570" max="1570" width="14.21875" style="5" customWidth="1"/>
    <col min="1571" max="1573" width="12.6640625" style="5" customWidth="1"/>
    <col min="1574" max="1576" width="18.6640625" style="5" customWidth="1"/>
    <col min="1577" max="1579" width="7.109375" style="5" customWidth="1"/>
    <col min="1580" max="1582" width="12.6640625" style="5" customWidth="1"/>
    <col min="1583" max="1583" width="4.33203125" style="5" bestFit="1" customWidth="1"/>
    <col min="1584" max="1792" width="10.77734375" style="5"/>
    <col min="1793" max="1793" width="1.77734375" style="5" customWidth="1"/>
    <col min="1794" max="1794" width="12.6640625" style="5" customWidth="1"/>
    <col min="1795" max="1795" width="10.6640625" style="5" customWidth="1"/>
    <col min="1796" max="1796" width="12.6640625" style="5" customWidth="1"/>
    <col min="1797" max="1799" width="19.44140625" style="5" customWidth="1"/>
    <col min="1800" max="1800" width="0" style="5" hidden="1" customWidth="1"/>
    <col min="1801" max="1801" width="17.77734375" style="5" customWidth="1"/>
    <col min="1802" max="1802" width="18.109375" style="5" customWidth="1"/>
    <col min="1803" max="1803" width="23" style="5" customWidth="1"/>
    <col min="1804" max="1804" width="18.109375" style="5" customWidth="1"/>
    <col min="1805" max="1805" width="23" style="5" customWidth="1"/>
    <col min="1806" max="1806" width="5.6640625" style="5" customWidth="1"/>
    <col min="1807" max="1807" width="1.21875" style="5" customWidth="1"/>
    <col min="1808" max="1811" width="10.6640625" style="5" customWidth="1"/>
    <col min="1812" max="1817" width="16.6640625" style="5" customWidth="1"/>
    <col min="1818" max="1818" width="16.77734375" style="5" customWidth="1"/>
    <col min="1819" max="1819" width="14.6640625" style="5" customWidth="1"/>
    <col min="1820" max="1820" width="17.21875" style="5" customWidth="1"/>
    <col min="1821" max="1821" width="15" style="5" customWidth="1"/>
    <col min="1822" max="1822" width="7.6640625" style="5" customWidth="1"/>
    <col min="1823" max="1823" width="13.44140625" style="5" customWidth="1"/>
    <col min="1824" max="1824" width="15.88671875" style="5" customWidth="1"/>
    <col min="1825" max="1825" width="12.6640625" style="5" customWidth="1"/>
    <col min="1826" max="1826" width="14.21875" style="5" customWidth="1"/>
    <col min="1827" max="1829" width="12.6640625" style="5" customWidth="1"/>
    <col min="1830" max="1832" width="18.6640625" style="5" customWidth="1"/>
    <col min="1833" max="1835" width="7.109375" style="5" customWidth="1"/>
    <col min="1836" max="1838" width="12.6640625" style="5" customWidth="1"/>
    <col min="1839" max="1839" width="4.33203125" style="5" bestFit="1" customWidth="1"/>
    <col min="1840" max="2048" width="10.77734375" style="5"/>
    <col min="2049" max="2049" width="1.77734375" style="5" customWidth="1"/>
    <col min="2050" max="2050" width="12.6640625" style="5" customWidth="1"/>
    <col min="2051" max="2051" width="10.6640625" style="5" customWidth="1"/>
    <col min="2052" max="2052" width="12.6640625" style="5" customWidth="1"/>
    <col min="2053" max="2055" width="19.44140625" style="5" customWidth="1"/>
    <col min="2056" max="2056" width="0" style="5" hidden="1" customWidth="1"/>
    <col min="2057" max="2057" width="17.77734375" style="5" customWidth="1"/>
    <col min="2058" max="2058" width="18.109375" style="5" customWidth="1"/>
    <col min="2059" max="2059" width="23" style="5" customWidth="1"/>
    <col min="2060" max="2060" width="18.109375" style="5" customWidth="1"/>
    <col min="2061" max="2061" width="23" style="5" customWidth="1"/>
    <col min="2062" max="2062" width="5.6640625" style="5" customWidth="1"/>
    <col min="2063" max="2063" width="1.21875" style="5" customWidth="1"/>
    <col min="2064" max="2067" width="10.6640625" style="5" customWidth="1"/>
    <col min="2068" max="2073" width="16.6640625" style="5" customWidth="1"/>
    <col min="2074" max="2074" width="16.77734375" style="5" customWidth="1"/>
    <col min="2075" max="2075" width="14.6640625" style="5" customWidth="1"/>
    <col min="2076" max="2076" width="17.21875" style="5" customWidth="1"/>
    <col min="2077" max="2077" width="15" style="5" customWidth="1"/>
    <col min="2078" max="2078" width="7.6640625" style="5" customWidth="1"/>
    <col min="2079" max="2079" width="13.44140625" style="5" customWidth="1"/>
    <col min="2080" max="2080" width="15.88671875" style="5" customWidth="1"/>
    <col min="2081" max="2081" width="12.6640625" style="5" customWidth="1"/>
    <col min="2082" max="2082" width="14.21875" style="5" customWidth="1"/>
    <col min="2083" max="2085" width="12.6640625" style="5" customWidth="1"/>
    <col min="2086" max="2088" width="18.6640625" style="5" customWidth="1"/>
    <col min="2089" max="2091" width="7.109375" style="5" customWidth="1"/>
    <col min="2092" max="2094" width="12.6640625" style="5" customWidth="1"/>
    <col min="2095" max="2095" width="4.33203125" style="5" bestFit="1" customWidth="1"/>
    <col min="2096" max="2304" width="10.77734375" style="5"/>
    <col min="2305" max="2305" width="1.77734375" style="5" customWidth="1"/>
    <col min="2306" max="2306" width="12.6640625" style="5" customWidth="1"/>
    <col min="2307" max="2307" width="10.6640625" style="5" customWidth="1"/>
    <col min="2308" max="2308" width="12.6640625" style="5" customWidth="1"/>
    <col min="2309" max="2311" width="19.44140625" style="5" customWidth="1"/>
    <col min="2312" max="2312" width="0" style="5" hidden="1" customWidth="1"/>
    <col min="2313" max="2313" width="17.77734375" style="5" customWidth="1"/>
    <col min="2314" max="2314" width="18.109375" style="5" customWidth="1"/>
    <col min="2315" max="2315" width="23" style="5" customWidth="1"/>
    <col min="2316" max="2316" width="18.109375" style="5" customWidth="1"/>
    <col min="2317" max="2317" width="23" style="5" customWidth="1"/>
    <col min="2318" max="2318" width="5.6640625" style="5" customWidth="1"/>
    <col min="2319" max="2319" width="1.21875" style="5" customWidth="1"/>
    <col min="2320" max="2323" width="10.6640625" style="5" customWidth="1"/>
    <col min="2324" max="2329" width="16.6640625" style="5" customWidth="1"/>
    <col min="2330" max="2330" width="16.77734375" style="5" customWidth="1"/>
    <col min="2331" max="2331" width="14.6640625" style="5" customWidth="1"/>
    <col min="2332" max="2332" width="17.21875" style="5" customWidth="1"/>
    <col min="2333" max="2333" width="15" style="5" customWidth="1"/>
    <col min="2334" max="2334" width="7.6640625" style="5" customWidth="1"/>
    <col min="2335" max="2335" width="13.44140625" style="5" customWidth="1"/>
    <col min="2336" max="2336" width="15.88671875" style="5" customWidth="1"/>
    <col min="2337" max="2337" width="12.6640625" style="5" customWidth="1"/>
    <col min="2338" max="2338" width="14.21875" style="5" customWidth="1"/>
    <col min="2339" max="2341" width="12.6640625" style="5" customWidth="1"/>
    <col min="2342" max="2344" width="18.6640625" style="5" customWidth="1"/>
    <col min="2345" max="2347" width="7.109375" style="5" customWidth="1"/>
    <col min="2348" max="2350" width="12.6640625" style="5" customWidth="1"/>
    <col min="2351" max="2351" width="4.33203125" style="5" bestFit="1" customWidth="1"/>
    <col min="2352" max="2560" width="10.77734375" style="5"/>
    <col min="2561" max="2561" width="1.77734375" style="5" customWidth="1"/>
    <col min="2562" max="2562" width="12.6640625" style="5" customWidth="1"/>
    <col min="2563" max="2563" width="10.6640625" style="5" customWidth="1"/>
    <col min="2564" max="2564" width="12.6640625" style="5" customWidth="1"/>
    <col min="2565" max="2567" width="19.44140625" style="5" customWidth="1"/>
    <col min="2568" max="2568" width="0" style="5" hidden="1" customWidth="1"/>
    <col min="2569" max="2569" width="17.77734375" style="5" customWidth="1"/>
    <col min="2570" max="2570" width="18.109375" style="5" customWidth="1"/>
    <col min="2571" max="2571" width="23" style="5" customWidth="1"/>
    <col min="2572" max="2572" width="18.109375" style="5" customWidth="1"/>
    <col min="2573" max="2573" width="23" style="5" customWidth="1"/>
    <col min="2574" max="2574" width="5.6640625" style="5" customWidth="1"/>
    <col min="2575" max="2575" width="1.21875" style="5" customWidth="1"/>
    <col min="2576" max="2579" width="10.6640625" style="5" customWidth="1"/>
    <col min="2580" max="2585" width="16.6640625" style="5" customWidth="1"/>
    <col min="2586" max="2586" width="16.77734375" style="5" customWidth="1"/>
    <col min="2587" max="2587" width="14.6640625" style="5" customWidth="1"/>
    <col min="2588" max="2588" width="17.21875" style="5" customWidth="1"/>
    <col min="2589" max="2589" width="15" style="5" customWidth="1"/>
    <col min="2590" max="2590" width="7.6640625" style="5" customWidth="1"/>
    <col min="2591" max="2591" width="13.44140625" style="5" customWidth="1"/>
    <col min="2592" max="2592" width="15.88671875" style="5" customWidth="1"/>
    <col min="2593" max="2593" width="12.6640625" style="5" customWidth="1"/>
    <col min="2594" max="2594" width="14.21875" style="5" customWidth="1"/>
    <col min="2595" max="2597" width="12.6640625" style="5" customWidth="1"/>
    <col min="2598" max="2600" width="18.6640625" style="5" customWidth="1"/>
    <col min="2601" max="2603" width="7.109375" style="5" customWidth="1"/>
    <col min="2604" max="2606" width="12.6640625" style="5" customWidth="1"/>
    <col min="2607" max="2607" width="4.33203125" style="5" bestFit="1" customWidth="1"/>
    <col min="2608" max="2816" width="10.77734375" style="5"/>
    <col min="2817" max="2817" width="1.77734375" style="5" customWidth="1"/>
    <col min="2818" max="2818" width="12.6640625" style="5" customWidth="1"/>
    <col min="2819" max="2819" width="10.6640625" style="5" customWidth="1"/>
    <col min="2820" max="2820" width="12.6640625" style="5" customWidth="1"/>
    <col min="2821" max="2823" width="19.44140625" style="5" customWidth="1"/>
    <col min="2824" max="2824" width="0" style="5" hidden="1" customWidth="1"/>
    <col min="2825" max="2825" width="17.77734375" style="5" customWidth="1"/>
    <col min="2826" max="2826" width="18.109375" style="5" customWidth="1"/>
    <col min="2827" max="2827" width="23" style="5" customWidth="1"/>
    <col min="2828" max="2828" width="18.109375" style="5" customWidth="1"/>
    <col min="2829" max="2829" width="23" style="5" customWidth="1"/>
    <col min="2830" max="2830" width="5.6640625" style="5" customWidth="1"/>
    <col min="2831" max="2831" width="1.21875" style="5" customWidth="1"/>
    <col min="2832" max="2835" width="10.6640625" style="5" customWidth="1"/>
    <col min="2836" max="2841" width="16.6640625" style="5" customWidth="1"/>
    <col min="2842" max="2842" width="16.77734375" style="5" customWidth="1"/>
    <col min="2843" max="2843" width="14.6640625" style="5" customWidth="1"/>
    <col min="2844" max="2844" width="17.21875" style="5" customWidth="1"/>
    <col min="2845" max="2845" width="15" style="5" customWidth="1"/>
    <col min="2846" max="2846" width="7.6640625" style="5" customWidth="1"/>
    <col min="2847" max="2847" width="13.44140625" style="5" customWidth="1"/>
    <col min="2848" max="2848" width="15.88671875" style="5" customWidth="1"/>
    <col min="2849" max="2849" width="12.6640625" style="5" customWidth="1"/>
    <col min="2850" max="2850" width="14.21875" style="5" customWidth="1"/>
    <col min="2851" max="2853" width="12.6640625" style="5" customWidth="1"/>
    <col min="2854" max="2856" width="18.6640625" style="5" customWidth="1"/>
    <col min="2857" max="2859" width="7.109375" style="5" customWidth="1"/>
    <col min="2860" max="2862" width="12.6640625" style="5" customWidth="1"/>
    <col min="2863" max="2863" width="4.33203125" style="5" bestFit="1" customWidth="1"/>
    <col min="2864" max="3072" width="10.77734375" style="5"/>
    <col min="3073" max="3073" width="1.77734375" style="5" customWidth="1"/>
    <col min="3074" max="3074" width="12.6640625" style="5" customWidth="1"/>
    <col min="3075" max="3075" width="10.6640625" style="5" customWidth="1"/>
    <col min="3076" max="3076" width="12.6640625" style="5" customWidth="1"/>
    <col min="3077" max="3079" width="19.44140625" style="5" customWidth="1"/>
    <col min="3080" max="3080" width="0" style="5" hidden="1" customWidth="1"/>
    <col min="3081" max="3081" width="17.77734375" style="5" customWidth="1"/>
    <col min="3082" max="3082" width="18.109375" style="5" customWidth="1"/>
    <col min="3083" max="3083" width="23" style="5" customWidth="1"/>
    <col min="3084" max="3084" width="18.109375" style="5" customWidth="1"/>
    <col min="3085" max="3085" width="23" style="5" customWidth="1"/>
    <col min="3086" max="3086" width="5.6640625" style="5" customWidth="1"/>
    <col min="3087" max="3087" width="1.21875" style="5" customWidth="1"/>
    <col min="3088" max="3091" width="10.6640625" style="5" customWidth="1"/>
    <col min="3092" max="3097" width="16.6640625" style="5" customWidth="1"/>
    <col min="3098" max="3098" width="16.77734375" style="5" customWidth="1"/>
    <col min="3099" max="3099" width="14.6640625" style="5" customWidth="1"/>
    <col min="3100" max="3100" width="17.21875" style="5" customWidth="1"/>
    <col min="3101" max="3101" width="15" style="5" customWidth="1"/>
    <col min="3102" max="3102" width="7.6640625" style="5" customWidth="1"/>
    <col min="3103" max="3103" width="13.44140625" style="5" customWidth="1"/>
    <col min="3104" max="3104" width="15.88671875" style="5" customWidth="1"/>
    <col min="3105" max="3105" width="12.6640625" style="5" customWidth="1"/>
    <col min="3106" max="3106" width="14.21875" style="5" customWidth="1"/>
    <col min="3107" max="3109" width="12.6640625" style="5" customWidth="1"/>
    <col min="3110" max="3112" width="18.6640625" style="5" customWidth="1"/>
    <col min="3113" max="3115" width="7.109375" style="5" customWidth="1"/>
    <col min="3116" max="3118" width="12.6640625" style="5" customWidth="1"/>
    <col min="3119" max="3119" width="4.33203125" style="5" bestFit="1" customWidth="1"/>
    <col min="3120" max="3328" width="10.77734375" style="5"/>
    <col min="3329" max="3329" width="1.77734375" style="5" customWidth="1"/>
    <col min="3330" max="3330" width="12.6640625" style="5" customWidth="1"/>
    <col min="3331" max="3331" width="10.6640625" style="5" customWidth="1"/>
    <col min="3332" max="3332" width="12.6640625" style="5" customWidth="1"/>
    <col min="3333" max="3335" width="19.44140625" style="5" customWidth="1"/>
    <col min="3336" max="3336" width="0" style="5" hidden="1" customWidth="1"/>
    <col min="3337" max="3337" width="17.77734375" style="5" customWidth="1"/>
    <col min="3338" max="3338" width="18.109375" style="5" customWidth="1"/>
    <col min="3339" max="3339" width="23" style="5" customWidth="1"/>
    <col min="3340" max="3340" width="18.109375" style="5" customWidth="1"/>
    <col min="3341" max="3341" width="23" style="5" customWidth="1"/>
    <col min="3342" max="3342" width="5.6640625" style="5" customWidth="1"/>
    <col min="3343" max="3343" width="1.21875" style="5" customWidth="1"/>
    <col min="3344" max="3347" width="10.6640625" style="5" customWidth="1"/>
    <col min="3348" max="3353" width="16.6640625" style="5" customWidth="1"/>
    <col min="3354" max="3354" width="16.77734375" style="5" customWidth="1"/>
    <col min="3355" max="3355" width="14.6640625" style="5" customWidth="1"/>
    <col min="3356" max="3356" width="17.21875" style="5" customWidth="1"/>
    <col min="3357" max="3357" width="15" style="5" customWidth="1"/>
    <col min="3358" max="3358" width="7.6640625" style="5" customWidth="1"/>
    <col min="3359" max="3359" width="13.44140625" style="5" customWidth="1"/>
    <col min="3360" max="3360" width="15.88671875" style="5" customWidth="1"/>
    <col min="3361" max="3361" width="12.6640625" style="5" customWidth="1"/>
    <col min="3362" max="3362" width="14.21875" style="5" customWidth="1"/>
    <col min="3363" max="3365" width="12.6640625" style="5" customWidth="1"/>
    <col min="3366" max="3368" width="18.6640625" style="5" customWidth="1"/>
    <col min="3369" max="3371" width="7.109375" style="5" customWidth="1"/>
    <col min="3372" max="3374" width="12.6640625" style="5" customWidth="1"/>
    <col min="3375" max="3375" width="4.33203125" style="5" bestFit="1" customWidth="1"/>
    <col min="3376" max="3584" width="10.77734375" style="5"/>
    <col min="3585" max="3585" width="1.77734375" style="5" customWidth="1"/>
    <col min="3586" max="3586" width="12.6640625" style="5" customWidth="1"/>
    <col min="3587" max="3587" width="10.6640625" style="5" customWidth="1"/>
    <col min="3588" max="3588" width="12.6640625" style="5" customWidth="1"/>
    <col min="3589" max="3591" width="19.44140625" style="5" customWidth="1"/>
    <col min="3592" max="3592" width="0" style="5" hidden="1" customWidth="1"/>
    <col min="3593" max="3593" width="17.77734375" style="5" customWidth="1"/>
    <col min="3594" max="3594" width="18.109375" style="5" customWidth="1"/>
    <col min="3595" max="3595" width="23" style="5" customWidth="1"/>
    <col min="3596" max="3596" width="18.109375" style="5" customWidth="1"/>
    <col min="3597" max="3597" width="23" style="5" customWidth="1"/>
    <col min="3598" max="3598" width="5.6640625" style="5" customWidth="1"/>
    <col min="3599" max="3599" width="1.21875" style="5" customWidth="1"/>
    <col min="3600" max="3603" width="10.6640625" style="5" customWidth="1"/>
    <col min="3604" max="3609" width="16.6640625" style="5" customWidth="1"/>
    <col min="3610" max="3610" width="16.77734375" style="5" customWidth="1"/>
    <col min="3611" max="3611" width="14.6640625" style="5" customWidth="1"/>
    <col min="3612" max="3612" width="17.21875" style="5" customWidth="1"/>
    <col min="3613" max="3613" width="15" style="5" customWidth="1"/>
    <col min="3614" max="3614" width="7.6640625" style="5" customWidth="1"/>
    <col min="3615" max="3615" width="13.44140625" style="5" customWidth="1"/>
    <col min="3616" max="3616" width="15.88671875" style="5" customWidth="1"/>
    <col min="3617" max="3617" width="12.6640625" style="5" customWidth="1"/>
    <col min="3618" max="3618" width="14.21875" style="5" customWidth="1"/>
    <col min="3619" max="3621" width="12.6640625" style="5" customWidth="1"/>
    <col min="3622" max="3624" width="18.6640625" style="5" customWidth="1"/>
    <col min="3625" max="3627" width="7.109375" style="5" customWidth="1"/>
    <col min="3628" max="3630" width="12.6640625" style="5" customWidth="1"/>
    <col min="3631" max="3631" width="4.33203125" style="5" bestFit="1" customWidth="1"/>
    <col min="3632" max="3840" width="10.77734375" style="5"/>
    <col min="3841" max="3841" width="1.77734375" style="5" customWidth="1"/>
    <col min="3842" max="3842" width="12.6640625" style="5" customWidth="1"/>
    <col min="3843" max="3843" width="10.6640625" style="5" customWidth="1"/>
    <col min="3844" max="3844" width="12.6640625" style="5" customWidth="1"/>
    <col min="3845" max="3847" width="19.44140625" style="5" customWidth="1"/>
    <col min="3848" max="3848" width="0" style="5" hidden="1" customWidth="1"/>
    <col min="3849" max="3849" width="17.77734375" style="5" customWidth="1"/>
    <col min="3850" max="3850" width="18.109375" style="5" customWidth="1"/>
    <col min="3851" max="3851" width="23" style="5" customWidth="1"/>
    <col min="3852" max="3852" width="18.109375" style="5" customWidth="1"/>
    <col min="3853" max="3853" width="23" style="5" customWidth="1"/>
    <col min="3854" max="3854" width="5.6640625" style="5" customWidth="1"/>
    <col min="3855" max="3855" width="1.21875" style="5" customWidth="1"/>
    <col min="3856" max="3859" width="10.6640625" style="5" customWidth="1"/>
    <col min="3860" max="3865" width="16.6640625" style="5" customWidth="1"/>
    <col min="3866" max="3866" width="16.77734375" style="5" customWidth="1"/>
    <col min="3867" max="3867" width="14.6640625" style="5" customWidth="1"/>
    <col min="3868" max="3868" width="17.21875" style="5" customWidth="1"/>
    <col min="3869" max="3869" width="15" style="5" customWidth="1"/>
    <col min="3870" max="3870" width="7.6640625" style="5" customWidth="1"/>
    <col min="3871" max="3871" width="13.44140625" style="5" customWidth="1"/>
    <col min="3872" max="3872" width="15.88671875" style="5" customWidth="1"/>
    <col min="3873" max="3873" width="12.6640625" style="5" customWidth="1"/>
    <col min="3874" max="3874" width="14.21875" style="5" customWidth="1"/>
    <col min="3875" max="3877" width="12.6640625" style="5" customWidth="1"/>
    <col min="3878" max="3880" width="18.6640625" style="5" customWidth="1"/>
    <col min="3881" max="3883" width="7.109375" style="5" customWidth="1"/>
    <col min="3884" max="3886" width="12.6640625" style="5" customWidth="1"/>
    <col min="3887" max="3887" width="4.33203125" style="5" bestFit="1" customWidth="1"/>
    <col min="3888" max="4096" width="10.77734375" style="5"/>
    <col min="4097" max="4097" width="1.77734375" style="5" customWidth="1"/>
    <col min="4098" max="4098" width="12.6640625" style="5" customWidth="1"/>
    <col min="4099" max="4099" width="10.6640625" style="5" customWidth="1"/>
    <col min="4100" max="4100" width="12.6640625" style="5" customWidth="1"/>
    <col min="4101" max="4103" width="19.44140625" style="5" customWidth="1"/>
    <col min="4104" max="4104" width="0" style="5" hidden="1" customWidth="1"/>
    <col min="4105" max="4105" width="17.77734375" style="5" customWidth="1"/>
    <col min="4106" max="4106" width="18.109375" style="5" customWidth="1"/>
    <col min="4107" max="4107" width="23" style="5" customWidth="1"/>
    <col min="4108" max="4108" width="18.109375" style="5" customWidth="1"/>
    <col min="4109" max="4109" width="23" style="5" customWidth="1"/>
    <col min="4110" max="4110" width="5.6640625" style="5" customWidth="1"/>
    <col min="4111" max="4111" width="1.21875" style="5" customWidth="1"/>
    <col min="4112" max="4115" width="10.6640625" style="5" customWidth="1"/>
    <col min="4116" max="4121" width="16.6640625" style="5" customWidth="1"/>
    <col min="4122" max="4122" width="16.77734375" style="5" customWidth="1"/>
    <col min="4123" max="4123" width="14.6640625" style="5" customWidth="1"/>
    <col min="4124" max="4124" width="17.21875" style="5" customWidth="1"/>
    <col min="4125" max="4125" width="15" style="5" customWidth="1"/>
    <col min="4126" max="4126" width="7.6640625" style="5" customWidth="1"/>
    <col min="4127" max="4127" width="13.44140625" style="5" customWidth="1"/>
    <col min="4128" max="4128" width="15.88671875" style="5" customWidth="1"/>
    <col min="4129" max="4129" width="12.6640625" style="5" customWidth="1"/>
    <col min="4130" max="4130" width="14.21875" style="5" customWidth="1"/>
    <col min="4131" max="4133" width="12.6640625" style="5" customWidth="1"/>
    <col min="4134" max="4136" width="18.6640625" style="5" customWidth="1"/>
    <col min="4137" max="4139" width="7.109375" style="5" customWidth="1"/>
    <col min="4140" max="4142" width="12.6640625" style="5" customWidth="1"/>
    <col min="4143" max="4143" width="4.33203125" style="5" bestFit="1" customWidth="1"/>
    <col min="4144" max="4352" width="10.77734375" style="5"/>
    <col min="4353" max="4353" width="1.77734375" style="5" customWidth="1"/>
    <col min="4354" max="4354" width="12.6640625" style="5" customWidth="1"/>
    <col min="4355" max="4355" width="10.6640625" style="5" customWidth="1"/>
    <col min="4356" max="4356" width="12.6640625" style="5" customWidth="1"/>
    <col min="4357" max="4359" width="19.44140625" style="5" customWidth="1"/>
    <col min="4360" max="4360" width="0" style="5" hidden="1" customWidth="1"/>
    <col min="4361" max="4361" width="17.77734375" style="5" customWidth="1"/>
    <col min="4362" max="4362" width="18.109375" style="5" customWidth="1"/>
    <col min="4363" max="4363" width="23" style="5" customWidth="1"/>
    <col min="4364" max="4364" width="18.109375" style="5" customWidth="1"/>
    <col min="4365" max="4365" width="23" style="5" customWidth="1"/>
    <col min="4366" max="4366" width="5.6640625" style="5" customWidth="1"/>
    <col min="4367" max="4367" width="1.21875" style="5" customWidth="1"/>
    <col min="4368" max="4371" width="10.6640625" style="5" customWidth="1"/>
    <col min="4372" max="4377" width="16.6640625" style="5" customWidth="1"/>
    <col min="4378" max="4378" width="16.77734375" style="5" customWidth="1"/>
    <col min="4379" max="4379" width="14.6640625" style="5" customWidth="1"/>
    <col min="4380" max="4380" width="17.21875" style="5" customWidth="1"/>
    <col min="4381" max="4381" width="15" style="5" customWidth="1"/>
    <col min="4382" max="4382" width="7.6640625" style="5" customWidth="1"/>
    <col min="4383" max="4383" width="13.44140625" style="5" customWidth="1"/>
    <col min="4384" max="4384" width="15.88671875" style="5" customWidth="1"/>
    <col min="4385" max="4385" width="12.6640625" style="5" customWidth="1"/>
    <col min="4386" max="4386" width="14.21875" style="5" customWidth="1"/>
    <col min="4387" max="4389" width="12.6640625" style="5" customWidth="1"/>
    <col min="4390" max="4392" width="18.6640625" style="5" customWidth="1"/>
    <col min="4393" max="4395" width="7.109375" style="5" customWidth="1"/>
    <col min="4396" max="4398" width="12.6640625" style="5" customWidth="1"/>
    <col min="4399" max="4399" width="4.33203125" style="5" bestFit="1" customWidth="1"/>
    <col min="4400" max="4608" width="10.77734375" style="5"/>
    <col min="4609" max="4609" width="1.77734375" style="5" customWidth="1"/>
    <col min="4610" max="4610" width="12.6640625" style="5" customWidth="1"/>
    <col min="4611" max="4611" width="10.6640625" style="5" customWidth="1"/>
    <col min="4612" max="4612" width="12.6640625" style="5" customWidth="1"/>
    <col min="4613" max="4615" width="19.44140625" style="5" customWidth="1"/>
    <col min="4616" max="4616" width="0" style="5" hidden="1" customWidth="1"/>
    <col min="4617" max="4617" width="17.77734375" style="5" customWidth="1"/>
    <col min="4618" max="4618" width="18.109375" style="5" customWidth="1"/>
    <col min="4619" max="4619" width="23" style="5" customWidth="1"/>
    <col min="4620" max="4620" width="18.109375" style="5" customWidth="1"/>
    <col min="4621" max="4621" width="23" style="5" customWidth="1"/>
    <col min="4622" max="4622" width="5.6640625" style="5" customWidth="1"/>
    <col min="4623" max="4623" width="1.21875" style="5" customWidth="1"/>
    <col min="4624" max="4627" width="10.6640625" style="5" customWidth="1"/>
    <col min="4628" max="4633" width="16.6640625" style="5" customWidth="1"/>
    <col min="4634" max="4634" width="16.77734375" style="5" customWidth="1"/>
    <col min="4635" max="4635" width="14.6640625" style="5" customWidth="1"/>
    <col min="4636" max="4636" width="17.21875" style="5" customWidth="1"/>
    <col min="4637" max="4637" width="15" style="5" customWidth="1"/>
    <col min="4638" max="4638" width="7.6640625" style="5" customWidth="1"/>
    <col min="4639" max="4639" width="13.44140625" style="5" customWidth="1"/>
    <col min="4640" max="4640" width="15.88671875" style="5" customWidth="1"/>
    <col min="4641" max="4641" width="12.6640625" style="5" customWidth="1"/>
    <col min="4642" max="4642" width="14.21875" style="5" customWidth="1"/>
    <col min="4643" max="4645" width="12.6640625" style="5" customWidth="1"/>
    <col min="4646" max="4648" width="18.6640625" style="5" customWidth="1"/>
    <col min="4649" max="4651" width="7.109375" style="5" customWidth="1"/>
    <col min="4652" max="4654" width="12.6640625" style="5" customWidth="1"/>
    <col min="4655" max="4655" width="4.33203125" style="5" bestFit="1" customWidth="1"/>
    <col min="4656" max="4864" width="10.77734375" style="5"/>
    <col min="4865" max="4865" width="1.77734375" style="5" customWidth="1"/>
    <col min="4866" max="4866" width="12.6640625" style="5" customWidth="1"/>
    <col min="4867" max="4867" width="10.6640625" style="5" customWidth="1"/>
    <col min="4868" max="4868" width="12.6640625" style="5" customWidth="1"/>
    <col min="4869" max="4871" width="19.44140625" style="5" customWidth="1"/>
    <col min="4872" max="4872" width="0" style="5" hidden="1" customWidth="1"/>
    <col min="4873" max="4873" width="17.77734375" style="5" customWidth="1"/>
    <col min="4874" max="4874" width="18.109375" style="5" customWidth="1"/>
    <col min="4875" max="4875" width="23" style="5" customWidth="1"/>
    <col min="4876" max="4876" width="18.109375" style="5" customWidth="1"/>
    <col min="4877" max="4877" width="23" style="5" customWidth="1"/>
    <col min="4878" max="4878" width="5.6640625" style="5" customWidth="1"/>
    <col min="4879" max="4879" width="1.21875" style="5" customWidth="1"/>
    <col min="4880" max="4883" width="10.6640625" style="5" customWidth="1"/>
    <col min="4884" max="4889" width="16.6640625" style="5" customWidth="1"/>
    <col min="4890" max="4890" width="16.77734375" style="5" customWidth="1"/>
    <col min="4891" max="4891" width="14.6640625" style="5" customWidth="1"/>
    <col min="4892" max="4892" width="17.21875" style="5" customWidth="1"/>
    <col min="4893" max="4893" width="15" style="5" customWidth="1"/>
    <col min="4894" max="4894" width="7.6640625" style="5" customWidth="1"/>
    <col min="4895" max="4895" width="13.44140625" style="5" customWidth="1"/>
    <col min="4896" max="4896" width="15.88671875" style="5" customWidth="1"/>
    <col min="4897" max="4897" width="12.6640625" style="5" customWidth="1"/>
    <col min="4898" max="4898" width="14.21875" style="5" customWidth="1"/>
    <col min="4899" max="4901" width="12.6640625" style="5" customWidth="1"/>
    <col min="4902" max="4904" width="18.6640625" style="5" customWidth="1"/>
    <col min="4905" max="4907" width="7.109375" style="5" customWidth="1"/>
    <col min="4908" max="4910" width="12.6640625" style="5" customWidth="1"/>
    <col min="4911" max="4911" width="4.33203125" style="5" bestFit="1" customWidth="1"/>
    <col min="4912" max="5120" width="10.77734375" style="5"/>
    <col min="5121" max="5121" width="1.77734375" style="5" customWidth="1"/>
    <col min="5122" max="5122" width="12.6640625" style="5" customWidth="1"/>
    <col min="5123" max="5123" width="10.6640625" style="5" customWidth="1"/>
    <col min="5124" max="5124" width="12.6640625" style="5" customWidth="1"/>
    <col min="5125" max="5127" width="19.44140625" style="5" customWidth="1"/>
    <col min="5128" max="5128" width="0" style="5" hidden="1" customWidth="1"/>
    <col min="5129" max="5129" width="17.77734375" style="5" customWidth="1"/>
    <col min="5130" max="5130" width="18.109375" style="5" customWidth="1"/>
    <col min="5131" max="5131" width="23" style="5" customWidth="1"/>
    <col min="5132" max="5132" width="18.109375" style="5" customWidth="1"/>
    <col min="5133" max="5133" width="23" style="5" customWidth="1"/>
    <col min="5134" max="5134" width="5.6640625" style="5" customWidth="1"/>
    <col min="5135" max="5135" width="1.21875" style="5" customWidth="1"/>
    <col min="5136" max="5139" width="10.6640625" style="5" customWidth="1"/>
    <col min="5140" max="5145" width="16.6640625" style="5" customWidth="1"/>
    <col min="5146" max="5146" width="16.77734375" style="5" customWidth="1"/>
    <col min="5147" max="5147" width="14.6640625" style="5" customWidth="1"/>
    <col min="5148" max="5148" width="17.21875" style="5" customWidth="1"/>
    <col min="5149" max="5149" width="15" style="5" customWidth="1"/>
    <col min="5150" max="5150" width="7.6640625" style="5" customWidth="1"/>
    <col min="5151" max="5151" width="13.44140625" style="5" customWidth="1"/>
    <col min="5152" max="5152" width="15.88671875" style="5" customWidth="1"/>
    <col min="5153" max="5153" width="12.6640625" style="5" customWidth="1"/>
    <col min="5154" max="5154" width="14.21875" style="5" customWidth="1"/>
    <col min="5155" max="5157" width="12.6640625" style="5" customWidth="1"/>
    <col min="5158" max="5160" width="18.6640625" style="5" customWidth="1"/>
    <col min="5161" max="5163" width="7.109375" style="5" customWidth="1"/>
    <col min="5164" max="5166" width="12.6640625" style="5" customWidth="1"/>
    <col min="5167" max="5167" width="4.33203125" style="5" bestFit="1" customWidth="1"/>
    <col min="5168" max="5376" width="10.77734375" style="5"/>
    <col min="5377" max="5377" width="1.77734375" style="5" customWidth="1"/>
    <col min="5378" max="5378" width="12.6640625" style="5" customWidth="1"/>
    <col min="5379" max="5379" width="10.6640625" style="5" customWidth="1"/>
    <col min="5380" max="5380" width="12.6640625" style="5" customWidth="1"/>
    <col min="5381" max="5383" width="19.44140625" style="5" customWidth="1"/>
    <col min="5384" max="5384" width="0" style="5" hidden="1" customWidth="1"/>
    <col min="5385" max="5385" width="17.77734375" style="5" customWidth="1"/>
    <col min="5386" max="5386" width="18.109375" style="5" customWidth="1"/>
    <col min="5387" max="5387" width="23" style="5" customWidth="1"/>
    <col min="5388" max="5388" width="18.109375" style="5" customWidth="1"/>
    <col min="5389" max="5389" width="23" style="5" customWidth="1"/>
    <col min="5390" max="5390" width="5.6640625" style="5" customWidth="1"/>
    <col min="5391" max="5391" width="1.21875" style="5" customWidth="1"/>
    <col min="5392" max="5395" width="10.6640625" style="5" customWidth="1"/>
    <col min="5396" max="5401" width="16.6640625" style="5" customWidth="1"/>
    <col min="5402" max="5402" width="16.77734375" style="5" customWidth="1"/>
    <col min="5403" max="5403" width="14.6640625" style="5" customWidth="1"/>
    <col min="5404" max="5404" width="17.21875" style="5" customWidth="1"/>
    <col min="5405" max="5405" width="15" style="5" customWidth="1"/>
    <col min="5406" max="5406" width="7.6640625" style="5" customWidth="1"/>
    <col min="5407" max="5407" width="13.44140625" style="5" customWidth="1"/>
    <col min="5408" max="5408" width="15.88671875" style="5" customWidth="1"/>
    <col min="5409" max="5409" width="12.6640625" style="5" customWidth="1"/>
    <col min="5410" max="5410" width="14.21875" style="5" customWidth="1"/>
    <col min="5411" max="5413" width="12.6640625" style="5" customWidth="1"/>
    <col min="5414" max="5416" width="18.6640625" style="5" customWidth="1"/>
    <col min="5417" max="5419" width="7.109375" style="5" customWidth="1"/>
    <col min="5420" max="5422" width="12.6640625" style="5" customWidth="1"/>
    <col min="5423" max="5423" width="4.33203125" style="5" bestFit="1" customWidth="1"/>
    <col min="5424" max="5632" width="10.77734375" style="5"/>
    <col min="5633" max="5633" width="1.77734375" style="5" customWidth="1"/>
    <col min="5634" max="5634" width="12.6640625" style="5" customWidth="1"/>
    <col min="5635" max="5635" width="10.6640625" style="5" customWidth="1"/>
    <col min="5636" max="5636" width="12.6640625" style="5" customWidth="1"/>
    <col min="5637" max="5639" width="19.44140625" style="5" customWidth="1"/>
    <col min="5640" max="5640" width="0" style="5" hidden="1" customWidth="1"/>
    <col min="5641" max="5641" width="17.77734375" style="5" customWidth="1"/>
    <col min="5642" max="5642" width="18.109375" style="5" customWidth="1"/>
    <col min="5643" max="5643" width="23" style="5" customWidth="1"/>
    <col min="5644" max="5644" width="18.109375" style="5" customWidth="1"/>
    <col min="5645" max="5645" width="23" style="5" customWidth="1"/>
    <col min="5646" max="5646" width="5.6640625" style="5" customWidth="1"/>
    <col min="5647" max="5647" width="1.21875" style="5" customWidth="1"/>
    <col min="5648" max="5651" width="10.6640625" style="5" customWidth="1"/>
    <col min="5652" max="5657" width="16.6640625" style="5" customWidth="1"/>
    <col min="5658" max="5658" width="16.77734375" style="5" customWidth="1"/>
    <col min="5659" max="5659" width="14.6640625" style="5" customWidth="1"/>
    <col min="5660" max="5660" width="17.21875" style="5" customWidth="1"/>
    <col min="5661" max="5661" width="15" style="5" customWidth="1"/>
    <col min="5662" max="5662" width="7.6640625" style="5" customWidth="1"/>
    <col min="5663" max="5663" width="13.44140625" style="5" customWidth="1"/>
    <col min="5664" max="5664" width="15.88671875" style="5" customWidth="1"/>
    <col min="5665" max="5665" width="12.6640625" style="5" customWidth="1"/>
    <col min="5666" max="5666" width="14.21875" style="5" customWidth="1"/>
    <col min="5667" max="5669" width="12.6640625" style="5" customWidth="1"/>
    <col min="5670" max="5672" width="18.6640625" style="5" customWidth="1"/>
    <col min="5673" max="5675" width="7.109375" style="5" customWidth="1"/>
    <col min="5676" max="5678" width="12.6640625" style="5" customWidth="1"/>
    <col min="5679" max="5679" width="4.33203125" style="5" bestFit="1" customWidth="1"/>
    <col min="5680" max="5888" width="10.77734375" style="5"/>
    <col min="5889" max="5889" width="1.77734375" style="5" customWidth="1"/>
    <col min="5890" max="5890" width="12.6640625" style="5" customWidth="1"/>
    <col min="5891" max="5891" width="10.6640625" style="5" customWidth="1"/>
    <col min="5892" max="5892" width="12.6640625" style="5" customWidth="1"/>
    <col min="5893" max="5895" width="19.44140625" style="5" customWidth="1"/>
    <col min="5896" max="5896" width="0" style="5" hidden="1" customWidth="1"/>
    <col min="5897" max="5897" width="17.77734375" style="5" customWidth="1"/>
    <col min="5898" max="5898" width="18.109375" style="5" customWidth="1"/>
    <col min="5899" max="5899" width="23" style="5" customWidth="1"/>
    <col min="5900" max="5900" width="18.109375" style="5" customWidth="1"/>
    <col min="5901" max="5901" width="23" style="5" customWidth="1"/>
    <col min="5902" max="5902" width="5.6640625" style="5" customWidth="1"/>
    <col min="5903" max="5903" width="1.21875" style="5" customWidth="1"/>
    <col min="5904" max="5907" width="10.6640625" style="5" customWidth="1"/>
    <col min="5908" max="5913" width="16.6640625" style="5" customWidth="1"/>
    <col min="5914" max="5914" width="16.77734375" style="5" customWidth="1"/>
    <col min="5915" max="5915" width="14.6640625" style="5" customWidth="1"/>
    <col min="5916" max="5916" width="17.21875" style="5" customWidth="1"/>
    <col min="5917" max="5917" width="15" style="5" customWidth="1"/>
    <col min="5918" max="5918" width="7.6640625" style="5" customWidth="1"/>
    <col min="5919" max="5919" width="13.44140625" style="5" customWidth="1"/>
    <col min="5920" max="5920" width="15.88671875" style="5" customWidth="1"/>
    <col min="5921" max="5921" width="12.6640625" style="5" customWidth="1"/>
    <col min="5922" max="5922" width="14.21875" style="5" customWidth="1"/>
    <col min="5923" max="5925" width="12.6640625" style="5" customWidth="1"/>
    <col min="5926" max="5928" width="18.6640625" style="5" customWidth="1"/>
    <col min="5929" max="5931" width="7.109375" style="5" customWidth="1"/>
    <col min="5932" max="5934" width="12.6640625" style="5" customWidth="1"/>
    <col min="5935" max="5935" width="4.33203125" style="5" bestFit="1" customWidth="1"/>
    <col min="5936" max="6144" width="10.77734375" style="5"/>
    <col min="6145" max="6145" width="1.77734375" style="5" customWidth="1"/>
    <col min="6146" max="6146" width="12.6640625" style="5" customWidth="1"/>
    <col min="6147" max="6147" width="10.6640625" style="5" customWidth="1"/>
    <col min="6148" max="6148" width="12.6640625" style="5" customWidth="1"/>
    <col min="6149" max="6151" width="19.44140625" style="5" customWidth="1"/>
    <col min="6152" max="6152" width="0" style="5" hidden="1" customWidth="1"/>
    <col min="6153" max="6153" width="17.77734375" style="5" customWidth="1"/>
    <col min="6154" max="6154" width="18.109375" style="5" customWidth="1"/>
    <col min="6155" max="6155" width="23" style="5" customWidth="1"/>
    <col min="6156" max="6156" width="18.109375" style="5" customWidth="1"/>
    <col min="6157" max="6157" width="23" style="5" customWidth="1"/>
    <col min="6158" max="6158" width="5.6640625" style="5" customWidth="1"/>
    <col min="6159" max="6159" width="1.21875" style="5" customWidth="1"/>
    <col min="6160" max="6163" width="10.6640625" style="5" customWidth="1"/>
    <col min="6164" max="6169" width="16.6640625" style="5" customWidth="1"/>
    <col min="6170" max="6170" width="16.77734375" style="5" customWidth="1"/>
    <col min="6171" max="6171" width="14.6640625" style="5" customWidth="1"/>
    <col min="6172" max="6172" width="17.21875" style="5" customWidth="1"/>
    <col min="6173" max="6173" width="15" style="5" customWidth="1"/>
    <col min="6174" max="6174" width="7.6640625" style="5" customWidth="1"/>
    <col min="6175" max="6175" width="13.44140625" style="5" customWidth="1"/>
    <col min="6176" max="6176" width="15.88671875" style="5" customWidth="1"/>
    <col min="6177" max="6177" width="12.6640625" style="5" customWidth="1"/>
    <col min="6178" max="6178" width="14.21875" style="5" customWidth="1"/>
    <col min="6179" max="6181" width="12.6640625" style="5" customWidth="1"/>
    <col min="6182" max="6184" width="18.6640625" style="5" customWidth="1"/>
    <col min="6185" max="6187" width="7.109375" style="5" customWidth="1"/>
    <col min="6188" max="6190" width="12.6640625" style="5" customWidth="1"/>
    <col min="6191" max="6191" width="4.33203125" style="5" bestFit="1" customWidth="1"/>
    <col min="6192" max="6400" width="10.77734375" style="5"/>
    <col min="6401" max="6401" width="1.77734375" style="5" customWidth="1"/>
    <col min="6402" max="6402" width="12.6640625" style="5" customWidth="1"/>
    <col min="6403" max="6403" width="10.6640625" style="5" customWidth="1"/>
    <col min="6404" max="6404" width="12.6640625" style="5" customWidth="1"/>
    <col min="6405" max="6407" width="19.44140625" style="5" customWidth="1"/>
    <col min="6408" max="6408" width="0" style="5" hidden="1" customWidth="1"/>
    <col min="6409" max="6409" width="17.77734375" style="5" customWidth="1"/>
    <col min="6410" max="6410" width="18.109375" style="5" customWidth="1"/>
    <col min="6411" max="6411" width="23" style="5" customWidth="1"/>
    <col min="6412" max="6412" width="18.109375" style="5" customWidth="1"/>
    <col min="6413" max="6413" width="23" style="5" customWidth="1"/>
    <col min="6414" max="6414" width="5.6640625" style="5" customWidth="1"/>
    <col min="6415" max="6415" width="1.21875" style="5" customWidth="1"/>
    <col min="6416" max="6419" width="10.6640625" style="5" customWidth="1"/>
    <col min="6420" max="6425" width="16.6640625" style="5" customWidth="1"/>
    <col min="6426" max="6426" width="16.77734375" style="5" customWidth="1"/>
    <col min="6427" max="6427" width="14.6640625" style="5" customWidth="1"/>
    <col min="6428" max="6428" width="17.21875" style="5" customWidth="1"/>
    <col min="6429" max="6429" width="15" style="5" customWidth="1"/>
    <col min="6430" max="6430" width="7.6640625" style="5" customWidth="1"/>
    <col min="6431" max="6431" width="13.44140625" style="5" customWidth="1"/>
    <col min="6432" max="6432" width="15.88671875" style="5" customWidth="1"/>
    <col min="6433" max="6433" width="12.6640625" style="5" customWidth="1"/>
    <col min="6434" max="6434" width="14.21875" style="5" customWidth="1"/>
    <col min="6435" max="6437" width="12.6640625" style="5" customWidth="1"/>
    <col min="6438" max="6440" width="18.6640625" style="5" customWidth="1"/>
    <col min="6441" max="6443" width="7.109375" style="5" customWidth="1"/>
    <col min="6444" max="6446" width="12.6640625" style="5" customWidth="1"/>
    <col min="6447" max="6447" width="4.33203125" style="5" bestFit="1" customWidth="1"/>
    <col min="6448" max="6656" width="10.77734375" style="5"/>
    <col min="6657" max="6657" width="1.77734375" style="5" customWidth="1"/>
    <col min="6658" max="6658" width="12.6640625" style="5" customWidth="1"/>
    <col min="6659" max="6659" width="10.6640625" style="5" customWidth="1"/>
    <col min="6660" max="6660" width="12.6640625" style="5" customWidth="1"/>
    <col min="6661" max="6663" width="19.44140625" style="5" customWidth="1"/>
    <col min="6664" max="6664" width="0" style="5" hidden="1" customWidth="1"/>
    <col min="6665" max="6665" width="17.77734375" style="5" customWidth="1"/>
    <col min="6666" max="6666" width="18.109375" style="5" customWidth="1"/>
    <col min="6667" max="6667" width="23" style="5" customWidth="1"/>
    <col min="6668" max="6668" width="18.109375" style="5" customWidth="1"/>
    <col min="6669" max="6669" width="23" style="5" customWidth="1"/>
    <col min="6670" max="6670" width="5.6640625" style="5" customWidth="1"/>
    <col min="6671" max="6671" width="1.21875" style="5" customWidth="1"/>
    <col min="6672" max="6675" width="10.6640625" style="5" customWidth="1"/>
    <col min="6676" max="6681" width="16.6640625" style="5" customWidth="1"/>
    <col min="6682" max="6682" width="16.77734375" style="5" customWidth="1"/>
    <col min="6683" max="6683" width="14.6640625" style="5" customWidth="1"/>
    <col min="6684" max="6684" width="17.21875" style="5" customWidth="1"/>
    <col min="6685" max="6685" width="15" style="5" customWidth="1"/>
    <col min="6686" max="6686" width="7.6640625" style="5" customWidth="1"/>
    <col min="6687" max="6687" width="13.44140625" style="5" customWidth="1"/>
    <col min="6688" max="6688" width="15.88671875" style="5" customWidth="1"/>
    <col min="6689" max="6689" width="12.6640625" style="5" customWidth="1"/>
    <col min="6690" max="6690" width="14.21875" style="5" customWidth="1"/>
    <col min="6691" max="6693" width="12.6640625" style="5" customWidth="1"/>
    <col min="6694" max="6696" width="18.6640625" style="5" customWidth="1"/>
    <col min="6697" max="6699" width="7.109375" style="5" customWidth="1"/>
    <col min="6700" max="6702" width="12.6640625" style="5" customWidth="1"/>
    <col min="6703" max="6703" width="4.33203125" style="5" bestFit="1" customWidth="1"/>
    <col min="6704" max="6912" width="10.77734375" style="5"/>
    <col min="6913" max="6913" width="1.77734375" style="5" customWidth="1"/>
    <col min="6914" max="6914" width="12.6640625" style="5" customWidth="1"/>
    <col min="6915" max="6915" width="10.6640625" style="5" customWidth="1"/>
    <col min="6916" max="6916" width="12.6640625" style="5" customWidth="1"/>
    <col min="6917" max="6919" width="19.44140625" style="5" customWidth="1"/>
    <col min="6920" max="6920" width="0" style="5" hidden="1" customWidth="1"/>
    <col min="6921" max="6921" width="17.77734375" style="5" customWidth="1"/>
    <col min="6922" max="6922" width="18.109375" style="5" customWidth="1"/>
    <col min="6923" max="6923" width="23" style="5" customWidth="1"/>
    <col min="6924" max="6924" width="18.109375" style="5" customWidth="1"/>
    <col min="6925" max="6925" width="23" style="5" customWidth="1"/>
    <col min="6926" max="6926" width="5.6640625" style="5" customWidth="1"/>
    <col min="6927" max="6927" width="1.21875" style="5" customWidth="1"/>
    <col min="6928" max="6931" width="10.6640625" style="5" customWidth="1"/>
    <col min="6932" max="6937" width="16.6640625" style="5" customWidth="1"/>
    <col min="6938" max="6938" width="16.77734375" style="5" customWidth="1"/>
    <col min="6939" max="6939" width="14.6640625" style="5" customWidth="1"/>
    <col min="6940" max="6940" width="17.21875" style="5" customWidth="1"/>
    <col min="6941" max="6941" width="15" style="5" customWidth="1"/>
    <col min="6942" max="6942" width="7.6640625" style="5" customWidth="1"/>
    <col min="6943" max="6943" width="13.44140625" style="5" customWidth="1"/>
    <col min="6944" max="6944" width="15.88671875" style="5" customWidth="1"/>
    <col min="6945" max="6945" width="12.6640625" style="5" customWidth="1"/>
    <col min="6946" max="6946" width="14.21875" style="5" customWidth="1"/>
    <col min="6947" max="6949" width="12.6640625" style="5" customWidth="1"/>
    <col min="6950" max="6952" width="18.6640625" style="5" customWidth="1"/>
    <col min="6953" max="6955" width="7.109375" style="5" customWidth="1"/>
    <col min="6956" max="6958" width="12.6640625" style="5" customWidth="1"/>
    <col min="6959" max="6959" width="4.33203125" style="5" bestFit="1" customWidth="1"/>
    <col min="6960" max="7168" width="10.77734375" style="5"/>
    <col min="7169" max="7169" width="1.77734375" style="5" customWidth="1"/>
    <col min="7170" max="7170" width="12.6640625" style="5" customWidth="1"/>
    <col min="7171" max="7171" width="10.6640625" style="5" customWidth="1"/>
    <col min="7172" max="7172" width="12.6640625" style="5" customWidth="1"/>
    <col min="7173" max="7175" width="19.44140625" style="5" customWidth="1"/>
    <col min="7176" max="7176" width="0" style="5" hidden="1" customWidth="1"/>
    <col min="7177" max="7177" width="17.77734375" style="5" customWidth="1"/>
    <col min="7178" max="7178" width="18.109375" style="5" customWidth="1"/>
    <col min="7179" max="7179" width="23" style="5" customWidth="1"/>
    <col min="7180" max="7180" width="18.109375" style="5" customWidth="1"/>
    <col min="7181" max="7181" width="23" style="5" customWidth="1"/>
    <col min="7182" max="7182" width="5.6640625" style="5" customWidth="1"/>
    <col min="7183" max="7183" width="1.21875" style="5" customWidth="1"/>
    <col min="7184" max="7187" width="10.6640625" style="5" customWidth="1"/>
    <col min="7188" max="7193" width="16.6640625" style="5" customWidth="1"/>
    <col min="7194" max="7194" width="16.77734375" style="5" customWidth="1"/>
    <col min="7195" max="7195" width="14.6640625" style="5" customWidth="1"/>
    <col min="7196" max="7196" width="17.21875" style="5" customWidth="1"/>
    <col min="7197" max="7197" width="15" style="5" customWidth="1"/>
    <col min="7198" max="7198" width="7.6640625" style="5" customWidth="1"/>
    <col min="7199" max="7199" width="13.44140625" style="5" customWidth="1"/>
    <col min="7200" max="7200" width="15.88671875" style="5" customWidth="1"/>
    <col min="7201" max="7201" width="12.6640625" style="5" customWidth="1"/>
    <col min="7202" max="7202" width="14.21875" style="5" customWidth="1"/>
    <col min="7203" max="7205" width="12.6640625" style="5" customWidth="1"/>
    <col min="7206" max="7208" width="18.6640625" style="5" customWidth="1"/>
    <col min="7209" max="7211" width="7.109375" style="5" customWidth="1"/>
    <col min="7212" max="7214" width="12.6640625" style="5" customWidth="1"/>
    <col min="7215" max="7215" width="4.33203125" style="5" bestFit="1" customWidth="1"/>
    <col min="7216" max="7424" width="10.77734375" style="5"/>
    <col min="7425" max="7425" width="1.77734375" style="5" customWidth="1"/>
    <col min="7426" max="7426" width="12.6640625" style="5" customWidth="1"/>
    <col min="7427" max="7427" width="10.6640625" style="5" customWidth="1"/>
    <col min="7428" max="7428" width="12.6640625" style="5" customWidth="1"/>
    <col min="7429" max="7431" width="19.44140625" style="5" customWidth="1"/>
    <col min="7432" max="7432" width="0" style="5" hidden="1" customWidth="1"/>
    <col min="7433" max="7433" width="17.77734375" style="5" customWidth="1"/>
    <col min="7434" max="7434" width="18.109375" style="5" customWidth="1"/>
    <col min="7435" max="7435" width="23" style="5" customWidth="1"/>
    <col min="7436" max="7436" width="18.109375" style="5" customWidth="1"/>
    <col min="7437" max="7437" width="23" style="5" customWidth="1"/>
    <col min="7438" max="7438" width="5.6640625" style="5" customWidth="1"/>
    <col min="7439" max="7439" width="1.21875" style="5" customWidth="1"/>
    <col min="7440" max="7443" width="10.6640625" style="5" customWidth="1"/>
    <col min="7444" max="7449" width="16.6640625" style="5" customWidth="1"/>
    <col min="7450" max="7450" width="16.77734375" style="5" customWidth="1"/>
    <col min="7451" max="7451" width="14.6640625" style="5" customWidth="1"/>
    <col min="7452" max="7452" width="17.21875" style="5" customWidth="1"/>
    <col min="7453" max="7453" width="15" style="5" customWidth="1"/>
    <col min="7454" max="7454" width="7.6640625" style="5" customWidth="1"/>
    <col min="7455" max="7455" width="13.44140625" style="5" customWidth="1"/>
    <col min="7456" max="7456" width="15.88671875" style="5" customWidth="1"/>
    <col min="7457" max="7457" width="12.6640625" style="5" customWidth="1"/>
    <col min="7458" max="7458" width="14.21875" style="5" customWidth="1"/>
    <col min="7459" max="7461" width="12.6640625" style="5" customWidth="1"/>
    <col min="7462" max="7464" width="18.6640625" style="5" customWidth="1"/>
    <col min="7465" max="7467" width="7.109375" style="5" customWidth="1"/>
    <col min="7468" max="7470" width="12.6640625" style="5" customWidth="1"/>
    <col min="7471" max="7471" width="4.33203125" style="5" bestFit="1" customWidth="1"/>
    <col min="7472" max="7680" width="10.77734375" style="5"/>
    <col min="7681" max="7681" width="1.77734375" style="5" customWidth="1"/>
    <col min="7682" max="7682" width="12.6640625" style="5" customWidth="1"/>
    <col min="7683" max="7683" width="10.6640625" style="5" customWidth="1"/>
    <col min="7684" max="7684" width="12.6640625" style="5" customWidth="1"/>
    <col min="7685" max="7687" width="19.44140625" style="5" customWidth="1"/>
    <col min="7688" max="7688" width="0" style="5" hidden="1" customWidth="1"/>
    <col min="7689" max="7689" width="17.77734375" style="5" customWidth="1"/>
    <col min="7690" max="7690" width="18.109375" style="5" customWidth="1"/>
    <col min="7691" max="7691" width="23" style="5" customWidth="1"/>
    <col min="7692" max="7692" width="18.109375" style="5" customWidth="1"/>
    <col min="7693" max="7693" width="23" style="5" customWidth="1"/>
    <col min="7694" max="7694" width="5.6640625" style="5" customWidth="1"/>
    <col min="7695" max="7695" width="1.21875" style="5" customWidth="1"/>
    <col min="7696" max="7699" width="10.6640625" style="5" customWidth="1"/>
    <col min="7700" max="7705" width="16.6640625" style="5" customWidth="1"/>
    <col min="7706" max="7706" width="16.77734375" style="5" customWidth="1"/>
    <col min="7707" max="7707" width="14.6640625" style="5" customWidth="1"/>
    <col min="7708" max="7708" width="17.21875" style="5" customWidth="1"/>
    <col min="7709" max="7709" width="15" style="5" customWidth="1"/>
    <col min="7710" max="7710" width="7.6640625" style="5" customWidth="1"/>
    <col min="7711" max="7711" width="13.44140625" style="5" customWidth="1"/>
    <col min="7712" max="7712" width="15.88671875" style="5" customWidth="1"/>
    <col min="7713" max="7713" width="12.6640625" style="5" customWidth="1"/>
    <col min="7714" max="7714" width="14.21875" style="5" customWidth="1"/>
    <col min="7715" max="7717" width="12.6640625" style="5" customWidth="1"/>
    <col min="7718" max="7720" width="18.6640625" style="5" customWidth="1"/>
    <col min="7721" max="7723" width="7.109375" style="5" customWidth="1"/>
    <col min="7724" max="7726" width="12.6640625" style="5" customWidth="1"/>
    <col min="7727" max="7727" width="4.33203125" style="5" bestFit="1" customWidth="1"/>
    <col min="7728" max="7936" width="10.77734375" style="5"/>
    <col min="7937" max="7937" width="1.77734375" style="5" customWidth="1"/>
    <col min="7938" max="7938" width="12.6640625" style="5" customWidth="1"/>
    <col min="7939" max="7939" width="10.6640625" style="5" customWidth="1"/>
    <col min="7940" max="7940" width="12.6640625" style="5" customWidth="1"/>
    <col min="7941" max="7943" width="19.44140625" style="5" customWidth="1"/>
    <col min="7944" max="7944" width="0" style="5" hidden="1" customWidth="1"/>
    <col min="7945" max="7945" width="17.77734375" style="5" customWidth="1"/>
    <col min="7946" max="7946" width="18.109375" style="5" customWidth="1"/>
    <col min="7947" max="7947" width="23" style="5" customWidth="1"/>
    <col min="7948" max="7948" width="18.109375" style="5" customWidth="1"/>
    <col min="7949" max="7949" width="23" style="5" customWidth="1"/>
    <col min="7950" max="7950" width="5.6640625" style="5" customWidth="1"/>
    <col min="7951" max="7951" width="1.21875" style="5" customWidth="1"/>
    <col min="7952" max="7955" width="10.6640625" style="5" customWidth="1"/>
    <col min="7956" max="7961" width="16.6640625" style="5" customWidth="1"/>
    <col min="7962" max="7962" width="16.77734375" style="5" customWidth="1"/>
    <col min="7963" max="7963" width="14.6640625" style="5" customWidth="1"/>
    <col min="7964" max="7964" width="17.21875" style="5" customWidth="1"/>
    <col min="7965" max="7965" width="15" style="5" customWidth="1"/>
    <col min="7966" max="7966" width="7.6640625" style="5" customWidth="1"/>
    <col min="7967" max="7967" width="13.44140625" style="5" customWidth="1"/>
    <col min="7968" max="7968" width="15.88671875" style="5" customWidth="1"/>
    <col min="7969" max="7969" width="12.6640625" style="5" customWidth="1"/>
    <col min="7970" max="7970" width="14.21875" style="5" customWidth="1"/>
    <col min="7971" max="7973" width="12.6640625" style="5" customWidth="1"/>
    <col min="7974" max="7976" width="18.6640625" style="5" customWidth="1"/>
    <col min="7977" max="7979" width="7.109375" style="5" customWidth="1"/>
    <col min="7980" max="7982" width="12.6640625" style="5" customWidth="1"/>
    <col min="7983" max="7983" width="4.33203125" style="5" bestFit="1" customWidth="1"/>
    <col min="7984" max="8192" width="10.77734375" style="5"/>
    <col min="8193" max="8193" width="1.77734375" style="5" customWidth="1"/>
    <col min="8194" max="8194" width="12.6640625" style="5" customWidth="1"/>
    <col min="8195" max="8195" width="10.6640625" style="5" customWidth="1"/>
    <col min="8196" max="8196" width="12.6640625" style="5" customWidth="1"/>
    <col min="8197" max="8199" width="19.44140625" style="5" customWidth="1"/>
    <col min="8200" max="8200" width="0" style="5" hidden="1" customWidth="1"/>
    <col min="8201" max="8201" width="17.77734375" style="5" customWidth="1"/>
    <col min="8202" max="8202" width="18.109375" style="5" customWidth="1"/>
    <col min="8203" max="8203" width="23" style="5" customWidth="1"/>
    <col min="8204" max="8204" width="18.109375" style="5" customWidth="1"/>
    <col min="8205" max="8205" width="23" style="5" customWidth="1"/>
    <col min="8206" max="8206" width="5.6640625" style="5" customWidth="1"/>
    <col min="8207" max="8207" width="1.21875" style="5" customWidth="1"/>
    <col min="8208" max="8211" width="10.6640625" style="5" customWidth="1"/>
    <col min="8212" max="8217" width="16.6640625" style="5" customWidth="1"/>
    <col min="8218" max="8218" width="16.77734375" style="5" customWidth="1"/>
    <col min="8219" max="8219" width="14.6640625" style="5" customWidth="1"/>
    <col min="8220" max="8220" width="17.21875" style="5" customWidth="1"/>
    <col min="8221" max="8221" width="15" style="5" customWidth="1"/>
    <col min="8222" max="8222" width="7.6640625" style="5" customWidth="1"/>
    <col min="8223" max="8223" width="13.44140625" style="5" customWidth="1"/>
    <col min="8224" max="8224" width="15.88671875" style="5" customWidth="1"/>
    <col min="8225" max="8225" width="12.6640625" style="5" customWidth="1"/>
    <col min="8226" max="8226" width="14.21875" style="5" customWidth="1"/>
    <col min="8227" max="8229" width="12.6640625" style="5" customWidth="1"/>
    <col min="8230" max="8232" width="18.6640625" style="5" customWidth="1"/>
    <col min="8233" max="8235" width="7.109375" style="5" customWidth="1"/>
    <col min="8236" max="8238" width="12.6640625" style="5" customWidth="1"/>
    <col min="8239" max="8239" width="4.33203125" style="5" bestFit="1" customWidth="1"/>
    <col min="8240" max="8448" width="10.77734375" style="5"/>
    <col min="8449" max="8449" width="1.77734375" style="5" customWidth="1"/>
    <col min="8450" max="8450" width="12.6640625" style="5" customWidth="1"/>
    <col min="8451" max="8451" width="10.6640625" style="5" customWidth="1"/>
    <col min="8452" max="8452" width="12.6640625" style="5" customWidth="1"/>
    <col min="8453" max="8455" width="19.44140625" style="5" customWidth="1"/>
    <col min="8456" max="8456" width="0" style="5" hidden="1" customWidth="1"/>
    <col min="8457" max="8457" width="17.77734375" style="5" customWidth="1"/>
    <col min="8458" max="8458" width="18.109375" style="5" customWidth="1"/>
    <col min="8459" max="8459" width="23" style="5" customWidth="1"/>
    <col min="8460" max="8460" width="18.109375" style="5" customWidth="1"/>
    <col min="8461" max="8461" width="23" style="5" customWidth="1"/>
    <col min="8462" max="8462" width="5.6640625" style="5" customWidth="1"/>
    <col min="8463" max="8463" width="1.21875" style="5" customWidth="1"/>
    <col min="8464" max="8467" width="10.6640625" style="5" customWidth="1"/>
    <col min="8468" max="8473" width="16.6640625" style="5" customWidth="1"/>
    <col min="8474" max="8474" width="16.77734375" style="5" customWidth="1"/>
    <col min="8475" max="8475" width="14.6640625" style="5" customWidth="1"/>
    <col min="8476" max="8476" width="17.21875" style="5" customWidth="1"/>
    <col min="8477" max="8477" width="15" style="5" customWidth="1"/>
    <col min="8478" max="8478" width="7.6640625" style="5" customWidth="1"/>
    <col min="8479" max="8479" width="13.44140625" style="5" customWidth="1"/>
    <col min="8480" max="8480" width="15.88671875" style="5" customWidth="1"/>
    <col min="8481" max="8481" width="12.6640625" style="5" customWidth="1"/>
    <col min="8482" max="8482" width="14.21875" style="5" customWidth="1"/>
    <col min="8483" max="8485" width="12.6640625" style="5" customWidth="1"/>
    <col min="8486" max="8488" width="18.6640625" style="5" customWidth="1"/>
    <col min="8489" max="8491" width="7.109375" style="5" customWidth="1"/>
    <col min="8492" max="8494" width="12.6640625" style="5" customWidth="1"/>
    <col min="8495" max="8495" width="4.33203125" style="5" bestFit="1" customWidth="1"/>
    <col min="8496" max="8704" width="10.77734375" style="5"/>
    <col min="8705" max="8705" width="1.77734375" style="5" customWidth="1"/>
    <col min="8706" max="8706" width="12.6640625" style="5" customWidth="1"/>
    <col min="8707" max="8707" width="10.6640625" style="5" customWidth="1"/>
    <col min="8708" max="8708" width="12.6640625" style="5" customWidth="1"/>
    <col min="8709" max="8711" width="19.44140625" style="5" customWidth="1"/>
    <col min="8712" max="8712" width="0" style="5" hidden="1" customWidth="1"/>
    <col min="8713" max="8713" width="17.77734375" style="5" customWidth="1"/>
    <col min="8714" max="8714" width="18.109375" style="5" customWidth="1"/>
    <col min="8715" max="8715" width="23" style="5" customWidth="1"/>
    <col min="8716" max="8716" width="18.109375" style="5" customWidth="1"/>
    <col min="8717" max="8717" width="23" style="5" customWidth="1"/>
    <col min="8718" max="8718" width="5.6640625" style="5" customWidth="1"/>
    <col min="8719" max="8719" width="1.21875" style="5" customWidth="1"/>
    <col min="8720" max="8723" width="10.6640625" style="5" customWidth="1"/>
    <col min="8724" max="8729" width="16.6640625" style="5" customWidth="1"/>
    <col min="8730" max="8730" width="16.77734375" style="5" customWidth="1"/>
    <col min="8731" max="8731" width="14.6640625" style="5" customWidth="1"/>
    <col min="8732" max="8732" width="17.21875" style="5" customWidth="1"/>
    <col min="8733" max="8733" width="15" style="5" customWidth="1"/>
    <col min="8734" max="8734" width="7.6640625" style="5" customWidth="1"/>
    <col min="8735" max="8735" width="13.44140625" style="5" customWidth="1"/>
    <col min="8736" max="8736" width="15.88671875" style="5" customWidth="1"/>
    <col min="8737" max="8737" width="12.6640625" style="5" customWidth="1"/>
    <col min="8738" max="8738" width="14.21875" style="5" customWidth="1"/>
    <col min="8739" max="8741" width="12.6640625" style="5" customWidth="1"/>
    <col min="8742" max="8744" width="18.6640625" style="5" customWidth="1"/>
    <col min="8745" max="8747" width="7.109375" style="5" customWidth="1"/>
    <col min="8748" max="8750" width="12.6640625" style="5" customWidth="1"/>
    <col min="8751" max="8751" width="4.33203125" style="5" bestFit="1" customWidth="1"/>
    <col min="8752" max="8960" width="10.77734375" style="5"/>
    <col min="8961" max="8961" width="1.77734375" style="5" customWidth="1"/>
    <col min="8962" max="8962" width="12.6640625" style="5" customWidth="1"/>
    <col min="8963" max="8963" width="10.6640625" style="5" customWidth="1"/>
    <col min="8964" max="8964" width="12.6640625" style="5" customWidth="1"/>
    <col min="8965" max="8967" width="19.44140625" style="5" customWidth="1"/>
    <col min="8968" max="8968" width="0" style="5" hidden="1" customWidth="1"/>
    <col min="8969" max="8969" width="17.77734375" style="5" customWidth="1"/>
    <col min="8970" max="8970" width="18.109375" style="5" customWidth="1"/>
    <col min="8971" max="8971" width="23" style="5" customWidth="1"/>
    <col min="8972" max="8972" width="18.109375" style="5" customWidth="1"/>
    <col min="8973" max="8973" width="23" style="5" customWidth="1"/>
    <col min="8974" max="8974" width="5.6640625" style="5" customWidth="1"/>
    <col min="8975" max="8975" width="1.21875" style="5" customWidth="1"/>
    <col min="8976" max="8979" width="10.6640625" style="5" customWidth="1"/>
    <col min="8980" max="8985" width="16.6640625" style="5" customWidth="1"/>
    <col min="8986" max="8986" width="16.77734375" style="5" customWidth="1"/>
    <col min="8987" max="8987" width="14.6640625" style="5" customWidth="1"/>
    <col min="8988" max="8988" width="17.21875" style="5" customWidth="1"/>
    <col min="8989" max="8989" width="15" style="5" customWidth="1"/>
    <col min="8990" max="8990" width="7.6640625" style="5" customWidth="1"/>
    <col min="8991" max="8991" width="13.44140625" style="5" customWidth="1"/>
    <col min="8992" max="8992" width="15.88671875" style="5" customWidth="1"/>
    <col min="8993" max="8993" width="12.6640625" style="5" customWidth="1"/>
    <col min="8994" max="8994" width="14.21875" style="5" customWidth="1"/>
    <col min="8995" max="8997" width="12.6640625" style="5" customWidth="1"/>
    <col min="8998" max="9000" width="18.6640625" style="5" customWidth="1"/>
    <col min="9001" max="9003" width="7.109375" style="5" customWidth="1"/>
    <col min="9004" max="9006" width="12.6640625" style="5" customWidth="1"/>
    <col min="9007" max="9007" width="4.33203125" style="5" bestFit="1" customWidth="1"/>
    <col min="9008" max="9216" width="10.77734375" style="5"/>
    <col min="9217" max="9217" width="1.77734375" style="5" customWidth="1"/>
    <col min="9218" max="9218" width="12.6640625" style="5" customWidth="1"/>
    <col min="9219" max="9219" width="10.6640625" style="5" customWidth="1"/>
    <col min="9220" max="9220" width="12.6640625" style="5" customWidth="1"/>
    <col min="9221" max="9223" width="19.44140625" style="5" customWidth="1"/>
    <col min="9224" max="9224" width="0" style="5" hidden="1" customWidth="1"/>
    <col min="9225" max="9225" width="17.77734375" style="5" customWidth="1"/>
    <col min="9226" max="9226" width="18.109375" style="5" customWidth="1"/>
    <col min="9227" max="9227" width="23" style="5" customWidth="1"/>
    <col min="9228" max="9228" width="18.109375" style="5" customWidth="1"/>
    <col min="9229" max="9229" width="23" style="5" customWidth="1"/>
    <col min="9230" max="9230" width="5.6640625" style="5" customWidth="1"/>
    <col min="9231" max="9231" width="1.21875" style="5" customWidth="1"/>
    <col min="9232" max="9235" width="10.6640625" style="5" customWidth="1"/>
    <col min="9236" max="9241" width="16.6640625" style="5" customWidth="1"/>
    <col min="9242" max="9242" width="16.77734375" style="5" customWidth="1"/>
    <col min="9243" max="9243" width="14.6640625" style="5" customWidth="1"/>
    <col min="9244" max="9244" width="17.21875" style="5" customWidth="1"/>
    <col min="9245" max="9245" width="15" style="5" customWidth="1"/>
    <col min="9246" max="9246" width="7.6640625" style="5" customWidth="1"/>
    <col min="9247" max="9247" width="13.44140625" style="5" customWidth="1"/>
    <col min="9248" max="9248" width="15.88671875" style="5" customWidth="1"/>
    <col min="9249" max="9249" width="12.6640625" style="5" customWidth="1"/>
    <col min="9250" max="9250" width="14.21875" style="5" customWidth="1"/>
    <col min="9251" max="9253" width="12.6640625" style="5" customWidth="1"/>
    <col min="9254" max="9256" width="18.6640625" style="5" customWidth="1"/>
    <col min="9257" max="9259" width="7.109375" style="5" customWidth="1"/>
    <col min="9260" max="9262" width="12.6640625" style="5" customWidth="1"/>
    <col min="9263" max="9263" width="4.33203125" style="5" bestFit="1" customWidth="1"/>
    <col min="9264" max="9472" width="10.77734375" style="5"/>
    <col min="9473" max="9473" width="1.77734375" style="5" customWidth="1"/>
    <col min="9474" max="9474" width="12.6640625" style="5" customWidth="1"/>
    <col min="9475" max="9475" width="10.6640625" style="5" customWidth="1"/>
    <col min="9476" max="9476" width="12.6640625" style="5" customWidth="1"/>
    <col min="9477" max="9479" width="19.44140625" style="5" customWidth="1"/>
    <col min="9480" max="9480" width="0" style="5" hidden="1" customWidth="1"/>
    <col min="9481" max="9481" width="17.77734375" style="5" customWidth="1"/>
    <col min="9482" max="9482" width="18.109375" style="5" customWidth="1"/>
    <col min="9483" max="9483" width="23" style="5" customWidth="1"/>
    <col min="9484" max="9484" width="18.109375" style="5" customWidth="1"/>
    <col min="9485" max="9485" width="23" style="5" customWidth="1"/>
    <col min="9486" max="9486" width="5.6640625" style="5" customWidth="1"/>
    <col min="9487" max="9487" width="1.21875" style="5" customWidth="1"/>
    <col min="9488" max="9491" width="10.6640625" style="5" customWidth="1"/>
    <col min="9492" max="9497" width="16.6640625" style="5" customWidth="1"/>
    <col min="9498" max="9498" width="16.77734375" style="5" customWidth="1"/>
    <col min="9499" max="9499" width="14.6640625" style="5" customWidth="1"/>
    <col min="9500" max="9500" width="17.21875" style="5" customWidth="1"/>
    <col min="9501" max="9501" width="15" style="5" customWidth="1"/>
    <col min="9502" max="9502" width="7.6640625" style="5" customWidth="1"/>
    <col min="9503" max="9503" width="13.44140625" style="5" customWidth="1"/>
    <col min="9504" max="9504" width="15.88671875" style="5" customWidth="1"/>
    <col min="9505" max="9505" width="12.6640625" style="5" customWidth="1"/>
    <col min="9506" max="9506" width="14.21875" style="5" customWidth="1"/>
    <col min="9507" max="9509" width="12.6640625" style="5" customWidth="1"/>
    <col min="9510" max="9512" width="18.6640625" style="5" customWidth="1"/>
    <col min="9513" max="9515" width="7.109375" style="5" customWidth="1"/>
    <col min="9516" max="9518" width="12.6640625" style="5" customWidth="1"/>
    <col min="9519" max="9519" width="4.33203125" style="5" bestFit="1" customWidth="1"/>
    <col min="9520" max="9728" width="10.77734375" style="5"/>
    <col min="9729" max="9729" width="1.77734375" style="5" customWidth="1"/>
    <col min="9730" max="9730" width="12.6640625" style="5" customWidth="1"/>
    <col min="9731" max="9731" width="10.6640625" style="5" customWidth="1"/>
    <col min="9732" max="9732" width="12.6640625" style="5" customWidth="1"/>
    <col min="9733" max="9735" width="19.44140625" style="5" customWidth="1"/>
    <col min="9736" max="9736" width="0" style="5" hidden="1" customWidth="1"/>
    <col min="9737" max="9737" width="17.77734375" style="5" customWidth="1"/>
    <col min="9738" max="9738" width="18.109375" style="5" customWidth="1"/>
    <col min="9739" max="9739" width="23" style="5" customWidth="1"/>
    <col min="9740" max="9740" width="18.109375" style="5" customWidth="1"/>
    <col min="9741" max="9741" width="23" style="5" customWidth="1"/>
    <col min="9742" max="9742" width="5.6640625" style="5" customWidth="1"/>
    <col min="9743" max="9743" width="1.21875" style="5" customWidth="1"/>
    <col min="9744" max="9747" width="10.6640625" style="5" customWidth="1"/>
    <col min="9748" max="9753" width="16.6640625" style="5" customWidth="1"/>
    <col min="9754" max="9754" width="16.77734375" style="5" customWidth="1"/>
    <col min="9755" max="9755" width="14.6640625" style="5" customWidth="1"/>
    <col min="9756" max="9756" width="17.21875" style="5" customWidth="1"/>
    <col min="9757" max="9757" width="15" style="5" customWidth="1"/>
    <col min="9758" max="9758" width="7.6640625" style="5" customWidth="1"/>
    <col min="9759" max="9759" width="13.44140625" style="5" customWidth="1"/>
    <col min="9760" max="9760" width="15.88671875" style="5" customWidth="1"/>
    <col min="9761" max="9761" width="12.6640625" style="5" customWidth="1"/>
    <col min="9762" max="9762" width="14.21875" style="5" customWidth="1"/>
    <col min="9763" max="9765" width="12.6640625" style="5" customWidth="1"/>
    <col min="9766" max="9768" width="18.6640625" style="5" customWidth="1"/>
    <col min="9769" max="9771" width="7.109375" style="5" customWidth="1"/>
    <col min="9772" max="9774" width="12.6640625" style="5" customWidth="1"/>
    <col min="9775" max="9775" width="4.33203125" style="5" bestFit="1" customWidth="1"/>
    <col min="9776" max="9984" width="10.77734375" style="5"/>
    <col min="9985" max="9985" width="1.77734375" style="5" customWidth="1"/>
    <col min="9986" max="9986" width="12.6640625" style="5" customWidth="1"/>
    <col min="9987" max="9987" width="10.6640625" style="5" customWidth="1"/>
    <col min="9988" max="9988" width="12.6640625" style="5" customWidth="1"/>
    <col min="9989" max="9991" width="19.44140625" style="5" customWidth="1"/>
    <col min="9992" max="9992" width="0" style="5" hidden="1" customWidth="1"/>
    <col min="9993" max="9993" width="17.77734375" style="5" customWidth="1"/>
    <col min="9994" max="9994" width="18.109375" style="5" customWidth="1"/>
    <col min="9995" max="9995" width="23" style="5" customWidth="1"/>
    <col min="9996" max="9996" width="18.109375" style="5" customWidth="1"/>
    <col min="9997" max="9997" width="23" style="5" customWidth="1"/>
    <col min="9998" max="9998" width="5.6640625" style="5" customWidth="1"/>
    <col min="9999" max="9999" width="1.21875" style="5" customWidth="1"/>
    <col min="10000" max="10003" width="10.6640625" style="5" customWidth="1"/>
    <col min="10004" max="10009" width="16.6640625" style="5" customWidth="1"/>
    <col min="10010" max="10010" width="16.77734375" style="5" customWidth="1"/>
    <col min="10011" max="10011" width="14.6640625" style="5" customWidth="1"/>
    <col min="10012" max="10012" width="17.21875" style="5" customWidth="1"/>
    <col min="10013" max="10013" width="15" style="5" customWidth="1"/>
    <col min="10014" max="10014" width="7.6640625" style="5" customWidth="1"/>
    <col min="10015" max="10015" width="13.44140625" style="5" customWidth="1"/>
    <col min="10016" max="10016" width="15.88671875" style="5" customWidth="1"/>
    <col min="10017" max="10017" width="12.6640625" style="5" customWidth="1"/>
    <col min="10018" max="10018" width="14.21875" style="5" customWidth="1"/>
    <col min="10019" max="10021" width="12.6640625" style="5" customWidth="1"/>
    <col min="10022" max="10024" width="18.6640625" style="5" customWidth="1"/>
    <col min="10025" max="10027" width="7.109375" style="5" customWidth="1"/>
    <col min="10028" max="10030" width="12.6640625" style="5" customWidth="1"/>
    <col min="10031" max="10031" width="4.33203125" style="5" bestFit="1" customWidth="1"/>
    <col min="10032" max="10240" width="10.77734375" style="5"/>
    <col min="10241" max="10241" width="1.77734375" style="5" customWidth="1"/>
    <col min="10242" max="10242" width="12.6640625" style="5" customWidth="1"/>
    <col min="10243" max="10243" width="10.6640625" style="5" customWidth="1"/>
    <col min="10244" max="10244" width="12.6640625" style="5" customWidth="1"/>
    <col min="10245" max="10247" width="19.44140625" style="5" customWidth="1"/>
    <col min="10248" max="10248" width="0" style="5" hidden="1" customWidth="1"/>
    <col min="10249" max="10249" width="17.77734375" style="5" customWidth="1"/>
    <col min="10250" max="10250" width="18.109375" style="5" customWidth="1"/>
    <col min="10251" max="10251" width="23" style="5" customWidth="1"/>
    <col min="10252" max="10252" width="18.109375" style="5" customWidth="1"/>
    <col min="10253" max="10253" width="23" style="5" customWidth="1"/>
    <col min="10254" max="10254" width="5.6640625" style="5" customWidth="1"/>
    <col min="10255" max="10255" width="1.21875" style="5" customWidth="1"/>
    <col min="10256" max="10259" width="10.6640625" style="5" customWidth="1"/>
    <col min="10260" max="10265" width="16.6640625" style="5" customWidth="1"/>
    <col min="10266" max="10266" width="16.77734375" style="5" customWidth="1"/>
    <col min="10267" max="10267" width="14.6640625" style="5" customWidth="1"/>
    <col min="10268" max="10268" width="17.21875" style="5" customWidth="1"/>
    <col min="10269" max="10269" width="15" style="5" customWidth="1"/>
    <col min="10270" max="10270" width="7.6640625" style="5" customWidth="1"/>
    <col min="10271" max="10271" width="13.44140625" style="5" customWidth="1"/>
    <col min="10272" max="10272" width="15.88671875" style="5" customWidth="1"/>
    <col min="10273" max="10273" width="12.6640625" style="5" customWidth="1"/>
    <col min="10274" max="10274" width="14.21875" style="5" customWidth="1"/>
    <col min="10275" max="10277" width="12.6640625" style="5" customWidth="1"/>
    <col min="10278" max="10280" width="18.6640625" style="5" customWidth="1"/>
    <col min="10281" max="10283" width="7.109375" style="5" customWidth="1"/>
    <col min="10284" max="10286" width="12.6640625" style="5" customWidth="1"/>
    <col min="10287" max="10287" width="4.33203125" style="5" bestFit="1" customWidth="1"/>
    <col min="10288" max="10496" width="10.77734375" style="5"/>
    <col min="10497" max="10497" width="1.77734375" style="5" customWidth="1"/>
    <col min="10498" max="10498" width="12.6640625" style="5" customWidth="1"/>
    <col min="10499" max="10499" width="10.6640625" style="5" customWidth="1"/>
    <col min="10500" max="10500" width="12.6640625" style="5" customWidth="1"/>
    <col min="10501" max="10503" width="19.44140625" style="5" customWidth="1"/>
    <col min="10504" max="10504" width="0" style="5" hidden="1" customWidth="1"/>
    <col min="10505" max="10505" width="17.77734375" style="5" customWidth="1"/>
    <col min="10506" max="10506" width="18.109375" style="5" customWidth="1"/>
    <col min="10507" max="10507" width="23" style="5" customWidth="1"/>
    <col min="10508" max="10508" width="18.109375" style="5" customWidth="1"/>
    <col min="10509" max="10509" width="23" style="5" customWidth="1"/>
    <col min="10510" max="10510" width="5.6640625" style="5" customWidth="1"/>
    <col min="10511" max="10511" width="1.21875" style="5" customWidth="1"/>
    <col min="10512" max="10515" width="10.6640625" style="5" customWidth="1"/>
    <col min="10516" max="10521" width="16.6640625" style="5" customWidth="1"/>
    <col min="10522" max="10522" width="16.77734375" style="5" customWidth="1"/>
    <col min="10523" max="10523" width="14.6640625" style="5" customWidth="1"/>
    <col min="10524" max="10524" width="17.21875" style="5" customWidth="1"/>
    <col min="10525" max="10525" width="15" style="5" customWidth="1"/>
    <col min="10526" max="10526" width="7.6640625" style="5" customWidth="1"/>
    <col min="10527" max="10527" width="13.44140625" style="5" customWidth="1"/>
    <col min="10528" max="10528" width="15.88671875" style="5" customWidth="1"/>
    <col min="10529" max="10529" width="12.6640625" style="5" customWidth="1"/>
    <col min="10530" max="10530" width="14.21875" style="5" customWidth="1"/>
    <col min="10531" max="10533" width="12.6640625" style="5" customWidth="1"/>
    <col min="10534" max="10536" width="18.6640625" style="5" customWidth="1"/>
    <col min="10537" max="10539" width="7.109375" style="5" customWidth="1"/>
    <col min="10540" max="10542" width="12.6640625" style="5" customWidth="1"/>
    <col min="10543" max="10543" width="4.33203125" style="5" bestFit="1" customWidth="1"/>
    <col min="10544" max="10752" width="10.77734375" style="5"/>
    <col min="10753" max="10753" width="1.77734375" style="5" customWidth="1"/>
    <col min="10754" max="10754" width="12.6640625" style="5" customWidth="1"/>
    <col min="10755" max="10755" width="10.6640625" style="5" customWidth="1"/>
    <col min="10756" max="10756" width="12.6640625" style="5" customWidth="1"/>
    <col min="10757" max="10759" width="19.44140625" style="5" customWidth="1"/>
    <col min="10760" max="10760" width="0" style="5" hidden="1" customWidth="1"/>
    <col min="10761" max="10761" width="17.77734375" style="5" customWidth="1"/>
    <col min="10762" max="10762" width="18.109375" style="5" customWidth="1"/>
    <col min="10763" max="10763" width="23" style="5" customWidth="1"/>
    <col min="10764" max="10764" width="18.109375" style="5" customWidth="1"/>
    <col min="10765" max="10765" width="23" style="5" customWidth="1"/>
    <col min="10766" max="10766" width="5.6640625" style="5" customWidth="1"/>
    <col min="10767" max="10767" width="1.21875" style="5" customWidth="1"/>
    <col min="10768" max="10771" width="10.6640625" style="5" customWidth="1"/>
    <col min="10772" max="10777" width="16.6640625" style="5" customWidth="1"/>
    <col min="10778" max="10778" width="16.77734375" style="5" customWidth="1"/>
    <col min="10779" max="10779" width="14.6640625" style="5" customWidth="1"/>
    <col min="10780" max="10780" width="17.21875" style="5" customWidth="1"/>
    <col min="10781" max="10781" width="15" style="5" customWidth="1"/>
    <col min="10782" max="10782" width="7.6640625" style="5" customWidth="1"/>
    <col min="10783" max="10783" width="13.44140625" style="5" customWidth="1"/>
    <col min="10784" max="10784" width="15.88671875" style="5" customWidth="1"/>
    <col min="10785" max="10785" width="12.6640625" style="5" customWidth="1"/>
    <col min="10786" max="10786" width="14.21875" style="5" customWidth="1"/>
    <col min="10787" max="10789" width="12.6640625" style="5" customWidth="1"/>
    <col min="10790" max="10792" width="18.6640625" style="5" customWidth="1"/>
    <col min="10793" max="10795" width="7.109375" style="5" customWidth="1"/>
    <col min="10796" max="10798" width="12.6640625" style="5" customWidth="1"/>
    <col min="10799" max="10799" width="4.33203125" style="5" bestFit="1" customWidth="1"/>
    <col min="10800" max="11008" width="10.77734375" style="5"/>
    <col min="11009" max="11009" width="1.77734375" style="5" customWidth="1"/>
    <col min="11010" max="11010" width="12.6640625" style="5" customWidth="1"/>
    <col min="11011" max="11011" width="10.6640625" style="5" customWidth="1"/>
    <col min="11012" max="11012" width="12.6640625" style="5" customWidth="1"/>
    <col min="11013" max="11015" width="19.44140625" style="5" customWidth="1"/>
    <col min="11016" max="11016" width="0" style="5" hidden="1" customWidth="1"/>
    <col min="11017" max="11017" width="17.77734375" style="5" customWidth="1"/>
    <col min="11018" max="11018" width="18.109375" style="5" customWidth="1"/>
    <col min="11019" max="11019" width="23" style="5" customWidth="1"/>
    <col min="11020" max="11020" width="18.109375" style="5" customWidth="1"/>
    <col min="11021" max="11021" width="23" style="5" customWidth="1"/>
    <col min="11022" max="11022" width="5.6640625" style="5" customWidth="1"/>
    <col min="11023" max="11023" width="1.21875" style="5" customWidth="1"/>
    <col min="11024" max="11027" width="10.6640625" style="5" customWidth="1"/>
    <col min="11028" max="11033" width="16.6640625" style="5" customWidth="1"/>
    <col min="11034" max="11034" width="16.77734375" style="5" customWidth="1"/>
    <col min="11035" max="11035" width="14.6640625" style="5" customWidth="1"/>
    <col min="11036" max="11036" width="17.21875" style="5" customWidth="1"/>
    <col min="11037" max="11037" width="15" style="5" customWidth="1"/>
    <col min="11038" max="11038" width="7.6640625" style="5" customWidth="1"/>
    <col min="11039" max="11039" width="13.44140625" style="5" customWidth="1"/>
    <col min="11040" max="11040" width="15.88671875" style="5" customWidth="1"/>
    <col min="11041" max="11041" width="12.6640625" style="5" customWidth="1"/>
    <col min="11042" max="11042" width="14.21875" style="5" customWidth="1"/>
    <col min="11043" max="11045" width="12.6640625" style="5" customWidth="1"/>
    <col min="11046" max="11048" width="18.6640625" style="5" customWidth="1"/>
    <col min="11049" max="11051" width="7.109375" style="5" customWidth="1"/>
    <col min="11052" max="11054" width="12.6640625" style="5" customWidth="1"/>
    <col min="11055" max="11055" width="4.33203125" style="5" bestFit="1" customWidth="1"/>
    <col min="11056" max="11264" width="10.77734375" style="5"/>
    <col min="11265" max="11265" width="1.77734375" style="5" customWidth="1"/>
    <col min="11266" max="11266" width="12.6640625" style="5" customWidth="1"/>
    <col min="11267" max="11267" width="10.6640625" style="5" customWidth="1"/>
    <col min="11268" max="11268" width="12.6640625" style="5" customWidth="1"/>
    <col min="11269" max="11271" width="19.44140625" style="5" customWidth="1"/>
    <col min="11272" max="11272" width="0" style="5" hidden="1" customWidth="1"/>
    <col min="11273" max="11273" width="17.77734375" style="5" customWidth="1"/>
    <col min="11274" max="11274" width="18.109375" style="5" customWidth="1"/>
    <col min="11275" max="11275" width="23" style="5" customWidth="1"/>
    <col min="11276" max="11276" width="18.109375" style="5" customWidth="1"/>
    <col min="11277" max="11277" width="23" style="5" customWidth="1"/>
    <col min="11278" max="11278" width="5.6640625" style="5" customWidth="1"/>
    <col min="11279" max="11279" width="1.21875" style="5" customWidth="1"/>
    <col min="11280" max="11283" width="10.6640625" style="5" customWidth="1"/>
    <col min="11284" max="11289" width="16.6640625" style="5" customWidth="1"/>
    <col min="11290" max="11290" width="16.77734375" style="5" customWidth="1"/>
    <col min="11291" max="11291" width="14.6640625" style="5" customWidth="1"/>
    <col min="11292" max="11292" width="17.21875" style="5" customWidth="1"/>
    <col min="11293" max="11293" width="15" style="5" customWidth="1"/>
    <col min="11294" max="11294" width="7.6640625" style="5" customWidth="1"/>
    <col min="11295" max="11295" width="13.44140625" style="5" customWidth="1"/>
    <col min="11296" max="11296" width="15.88671875" style="5" customWidth="1"/>
    <col min="11297" max="11297" width="12.6640625" style="5" customWidth="1"/>
    <col min="11298" max="11298" width="14.21875" style="5" customWidth="1"/>
    <col min="11299" max="11301" width="12.6640625" style="5" customWidth="1"/>
    <col min="11302" max="11304" width="18.6640625" style="5" customWidth="1"/>
    <col min="11305" max="11307" width="7.109375" style="5" customWidth="1"/>
    <col min="11308" max="11310" width="12.6640625" style="5" customWidth="1"/>
    <col min="11311" max="11311" width="4.33203125" style="5" bestFit="1" customWidth="1"/>
    <col min="11312" max="11520" width="10.77734375" style="5"/>
    <col min="11521" max="11521" width="1.77734375" style="5" customWidth="1"/>
    <col min="11522" max="11522" width="12.6640625" style="5" customWidth="1"/>
    <col min="11523" max="11523" width="10.6640625" style="5" customWidth="1"/>
    <col min="11524" max="11524" width="12.6640625" style="5" customWidth="1"/>
    <col min="11525" max="11527" width="19.44140625" style="5" customWidth="1"/>
    <col min="11528" max="11528" width="0" style="5" hidden="1" customWidth="1"/>
    <col min="11529" max="11529" width="17.77734375" style="5" customWidth="1"/>
    <col min="11530" max="11530" width="18.109375" style="5" customWidth="1"/>
    <col min="11531" max="11531" width="23" style="5" customWidth="1"/>
    <col min="11532" max="11532" width="18.109375" style="5" customWidth="1"/>
    <col min="11533" max="11533" width="23" style="5" customWidth="1"/>
    <col min="11534" max="11534" width="5.6640625" style="5" customWidth="1"/>
    <col min="11535" max="11535" width="1.21875" style="5" customWidth="1"/>
    <col min="11536" max="11539" width="10.6640625" style="5" customWidth="1"/>
    <col min="11540" max="11545" width="16.6640625" style="5" customWidth="1"/>
    <col min="11546" max="11546" width="16.77734375" style="5" customWidth="1"/>
    <col min="11547" max="11547" width="14.6640625" style="5" customWidth="1"/>
    <col min="11548" max="11548" width="17.21875" style="5" customWidth="1"/>
    <col min="11549" max="11549" width="15" style="5" customWidth="1"/>
    <col min="11550" max="11550" width="7.6640625" style="5" customWidth="1"/>
    <col min="11551" max="11551" width="13.44140625" style="5" customWidth="1"/>
    <col min="11552" max="11552" width="15.88671875" style="5" customWidth="1"/>
    <col min="11553" max="11553" width="12.6640625" style="5" customWidth="1"/>
    <col min="11554" max="11554" width="14.21875" style="5" customWidth="1"/>
    <col min="11555" max="11557" width="12.6640625" style="5" customWidth="1"/>
    <col min="11558" max="11560" width="18.6640625" style="5" customWidth="1"/>
    <col min="11561" max="11563" width="7.109375" style="5" customWidth="1"/>
    <col min="11564" max="11566" width="12.6640625" style="5" customWidth="1"/>
    <col min="11567" max="11567" width="4.33203125" style="5" bestFit="1" customWidth="1"/>
    <col min="11568" max="11776" width="10.77734375" style="5"/>
    <col min="11777" max="11777" width="1.77734375" style="5" customWidth="1"/>
    <col min="11778" max="11778" width="12.6640625" style="5" customWidth="1"/>
    <col min="11779" max="11779" width="10.6640625" style="5" customWidth="1"/>
    <col min="11780" max="11780" width="12.6640625" style="5" customWidth="1"/>
    <col min="11781" max="11783" width="19.44140625" style="5" customWidth="1"/>
    <col min="11784" max="11784" width="0" style="5" hidden="1" customWidth="1"/>
    <col min="11785" max="11785" width="17.77734375" style="5" customWidth="1"/>
    <col min="11786" max="11786" width="18.109375" style="5" customWidth="1"/>
    <col min="11787" max="11787" width="23" style="5" customWidth="1"/>
    <col min="11788" max="11788" width="18.109375" style="5" customWidth="1"/>
    <col min="11789" max="11789" width="23" style="5" customWidth="1"/>
    <col min="11790" max="11790" width="5.6640625" style="5" customWidth="1"/>
    <col min="11791" max="11791" width="1.21875" style="5" customWidth="1"/>
    <col min="11792" max="11795" width="10.6640625" style="5" customWidth="1"/>
    <col min="11796" max="11801" width="16.6640625" style="5" customWidth="1"/>
    <col min="11802" max="11802" width="16.77734375" style="5" customWidth="1"/>
    <col min="11803" max="11803" width="14.6640625" style="5" customWidth="1"/>
    <col min="11804" max="11804" width="17.21875" style="5" customWidth="1"/>
    <col min="11805" max="11805" width="15" style="5" customWidth="1"/>
    <col min="11806" max="11806" width="7.6640625" style="5" customWidth="1"/>
    <col min="11807" max="11807" width="13.44140625" style="5" customWidth="1"/>
    <col min="11808" max="11808" width="15.88671875" style="5" customWidth="1"/>
    <col min="11809" max="11809" width="12.6640625" style="5" customWidth="1"/>
    <col min="11810" max="11810" width="14.21875" style="5" customWidth="1"/>
    <col min="11811" max="11813" width="12.6640625" style="5" customWidth="1"/>
    <col min="11814" max="11816" width="18.6640625" style="5" customWidth="1"/>
    <col min="11817" max="11819" width="7.109375" style="5" customWidth="1"/>
    <col min="11820" max="11822" width="12.6640625" style="5" customWidth="1"/>
    <col min="11823" max="11823" width="4.33203125" style="5" bestFit="1" customWidth="1"/>
    <col min="11824" max="12032" width="10.77734375" style="5"/>
    <col min="12033" max="12033" width="1.77734375" style="5" customWidth="1"/>
    <col min="12034" max="12034" width="12.6640625" style="5" customWidth="1"/>
    <col min="12035" max="12035" width="10.6640625" style="5" customWidth="1"/>
    <col min="12036" max="12036" width="12.6640625" style="5" customWidth="1"/>
    <col min="12037" max="12039" width="19.44140625" style="5" customWidth="1"/>
    <col min="12040" max="12040" width="0" style="5" hidden="1" customWidth="1"/>
    <col min="12041" max="12041" width="17.77734375" style="5" customWidth="1"/>
    <col min="12042" max="12042" width="18.109375" style="5" customWidth="1"/>
    <col min="12043" max="12043" width="23" style="5" customWidth="1"/>
    <col min="12044" max="12044" width="18.109375" style="5" customWidth="1"/>
    <col min="12045" max="12045" width="23" style="5" customWidth="1"/>
    <col min="12046" max="12046" width="5.6640625" style="5" customWidth="1"/>
    <col min="12047" max="12047" width="1.21875" style="5" customWidth="1"/>
    <col min="12048" max="12051" width="10.6640625" style="5" customWidth="1"/>
    <col min="12052" max="12057" width="16.6640625" style="5" customWidth="1"/>
    <col min="12058" max="12058" width="16.77734375" style="5" customWidth="1"/>
    <col min="12059" max="12059" width="14.6640625" style="5" customWidth="1"/>
    <col min="12060" max="12060" width="17.21875" style="5" customWidth="1"/>
    <col min="12061" max="12061" width="15" style="5" customWidth="1"/>
    <col min="12062" max="12062" width="7.6640625" style="5" customWidth="1"/>
    <col min="12063" max="12063" width="13.44140625" style="5" customWidth="1"/>
    <col min="12064" max="12064" width="15.88671875" style="5" customWidth="1"/>
    <col min="12065" max="12065" width="12.6640625" style="5" customWidth="1"/>
    <col min="12066" max="12066" width="14.21875" style="5" customWidth="1"/>
    <col min="12067" max="12069" width="12.6640625" style="5" customWidth="1"/>
    <col min="12070" max="12072" width="18.6640625" style="5" customWidth="1"/>
    <col min="12073" max="12075" width="7.109375" style="5" customWidth="1"/>
    <col min="12076" max="12078" width="12.6640625" style="5" customWidth="1"/>
    <col min="12079" max="12079" width="4.33203125" style="5" bestFit="1" customWidth="1"/>
    <col min="12080" max="12288" width="10.77734375" style="5"/>
    <col min="12289" max="12289" width="1.77734375" style="5" customWidth="1"/>
    <col min="12290" max="12290" width="12.6640625" style="5" customWidth="1"/>
    <col min="12291" max="12291" width="10.6640625" style="5" customWidth="1"/>
    <col min="12292" max="12292" width="12.6640625" style="5" customWidth="1"/>
    <col min="12293" max="12295" width="19.44140625" style="5" customWidth="1"/>
    <col min="12296" max="12296" width="0" style="5" hidden="1" customWidth="1"/>
    <col min="12297" max="12297" width="17.77734375" style="5" customWidth="1"/>
    <col min="12298" max="12298" width="18.109375" style="5" customWidth="1"/>
    <col min="12299" max="12299" width="23" style="5" customWidth="1"/>
    <col min="12300" max="12300" width="18.109375" style="5" customWidth="1"/>
    <col min="12301" max="12301" width="23" style="5" customWidth="1"/>
    <col min="12302" max="12302" width="5.6640625" style="5" customWidth="1"/>
    <col min="12303" max="12303" width="1.21875" style="5" customWidth="1"/>
    <col min="12304" max="12307" width="10.6640625" style="5" customWidth="1"/>
    <col min="12308" max="12313" width="16.6640625" style="5" customWidth="1"/>
    <col min="12314" max="12314" width="16.77734375" style="5" customWidth="1"/>
    <col min="12315" max="12315" width="14.6640625" style="5" customWidth="1"/>
    <col min="12316" max="12316" width="17.21875" style="5" customWidth="1"/>
    <col min="12317" max="12317" width="15" style="5" customWidth="1"/>
    <col min="12318" max="12318" width="7.6640625" style="5" customWidth="1"/>
    <col min="12319" max="12319" width="13.44140625" style="5" customWidth="1"/>
    <col min="12320" max="12320" width="15.88671875" style="5" customWidth="1"/>
    <col min="12321" max="12321" width="12.6640625" style="5" customWidth="1"/>
    <col min="12322" max="12322" width="14.21875" style="5" customWidth="1"/>
    <col min="12323" max="12325" width="12.6640625" style="5" customWidth="1"/>
    <col min="12326" max="12328" width="18.6640625" style="5" customWidth="1"/>
    <col min="12329" max="12331" width="7.109375" style="5" customWidth="1"/>
    <col min="12332" max="12334" width="12.6640625" style="5" customWidth="1"/>
    <col min="12335" max="12335" width="4.33203125" style="5" bestFit="1" customWidth="1"/>
    <col min="12336" max="12544" width="10.77734375" style="5"/>
    <col min="12545" max="12545" width="1.77734375" style="5" customWidth="1"/>
    <col min="12546" max="12546" width="12.6640625" style="5" customWidth="1"/>
    <col min="12547" max="12547" width="10.6640625" style="5" customWidth="1"/>
    <col min="12548" max="12548" width="12.6640625" style="5" customWidth="1"/>
    <col min="12549" max="12551" width="19.44140625" style="5" customWidth="1"/>
    <col min="12552" max="12552" width="0" style="5" hidden="1" customWidth="1"/>
    <col min="12553" max="12553" width="17.77734375" style="5" customWidth="1"/>
    <col min="12554" max="12554" width="18.109375" style="5" customWidth="1"/>
    <col min="12555" max="12555" width="23" style="5" customWidth="1"/>
    <col min="12556" max="12556" width="18.109375" style="5" customWidth="1"/>
    <col min="12557" max="12557" width="23" style="5" customWidth="1"/>
    <col min="12558" max="12558" width="5.6640625" style="5" customWidth="1"/>
    <col min="12559" max="12559" width="1.21875" style="5" customWidth="1"/>
    <col min="12560" max="12563" width="10.6640625" style="5" customWidth="1"/>
    <col min="12564" max="12569" width="16.6640625" style="5" customWidth="1"/>
    <col min="12570" max="12570" width="16.77734375" style="5" customWidth="1"/>
    <col min="12571" max="12571" width="14.6640625" style="5" customWidth="1"/>
    <col min="12572" max="12572" width="17.21875" style="5" customWidth="1"/>
    <col min="12573" max="12573" width="15" style="5" customWidth="1"/>
    <col min="12574" max="12574" width="7.6640625" style="5" customWidth="1"/>
    <col min="12575" max="12575" width="13.44140625" style="5" customWidth="1"/>
    <col min="12576" max="12576" width="15.88671875" style="5" customWidth="1"/>
    <col min="12577" max="12577" width="12.6640625" style="5" customWidth="1"/>
    <col min="12578" max="12578" width="14.21875" style="5" customWidth="1"/>
    <col min="12579" max="12581" width="12.6640625" style="5" customWidth="1"/>
    <col min="12582" max="12584" width="18.6640625" style="5" customWidth="1"/>
    <col min="12585" max="12587" width="7.109375" style="5" customWidth="1"/>
    <col min="12588" max="12590" width="12.6640625" style="5" customWidth="1"/>
    <col min="12591" max="12591" width="4.33203125" style="5" bestFit="1" customWidth="1"/>
    <col min="12592" max="12800" width="10.77734375" style="5"/>
    <col min="12801" max="12801" width="1.77734375" style="5" customWidth="1"/>
    <col min="12802" max="12802" width="12.6640625" style="5" customWidth="1"/>
    <col min="12803" max="12803" width="10.6640625" style="5" customWidth="1"/>
    <col min="12804" max="12804" width="12.6640625" style="5" customWidth="1"/>
    <col min="12805" max="12807" width="19.44140625" style="5" customWidth="1"/>
    <col min="12808" max="12808" width="0" style="5" hidden="1" customWidth="1"/>
    <col min="12809" max="12809" width="17.77734375" style="5" customWidth="1"/>
    <col min="12810" max="12810" width="18.109375" style="5" customWidth="1"/>
    <col min="12811" max="12811" width="23" style="5" customWidth="1"/>
    <col min="12812" max="12812" width="18.109375" style="5" customWidth="1"/>
    <col min="12813" max="12813" width="23" style="5" customWidth="1"/>
    <col min="12814" max="12814" width="5.6640625" style="5" customWidth="1"/>
    <col min="12815" max="12815" width="1.21875" style="5" customWidth="1"/>
    <col min="12816" max="12819" width="10.6640625" style="5" customWidth="1"/>
    <col min="12820" max="12825" width="16.6640625" style="5" customWidth="1"/>
    <col min="12826" max="12826" width="16.77734375" style="5" customWidth="1"/>
    <col min="12827" max="12827" width="14.6640625" style="5" customWidth="1"/>
    <col min="12828" max="12828" width="17.21875" style="5" customWidth="1"/>
    <col min="12829" max="12829" width="15" style="5" customWidth="1"/>
    <col min="12830" max="12830" width="7.6640625" style="5" customWidth="1"/>
    <col min="12831" max="12831" width="13.44140625" style="5" customWidth="1"/>
    <col min="12832" max="12832" width="15.88671875" style="5" customWidth="1"/>
    <col min="12833" max="12833" width="12.6640625" style="5" customWidth="1"/>
    <col min="12834" max="12834" width="14.21875" style="5" customWidth="1"/>
    <col min="12835" max="12837" width="12.6640625" style="5" customWidth="1"/>
    <col min="12838" max="12840" width="18.6640625" style="5" customWidth="1"/>
    <col min="12841" max="12843" width="7.109375" style="5" customWidth="1"/>
    <col min="12844" max="12846" width="12.6640625" style="5" customWidth="1"/>
    <col min="12847" max="12847" width="4.33203125" style="5" bestFit="1" customWidth="1"/>
    <col min="12848" max="13056" width="10.77734375" style="5"/>
    <col min="13057" max="13057" width="1.77734375" style="5" customWidth="1"/>
    <col min="13058" max="13058" width="12.6640625" style="5" customWidth="1"/>
    <col min="13059" max="13059" width="10.6640625" style="5" customWidth="1"/>
    <col min="13060" max="13060" width="12.6640625" style="5" customWidth="1"/>
    <col min="13061" max="13063" width="19.44140625" style="5" customWidth="1"/>
    <col min="13064" max="13064" width="0" style="5" hidden="1" customWidth="1"/>
    <col min="13065" max="13065" width="17.77734375" style="5" customWidth="1"/>
    <col min="13066" max="13066" width="18.109375" style="5" customWidth="1"/>
    <col min="13067" max="13067" width="23" style="5" customWidth="1"/>
    <col min="13068" max="13068" width="18.109375" style="5" customWidth="1"/>
    <col min="13069" max="13069" width="23" style="5" customWidth="1"/>
    <col min="13070" max="13070" width="5.6640625" style="5" customWidth="1"/>
    <col min="13071" max="13071" width="1.21875" style="5" customWidth="1"/>
    <col min="13072" max="13075" width="10.6640625" style="5" customWidth="1"/>
    <col min="13076" max="13081" width="16.6640625" style="5" customWidth="1"/>
    <col min="13082" max="13082" width="16.77734375" style="5" customWidth="1"/>
    <col min="13083" max="13083" width="14.6640625" style="5" customWidth="1"/>
    <col min="13084" max="13084" width="17.21875" style="5" customWidth="1"/>
    <col min="13085" max="13085" width="15" style="5" customWidth="1"/>
    <col min="13086" max="13086" width="7.6640625" style="5" customWidth="1"/>
    <col min="13087" max="13087" width="13.44140625" style="5" customWidth="1"/>
    <col min="13088" max="13088" width="15.88671875" style="5" customWidth="1"/>
    <col min="13089" max="13089" width="12.6640625" style="5" customWidth="1"/>
    <col min="13090" max="13090" width="14.21875" style="5" customWidth="1"/>
    <col min="13091" max="13093" width="12.6640625" style="5" customWidth="1"/>
    <col min="13094" max="13096" width="18.6640625" style="5" customWidth="1"/>
    <col min="13097" max="13099" width="7.109375" style="5" customWidth="1"/>
    <col min="13100" max="13102" width="12.6640625" style="5" customWidth="1"/>
    <col min="13103" max="13103" width="4.33203125" style="5" bestFit="1" customWidth="1"/>
    <col min="13104" max="13312" width="10.77734375" style="5"/>
    <col min="13313" max="13313" width="1.77734375" style="5" customWidth="1"/>
    <col min="13314" max="13314" width="12.6640625" style="5" customWidth="1"/>
    <col min="13315" max="13315" width="10.6640625" style="5" customWidth="1"/>
    <col min="13316" max="13316" width="12.6640625" style="5" customWidth="1"/>
    <col min="13317" max="13319" width="19.44140625" style="5" customWidth="1"/>
    <col min="13320" max="13320" width="0" style="5" hidden="1" customWidth="1"/>
    <col min="13321" max="13321" width="17.77734375" style="5" customWidth="1"/>
    <col min="13322" max="13322" width="18.109375" style="5" customWidth="1"/>
    <col min="13323" max="13323" width="23" style="5" customWidth="1"/>
    <col min="13324" max="13324" width="18.109375" style="5" customWidth="1"/>
    <col min="13325" max="13325" width="23" style="5" customWidth="1"/>
    <col min="13326" max="13326" width="5.6640625" style="5" customWidth="1"/>
    <col min="13327" max="13327" width="1.21875" style="5" customWidth="1"/>
    <col min="13328" max="13331" width="10.6640625" style="5" customWidth="1"/>
    <col min="13332" max="13337" width="16.6640625" style="5" customWidth="1"/>
    <col min="13338" max="13338" width="16.77734375" style="5" customWidth="1"/>
    <col min="13339" max="13339" width="14.6640625" style="5" customWidth="1"/>
    <col min="13340" max="13340" width="17.21875" style="5" customWidth="1"/>
    <col min="13341" max="13341" width="15" style="5" customWidth="1"/>
    <col min="13342" max="13342" width="7.6640625" style="5" customWidth="1"/>
    <col min="13343" max="13343" width="13.44140625" style="5" customWidth="1"/>
    <col min="13344" max="13344" width="15.88671875" style="5" customWidth="1"/>
    <col min="13345" max="13345" width="12.6640625" style="5" customWidth="1"/>
    <col min="13346" max="13346" width="14.21875" style="5" customWidth="1"/>
    <col min="13347" max="13349" width="12.6640625" style="5" customWidth="1"/>
    <col min="13350" max="13352" width="18.6640625" style="5" customWidth="1"/>
    <col min="13353" max="13355" width="7.109375" style="5" customWidth="1"/>
    <col min="13356" max="13358" width="12.6640625" style="5" customWidth="1"/>
    <col min="13359" max="13359" width="4.33203125" style="5" bestFit="1" customWidth="1"/>
    <col min="13360" max="13568" width="10.77734375" style="5"/>
    <col min="13569" max="13569" width="1.77734375" style="5" customWidth="1"/>
    <col min="13570" max="13570" width="12.6640625" style="5" customWidth="1"/>
    <col min="13571" max="13571" width="10.6640625" style="5" customWidth="1"/>
    <col min="13572" max="13572" width="12.6640625" style="5" customWidth="1"/>
    <col min="13573" max="13575" width="19.44140625" style="5" customWidth="1"/>
    <col min="13576" max="13576" width="0" style="5" hidden="1" customWidth="1"/>
    <col min="13577" max="13577" width="17.77734375" style="5" customWidth="1"/>
    <col min="13578" max="13578" width="18.109375" style="5" customWidth="1"/>
    <col min="13579" max="13579" width="23" style="5" customWidth="1"/>
    <col min="13580" max="13580" width="18.109375" style="5" customWidth="1"/>
    <col min="13581" max="13581" width="23" style="5" customWidth="1"/>
    <col min="13582" max="13582" width="5.6640625" style="5" customWidth="1"/>
    <col min="13583" max="13583" width="1.21875" style="5" customWidth="1"/>
    <col min="13584" max="13587" width="10.6640625" style="5" customWidth="1"/>
    <col min="13588" max="13593" width="16.6640625" style="5" customWidth="1"/>
    <col min="13594" max="13594" width="16.77734375" style="5" customWidth="1"/>
    <col min="13595" max="13595" width="14.6640625" style="5" customWidth="1"/>
    <col min="13596" max="13596" width="17.21875" style="5" customWidth="1"/>
    <col min="13597" max="13597" width="15" style="5" customWidth="1"/>
    <col min="13598" max="13598" width="7.6640625" style="5" customWidth="1"/>
    <col min="13599" max="13599" width="13.44140625" style="5" customWidth="1"/>
    <col min="13600" max="13600" width="15.88671875" style="5" customWidth="1"/>
    <col min="13601" max="13601" width="12.6640625" style="5" customWidth="1"/>
    <col min="13602" max="13602" width="14.21875" style="5" customWidth="1"/>
    <col min="13603" max="13605" width="12.6640625" style="5" customWidth="1"/>
    <col min="13606" max="13608" width="18.6640625" style="5" customWidth="1"/>
    <col min="13609" max="13611" width="7.109375" style="5" customWidth="1"/>
    <col min="13612" max="13614" width="12.6640625" style="5" customWidth="1"/>
    <col min="13615" max="13615" width="4.33203125" style="5" bestFit="1" customWidth="1"/>
    <col min="13616" max="13824" width="10.77734375" style="5"/>
    <col min="13825" max="13825" width="1.77734375" style="5" customWidth="1"/>
    <col min="13826" max="13826" width="12.6640625" style="5" customWidth="1"/>
    <col min="13827" max="13827" width="10.6640625" style="5" customWidth="1"/>
    <col min="13828" max="13828" width="12.6640625" style="5" customWidth="1"/>
    <col min="13829" max="13831" width="19.44140625" style="5" customWidth="1"/>
    <col min="13832" max="13832" width="0" style="5" hidden="1" customWidth="1"/>
    <col min="13833" max="13833" width="17.77734375" style="5" customWidth="1"/>
    <col min="13834" max="13834" width="18.109375" style="5" customWidth="1"/>
    <col min="13835" max="13835" width="23" style="5" customWidth="1"/>
    <col min="13836" max="13836" width="18.109375" style="5" customWidth="1"/>
    <col min="13837" max="13837" width="23" style="5" customWidth="1"/>
    <col min="13838" max="13838" width="5.6640625" style="5" customWidth="1"/>
    <col min="13839" max="13839" width="1.21875" style="5" customWidth="1"/>
    <col min="13840" max="13843" width="10.6640625" style="5" customWidth="1"/>
    <col min="13844" max="13849" width="16.6640625" style="5" customWidth="1"/>
    <col min="13850" max="13850" width="16.77734375" style="5" customWidth="1"/>
    <col min="13851" max="13851" width="14.6640625" style="5" customWidth="1"/>
    <col min="13852" max="13852" width="17.21875" style="5" customWidth="1"/>
    <col min="13853" max="13853" width="15" style="5" customWidth="1"/>
    <col min="13854" max="13854" width="7.6640625" style="5" customWidth="1"/>
    <col min="13855" max="13855" width="13.44140625" style="5" customWidth="1"/>
    <col min="13856" max="13856" width="15.88671875" style="5" customWidth="1"/>
    <col min="13857" max="13857" width="12.6640625" style="5" customWidth="1"/>
    <col min="13858" max="13858" width="14.21875" style="5" customWidth="1"/>
    <col min="13859" max="13861" width="12.6640625" style="5" customWidth="1"/>
    <col min="13862" max="13864" width="18.6640625" style="5" customWidth="1"/>
    <col min="13865" max="13867" width="7.109375" style="5" customWidth="1"/>
    <col min="13868" max="13870" width="12.6640625" style="5" customWidth="1"/>
    <col min="13871" max="13871" width="4.33203125" style="5" bestFit="1" customWidth="1"/>
    <col min="13872" max="14080" width="10.77734375" style="5"/>
    <col min="14081" max="14081" width="1.77734375" style="5" customWidth="1"/>
    <col min="14082" max="14082" width="12.6640625" style="5" customWidth="1"/>
    <col min="14083" max="14083" width="10.6640625" style="5" customWidth="1"/>
    <col min="14084" max="14084" width="12.6640625" style="5" customWidth="1"/>
    <col min="14085" max="14087" width="19.44140625" style="5" customWidth="1"/>
    <col min="14088" max="14088" width="0" style="5" hidden="1" customWidth="1"/>
    <col min="14089" max="14089" width="17.77734375" style="5" customWidth="1"/>
    <col min="14090" max="14090" width="18.109375" style="5" customWidth="1"/>
    <col min="14091" max="14091" width="23" style="5" customWidth="1"/>
    <col min="14092" max="14092" width="18.109375" style="5" customWidth="1"/>
    <col min="14093" max="14093" width="23" style="5" customWidth="1"/>
    <col min="14094" max="14094" width="5.6640625" style="5" customWidth="1"/>
    <col min="14095" max="14095" width="1.21875" style="5" customWidth="1"/>
    <col min="14096" max="14099" width="10.6640625" style="5" customWidth="1"/>
    <col min="14100" max="14105" width="16.6640625" style="5" customWidth="1"/>
    <col min="14106" max="14106" width="16.77734375" style="5" customWidth="1"/>
    <col min="14107" max="14107" width="14.6640625" style="5" customWidth="1"/>
    <col min="14108" max="14108" width="17.21875" style="5" customWidth="1"/>
    <col min="14109" max="14109" width="15" style="5" customWidth="1"/>
    <col min="14110" max="14110" width="7.6640625" style="5" customWidth="1"/>
    <col min="14111" max="14111" width="13.44140625" style="5" customWidth="1"/>
    <col min="14112" max="14112" width="15.88671875" style="5" customWidth="1"/>
    <col min="14113" max="14113" width="12.6640625" style="5" customWidth="1"/>
    <col min="14114" max="14114" width="14.21875" style="5" customWidth="1"/>
    <col min="14115" max="14117" width="12.6640625" style="5" customWidth="1"/>
    <col min="14118" max="14120" width="18.6640625" style="5" customWidth="1"/>
    <col min="14121" max="14123" width="7.109375" style="5" customWidth="1"/>
    <col min="14124" max="14126" width="12.6640625" style="5" customWidth="1"/>
    <col min="14127" max="14127" width="4.33203125" style="5" bestFit="1" customWidth="1"/>
    <col min="14128" max="14336" width="10.77734375" style="5"/>
    <col min="14337" max="14337" width="1.77734375" style="5" customWidth="1"/>
    <col min="14338" max="14338" width="12.6640625" style="5" customWidth="1"/>
    <col min="14339" max="14339" width="10.6640625" style="5" customWidth="1"/>
    <col min="14340" max="14340" width="12.6640625" style="5" customWidth="1"/>
    <col min="14341" max="14343" width="19.44140625" style="5" customWidth="1"/>
    <col min="14344" max="14344" width="0" style="5" hidden="1" customWidth="1"/>
    <col min="14345" max="14345" width="17.77734375" style="5" customWidth="1"/>
    <col min="14346" max="14346" width="18.109375" style="5" customWidth="1"/>
    <col min="14347" max="14347" width="23" style="5" customWidth="1"/>
    <col min="14348" max="14348" width="18.109375" style="5" customWidth="1"/>
    <col min="14349" max="14349" width="23" style="5" customWidth="1"/>
    <col min="14350" max="14350" width="5.6640625" style="5" customWidth="1"/>
    <col min="14351" max="14351" width="1.21875" style="5" customWidth="1"/>
    <col min="14352" max="14355" width="10.6640625" style="5" customWidth="1"/>
    <col min="14356" max="14361" width="16.6640625" style="5" customWidth="1"/>
    <col min="14362" max="14362" width="16.77734375" style="5" customWidth="1"/>
    <col min="14363" max="14363" width="14.6640625" style="5" customWidth="1"/>
    <col min="14364" max="14364" width="17.21875" style="5" customWidth="1"/>
    <col min="14365" max="14365" width="15" style="5" customWidth="1"/>
    <col min="14366" max="14366" width="7.6640625" style="5" customWidth="1"/>
    <col min="14367" max="14367" width="13.44140625" style="5" customWidth="1"/>
    <col min="14368" max="14368" width="15.88671875" style="5" customWidth="1"/>
    <col min="14369" max="14369" width="12.6640625" style="5" customWidth="1"/>
    <col min="14370" max="14370" width="14.21875" style="5" customWidth="1"/>
    <col min="14371" max="14373" width="12.6640625" style="5" customWidth="1"/>
    <col min="14374" max="14376" width="18.6640625" style="5" customWidth="1"/>
    <col min="14377" max="14379" width="7.109375" style="5" customWidth="1"/>
    <col min="14380" max="14382" width="12.6640625" style="5" customWidth="1"/>
    <col min="14383" max="14383" width="4.33203125" style="5" bestFit="1" customWidth="1"/>
    <col min="14384" max="14592" width="10.77734375" style="5"/>
    <col min="14593" max="14593" width="1.77734375" style="5" customWidth="1"/>
    <col min="14594" max="14594" width="12.6640625" style="5" customWidth="1"/>
    <col min="14595" max="14595" width="10.6640625" style="5" customWidth="1"/>
    <col min="14596" max="14596" width="12.6640625" style="5" customWidth="1"/>
    <col min="14597" max="14599" width="19.44140625" style="5" customWidth="1"/>
    <col min="14600" max="14600" width="0" style="5" hidden="1" customWidth="1"/>
    <col min="14601" max="14601" width="17.77734375" style="5" customWidth="1"/>
    <col min="14602" max="14602" width="18.109375" style="5" customWidth="1"/>
    <col min="14603" max="14603" width="23" style="5" customWidth="1"/>
    <col min="14604" max="14604" width="18.109375" style="5" customWidth="1"/>
    <col min="14605" max="14605" width="23" style="5" customWidth="1"/>
    <col min="14606" max="14606" width="5.6640625" style="5" customWidth="1"/>
    <col min="14607" max="14607" width="1.21875" style="5" customWidth="1"/>
    <col min="14608" max="14611" width="10.6640625" style="5" customWidth="1"/>
    <col min="14612" max="14617" width="16.6640625" style="5" customWidth="1"/>
    <col min="14618" max="14618" width="16.77734375" style="5" customWidth="1"/>
    <col min="14619" max="14619" width="14.6640625" style="5" customWidth="1"/>
    <col min="14620" max="14620" width="17.21875" style="5" customWidth="1"/>
    <col min="14621" max="14621" width="15" style="5" customWidth="1"/>
    <col min="14622" max="14622" width="7.6640625" style="5" customWidth="1"/>
    <col min="14623" max="14623" width="13.44140625" style="5" customWidth="1"/>
    <col min="14624" max="14624" width="15.88671875" style="5" customWidth="1"/>
    <col min="14625" max="14625" width="12.6640625" style="5" customWidth="1"/>
    <col min="14626" max="14626" width="14.21875" style="5" customWidth="1"/>
    <col min="14627" max="14629" width="12.6640625" style="5" customWidth="1"/>
    <col min="14630" max="14632" width="18.6640625" style="5" customWidth="1"/>
    <col min="14633" max="14635" width="7.109375" style="5" customWidth="1"/>
    <col min="14636" max="14638" width="12.6640625" style="5" customWidth="1"/>
    <col min="14639" max="14639" width="4.33203125" style="5" bestFit="1" customWidth="1"/>
    <col min="14640" max="14848" width="10.77734375" style="5"/>
    <col min="14849" max="14849" width="1.77734375" style="5" customWidth="1"/>
    <col min="14850" max="14850" width="12.6640625" style="5" customWidth="1"/>
    <col min="14851" max="14851" width="10.6640625" style="5" customWidth="1"/>
    <col min="14852" max="14852" width="12.6640625" style="5" customWidth="1"/>
    <col min="14853" max="14855" width="19.44140625" style="5" customWidth="1"/>
    <col min="14856" max="14856" width="0" style="5" hidden="1" customWidth="1"/>
    <col min="14857" max="14857" width="17.77734375" style="5" customWidth="1"/>
    <col min="14858" max="14858" width="18.109375" style="5" customWidth="1"/>
    <col min="14859" max="14859" width="23" style="5" customWidth="1"/>
    <col min="14860" max="14860" width="18.109375" style="5" customWidth="1"/>
    <col min="14861" max="14861" width="23" style="5" customWidth="1"/>
    <col min="14862" max="14862" width="5.6640625" style="5" customWidth="1"/>
    <col min="14863" max="14863" width="1.21875" style="5" customWidth="1"/>
    <col min="14864" max="14867" width="10.6640625" style="5" customWidth="1"/>
    <col min="14868" max="14873" width="16.6640625" style="5" customWidth="1"/>
    <col min="14874" max="14874" width="16.77734375" style="5" customWidth="1"/>
    <col min="14875" max="14875" width="14.6640625" style="5" customWidth="1"/>
    <col min="14876" max="14876" width="17.21875" style="5" customWidth="1"/>
    <col min="14877" max="14877" width="15" style="5" customWidth="1"/>
    <col min="14878" max="14878" width="7.6640625" style="5" customWidth="1"/>
    <col min="14879" max="14879" width="13.44140625" style="5" customWidth="1"/>
    <col min="14880" max="14880" width="15.88671875" style="5" customWidth="1"/>
    <col min="14881" max="14881" width="12.6640625" style="5" customWidth="1"/>
    <col min="14882" max="14882" width="14.21875" style="5" customWidth="1"/>
    <col min="14883" max="14885" width="12.6640625" style="5" customWidth="1"/>
    <col min="14886" max="14888" width="18.6640625" style="5" customWidth="1"/>
    <col min="14889" max="14891" width="7.109375" style="5" customWidth="1"/>
    <col min="14892" max="14894" width="12.6640625" style="5" customWidth="1"/>
    <col min="14895" max="14895" width="4.33203125" style="5" bestFit="1" customWidth="1"/>
    <col min="14896" max="15104" width="10.77734375" style="5"/>
    <col min="15105" max="15105" width="1.77734375" style="5" customWidth="1"/>
    <col min="15106" max="15106" width="12.6640625" style="5" customWidth="1"/>
    <col min="15107" max="15107" width="10.6640625" style="5" customWidth="1"/>
    <col min="15108" max="15108" width="12.6640625" style="5" customWidth="1"/>
    <col min="15109" max="15111" width="19.44140625" style="5" customWidth="1"/>
    <col min="15112" max="15112" width="0" style="5" hidden="1" customWidth="1"/>
    <col min="15113" max="15113" width="17.77734375" style="5" customWidth="1"/>
    <col min="15114" max="15114" width="18.109375" style="5" customWidth="1"/>
    <col min="15115" max="15115" width="23" style="5" customWidth="1"/>
    <col min="15116" max="15116" width="18.109375" style="5" customWidth="1"/>
    <col min="15117" max="15117" width="23" style="5" customWidth="1"/>
    <col min="15118" max="15118" width="5.6640625" style="5" customWidth="1"/>
    <col min="15119" max="15119" width="1.21875" style="5" customWidth="1"/>
    <col min="15120" max="15123" width="10.6640625" style="5" customWidth="1"/>
    <col min="15124" max="15129" width="16.6640625" style="5" customWidth="1"/>
    <col min="15130" max="15130" width="16.77734375" style="5" customWidth="1"/>
    <col min="15131" max="15131" width="14.6640625" style="5" customWidth="1"/>
    <col min="15132" max="15132" width="17.21875" style="5" customWidth="1"/>
    <col min="15133" max="15133" width="15" style="5" customWidth="1"/>
    <col min="15134" max="15134" width="7.6640625" style="5" customWidth="1"/>
    <col min="15135" max="15135" width="13.44140625" style="5" customWidth="1"/>
    <col min="15136" max="15136" width="15.88671875" style="5" customWidth="1"/>
    <col min="15137" max="15137" width="12.6640625" style="5" customWidth="1"/>
    <col min="15138" max="15138" width="14.21875" style="5" customWidth="1"/>
    <col min="15139" max="15141" width="12.6640625" style="5" customWidth="1"/>
    <col min="15142" max="15144" width="18.6640625" style="5" customWidth="1"/>
    <col min="15145" max="15147" width="7.109375" style="5" customWidth="1"/>
    <col min="15148" max="15150" width="12.6640625" style="5" customWidth="1"/>
    <col min="15151" max="15151" width="4.33203125" style="5" bestFit="1" customWidth="1"/>
    <col min="15152" max="15360" width="10.77734375" style="5"/>
    <col min="15361" max="15361" width="1.77734375" style="5" customWidth="1"/>
    <col min="15362" max="15362" width="12.6640625" style="5" customWidth="1"/>
    <col min="15363" max="15363" width="10.6640625" style="5" customWidth="1"/>
    <col min="15364" max="15364" width="12.6640625" style="5" customWidth="1"/>
    <col min="15365" max="15367" width="19.44140625" style="5" customWidth="1"/>
    <col min="15368" max="15368" width="0" style="5" hidden="1" customWidth="1"/>
    <col min="15369" max="15369" width="17.77734375" style="5" customWidth="1"/>
    <col min="15370" max="15370" width="18.109375" style="5" customWidth="1"/>
    <col min="15371" max="15371" width="23" style="5" customWidth="1"/>
    <col min="15372" max="15372" width="18.109375" style="5" customWidth="1"/>
    <col min="15373" max="15373" width="23" style="5" customWidth="1"/>
    <col min="15374" max="15374" width="5.6640625" style="5" customWidth="1"/>
    <col min="15375" max="15375" width="1.21875" style="5" customWidth="1"/>
    <col min="15376" max="15379" width="10.6640625" style="5" customWidth="1"/>
    <col min="15380" max="15385" width="16.6640625" style="5" customWidth="1"/>
    <col min="15386" max="15386" width="16.77734375" style="5" customWidth="1"/>
    <col min="15387" max="15387" width="14.6640625" style="5" customWidth="1"/>
    <col min="15388" max="15388" width="17.21875" style="5" customWidth="1"/>
    <col min="15389" max="15389" width="15" style="5" customWidth="1"/>
    <col min="15390" max="15390" width="7.6640625" style="5" customWidth="1"/>
    <col min="15391" max="15391" width="13.44140625" style="5" customWidth="1"/>
    <col min="15392" max="15392" width="15.88671875" style="5" customWidth="1"/>
    <col min="15393" max="15393" width="12.6640625" style="5" customWidth="1"/>
    <col min="15394" max="15394" width="14.21875" style="5" customWidth="1"/>
    <col min="15395" max="15397" width="12.6640625" style="5" customWidth="1"/>
    <col min="15398" max="15400" width="18.6640625" style="5" customWidth="1"/>
    <col min="15401" max="15403" width="7.109375" style="5" customWidth="1"/>
    <col min="15404" max="15406" width="12.6640625" style="5" customWidth="1"/>
    <col min="15407" max="15407" width="4.33203125" style="5" bestFit="1" customWidth="1"/>
    <col min="15408" max="15616" width="10.77734375" style="5"/>
    <col min="15617" max="15617" width="1.77734375" style="5" customWidth="1"/>
    <col min="15618" max="15618" width="12.6640625" style="5" customWidth="1"/>
    <col min="15619" max="15619" width="10.6640625" style="5" customWidth="1"/>
    <col min="15620" max="15620" width="12.6640625" style="5" customWidth="1"/>
    <col min="15621" max="15623" width="19.44140625" style="5" customWidth="1"/>
    <col min="15624" max="15624" width="0" style="5" hidden="1" customWidth="1"/>
    <col min="15625" max="15625" width="17.77734375" style="5" customWidth="1"/>
    <col min="15626" max="15626" width="18.109375" style="5" customWidth="1"/>
    <col min="15627" max="15627" width="23" style="5" customWidth="1"/>
    <col min="15628" max="15628" width="18.109375" style="5" customWidth="1"/>
    <col min="15629" max="15629" width="23" style="5" customWidth="1"/>
    <col min="15630" max="15630" width="5.6640625" style="5" customWidth="1"/>
    <col min="15631" max="15631" width="1.21875" style="5" customWidth="1"/>
    <col min="15632" max="15635" width="10.6640625" style="5" customWidth="1"/>
    <col min="15636" max="15641" width="16.6640625" style="5" customWidth="1"/>
    <col min="15642" max="15642" width="16.77734375" style="5" customWidth="1"/>
    <col min="15643" max="15643" width="14.6640625" style="5" customWidth="1"/>
    <col min="15644" max="15644" width="17.21875" style="5" customWidth="1"/>
    <col min="15645" max="15645" width="15" style="5" customWidth="1"/>
    <col min="15646" max="15646" width="7.6640625" style="5" customWidth="1"/>
    <col min="15647" max="15647" width="13.44140625" style="5" customWidth="1"/>
    <col min="15648" max="15648" width="15.88671875" style="5" customWidth="1"/>
    <col min="15649" max="15649" width="12.6640625" style="5" customWidth="1"/>
    <col min="15650" max="15650" width="14.21875" style="5" customWidth="1"/>
    <col min="15651" max="15653" width="12.6640625" style="5" customWidth="1"/>
    <col min="15654" max="15656" width="18.6640625" style="5" customWidth="1"/>
    <col min="15657" max="15659" width="7.109375" style="5" customWidth="1"/>
    <col min="15660" max="15662" width="12.6640625" style="5" customWidth="1"/>
    <col min="15663" max="15663" width="4.33203125" style="5" bestFit="1" customWidth="1"/>
    <col min="15664" max="15872" width="10.77734375" style="5"/>
    <col min="15873" max="15873" width="1.77734375" style="5" customWidth="1"/>
    <col min="15874" max="15874" width="12.6640625" style="5" customWidth="1"/>
    <col min="15875" max="15875" width="10.6640625" style="5" customWidth="1"/>
    <col min="15876" max="15876" width="12.6640625" style="5" customWidth="1"/>
    <col min="15877" max="15879" width="19.44140625" style="5" customWidth="1"/>
    <col min="15880" max="15880" width="0" style="5" hidden="1" customWidth="1"/>
    <col min="15881" max="15881" width="17.77734375" style="5" customWidth="1"/>
    <col min="15882" max="15882" width="18.109375" style="5" customWidth="1"/>
    <col min="15883" max="15883" width="23" style="5" customWidth="1"/>
    <col min="15884" max="15884" width="18.109375" style="5" customWidth="1"/>
    <col min="15885" max="15885" width="23" style="5" customWidth="1"/>
    <col min="15886" max="15886" width="5.6640625" style="5" customWidth="1"/>
    <col min="15887" max="15887" width="1.21875" style="5" customWidth="1"/>
    <col min="15888" max="15891" width="10.6640625" style="5" customWidth="1"/>
    <col min="15892" max="15897" width="16.6640625" style="5" customWidth="1"/>
    <col min="15898" max="15898" width="16.77734375" style="5" customWidth="1"/>
    <col min="15899" max="15899" width="14.6640625" style="5" customWidth="1"/>
    <col min="15900" max="15900" width="17.21875" style="5" customWidth="1"/>
    <col min="15901" max="15901" width="15" style="5" customWidth="1"/>
    <col min="15902" max="15902" width="7.6640625" style="5" customWidth="1"/>
    <col min="15903" max="15903" width="13.44140625" style="5" customWidth="1"/>
    <col min="15904" max="15904" width="15.88671875" style="5" customWidth="1"/>
    <col min="15905" max="15905" width="12.6640625" style="5" customWidth="1"/>
    <col min="15906" max="15906" width="14.21875" style="5" customWidth="1"/>
    <col min="15907" max="15909" width="12.6640625" style="5" customWidth="1"/>
    <col min="15910" max="15912" width="18.6640625" style="5" customWidth="1"/>
    <col min="15913" max="15915" width="7.109375" style="5" customWidth="1"/>
    <col min="15916" max="15918" width="12.6640625" style="5" customWidth="1"/>
    <col min="15919" max="15919" width="4.33203125" style="5" bestFit="1" customWidth="1"/>
    <col min="15920" max="16128" width="10.77734375" style="5"/>
    <col min="16129" max="16129" width="1.77734375" style="5" customWidth="1"/>
    <col min="16130" max="16130" width="12.6640625" style="5" customWidth="1"/>
    <col min="16131" max="16131" width="10.6640625" style="5" customWidth="1"/>
    <col min="16132" max="16132" width="12.6640625" style="5" customWidth="1"/>
    <col min="16133" max="16135" width="19.44140625" style="5" customWidth="1"/>
    <col min="16136" max="16136" width="0" style="5" hidden="1" customWidth="1"/>
    <col min="16137" max="16137" width="17.77734375" style="5" customWidth="1"/>
    <col min="16138" max="16138" width="18.109375" style="5" customWidth="1"/>
    <col min="16139" max="16139" width="23" style="5" customWidth="1"/>
    <col min="16140" max="16140" width="18.109375" style="5" customWidth="1"/>
    <col min="16141" max="16141" width="23" style="5" customWidth="1"/>
    <col min="16142" max="16142" width="5.6640625" style="5" customWidth="1"/>
    <col min="16143" max="16143" width="1.21875" style="5" customWidth="1"/>
    <col min="16144" max="16147" width="10.6640625" style="5" customWidth="1"/>
    <col min="16148" max="16153" width="16.6640625" style="5" customWidth="1"/>
    <col min="16154" max="16154" width="16.77734375" style="5" customWidth="1"/>
    <col min="16155" max="16155" width="14.6640625" style="5" customWidth="1"/>
    <col min="16156" max="16156" width="17.21875" style="5" customWidth="1"/>
    <col min="16157" max="16157" width="15" style="5" customWidth="1"/>
    <col min="16158" max="16158" width="7.6640625" style="5" customWidth="1"/>
    <col min="16159" max="16159" width="13.44140625" style="5" customWidth="1"/>
    <col min="16160" max="16160" width="15.88671875" style="5" customWidth="1"/>
    <col min="16161" max="16161" width="12.6640625" style="5" customWidth="1"/>
    <col min="16162" max="16162" width="14.21875" style="5" customWidth="1"/>
    <col min="16163" max="16165" width="12.6640625" style="5" customWidth="1"/>
    <col min="16166" max="16168" width="18.6640625" style="5" customWidth="1"/>
    <col min="16169" max="16171" width="7.109375" style="5" customWidth="1"/>
    <col min="16172" max="16174" width="12.6640625" style="5" customWidth="1"/>
    <col min="16175" max="16175" width="4.33203125" style="5" bestFit="1" customWidth="1"/>
    <col min="16176" max="16384" width="10.77734375" style="5"/>
  </cols>
  <sheetData>
    <row r="1" spans="2:47" ht="24" customHeight="1" thickBot="1" x14ac:dyDescent="0.25">
      <c r="B1" s="1" t="s">
        <v>159</v>
      </c>
      <c r="C1" s="2"/>
      <c r="D1" s="2"/>
      <c r="E1" s="2"/>
      <c r="F1" s="2"/>
      <c r="G1" s="2"/>
      <c r="H1" s="2"/>
      <c r="I1" s="216"/>
      <c r="J1" s="2"/>
      <c r="K1" s="216"/>
      <c r="L1" s="2"/>
      <c r="M1" s="3" t="s">
        <v>1</v>
      </c>
      <c r="N1" s="4"/>
      <c r="P1" s="144" t="s">
        <v>159</v>
      </c>
      <c r="V1" s="3" t="s">
        <v>1</v>
      </c>
      <c r="W1" s="217" t="s">
        <v>160</v>
      </c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2:47" s="13" customFormat="1" ht="20.100000000000001" customHeight="1" x14ac:dyDescent="0.2">
      <c r="B2" s="95"/>
      <c r="C2" s="96"/>
      <c r="D2" s="145" t="s">
        <v>161</v>
      </c>
      <c r="E2" s="218"/>
      <c r="F2" s="218"/>
      <c r="G2" s="218"/>
      <c r="H2" s="218"/>
      <c r="I2" s="219"/>
      <c r="J2" s="100" t="s">
        <v>162</v>
      </c>
      <c r="K2" s="101"/>
      <c r="L2" s="98" t="s">
        <v>163</v>
      </c>
      <c r="M2" s="101"/>
      <c r="N2" s="220" t="s">
        <v>4</v>
      </c>
      <c r="O2" s="5"/>
      <c r="P2" s="23" t="s">
        <v>121</v>
      </c>
      <c r="Q2" s="154" t="s">
        <v>124</v>
      </c>
      <c r="R2" s="155"/>
      <c r="S2" s="155"/>
      <c r="T2" s="155"/>
      <c r="U2" s="155"/>
      <c r="V2" s="155"/>
      <c r="W2" s="155"/>
      <c r="X2" s="155"/>
      <c r="Y2" s="156"/>
      <c r="Z2" s="154" t="s">
        <v>125</v>
      </c>
      <c r="AA2" s="155"/>
      <c r="AB2" s="155"/>
      <c r="AC2" s="155"/>
      <c r="AD2" s="155"/>
      <c r="AE2" s="155"/>
      <c r="AF2" s="155"/>
      <c r="AG2" s="155"/>
      <c r="AH2" s="156"/>
    </row>
    <row r="3" spans="2:47" s="13" customFormat="1" ht="20.100000000000001" customHeight="1" x14ac:dyDescent="0.2">
      <c r="B3" s="73"/>
      <c r="C3" s="74"/>
      <c r="D3" s="23" t="s">
        <v>22</v>
      </c>
      <c r="E3" s="23" t="s">
        <v>164</v>
      </c>
      <c r="F3" s="23" t="s">
        <v>135</v>
      </c>
      <c r="G3" s="221"/>
      <c r="H3" s="222"/>
      <c r="I3" s="223" t="s">
        <v>165</v>
      </c>
      <c r="J3" s="104"/>
      <c r="K3" s="31"/>
      <c r="L3" s="30"/>
      <c r="M3" s="31"/>
      <c r="N3" s="224"/>
      <c r="O3" s="5"/>
      <c r="P3" s="28"/>
      <c r="Q3" s="164" t="s">
        <v>22</v>
      </c>
      <c r="R3" s="168"/>
      <c r="S3" s="165"/>
      <c r="T3" s="164" t="s">
        <v>134</v>
      </c>
      <c r="U3" s="168"/>
      <c r="V3" s="165"/>
      <c r="W3" s="164" t="s">
        <v>135</v>
      </c>
      <c r="X3" s="168"/>
      <c r="Y3" s="165"/>
      <c r="Z3" s="164" t="s">
        <v>136</v>
      </c>
      <c r="AA3" s="168"/>
      <c r="AB3" s="165"/>
      <c r="AC3" s="164" t="s">
        <v>137</v>
      </c>
      <c r="AD3" s="168"/>
      <c r="AE3" s="165"/>
      <c r="AF3" s="168" t="s">
        <v>138</v>
      </c>
      <c r="AG3" s="168"/>
      <c r="AH3" s="165"/>
    </row>
    <row r="4" spans="2:47" s="13" customFormat="1" ht="20.100000000000001" customHeight="1" thickBot="1" x14ac:dyDescent="0.25">
      <c r="B4" s="106" t="s">
        <v>7</v>
      </c>
      <c r="C4" s="74" t="s">
        <v>8</v>
      </c>
      <c r="D4" s="28"/>
      <c r="E4" s="28"/>
      <c r="F4" s="28"/>
      <c r="G4" s="74" t="s">
        <v>166</v>
      </c>
      <c r="H4" s="225"/>
      <c r="I4" s="226"/>
      <c r="J4" s="227" t="s">
        <v>167</v>
      </c>
      <c r="K4" s="23" t="s">
        <v>168</v>
      </c>
      <c r="L4" s="228" t="s">
        <v>169</v>
      </c>
      <c r="M4" s="23" t="s">
        <v>168</v>
      </c>
      <c r="N4" s="224"/>
      <c r="O4" s="5"/>
      <c r="P4" s="28"/>
      <c r="Q4" s="173"/>
      <c r="R4" s="176"/>
      <c r="S4" s="174"/>
      <c r="T4" s="173"/>
      <c r="U4" s="176"/>
      <c r="V4" s="174"/>
      <c r="W4" s="173"/>
      <c r="X4" s="176"/>
      <c r="Y4" s="174"/>
      <c r="Z4" s="173"/>
      <c r="AA4" s="176"/>
      <c r="AB4" s="174"/>
      <c r="AC4" s="173"/>
      <c r="AD4" s="176"/>
      <c r="AE4" s="174"/>
      <c r="AF4" s="176"/>
      <c r="AG4" s="176"/>
      <c r="AH4" s="174"/>
    </row>
    <row r="5" spans="2:47" s="13" customFormat="1" ht="20.100000000000001" customHeight="1" x14ac:dyDescent="0.2">
      <c r="B5" s="73"/>
      <c r="C5" s="74"/>
      <c r="D5" s="28"/>
      <c r="E5" s="28"/>
      <c r="F5" s="28"/>
      <c r="G5" s="74"/>
      <c r="H5" s="229" t="s">
        <v>170</v>
      </c>
      <c r="I5" s="226"/>
      <c r="J5" s="230"/>
      <c r="K5" s="28"/>
      <c r="L5" s="231"/>
      <c r="M5" s="28"/>
      <c r="N5" s="224"/>
      <c r="O5" s="5"/>
      <c r="P5" s="28"/>
      <c r="Q5" s="179" t="s">
        <v>19</v>
      </c>
      <c r="R5" s="180"/>
      <c r="S5" s="181"/>
      <c r="T5" s="179" t="s">
        <v>21</v>
      </c>
      <c r="U5" s="180"/>
      <c r="V5" s="181"/>
      <c r="W5" s="179" t="s">
        <v>21</v>
      </c>
      <c r="X5" s="180"/>
      <c r="Y5" s="181"/>
      <c r="Z5" s="179" t="s">
        <v>21</v>
      </c>
      <c r="AA5" s="180"/>
      <c r="AB5" s="181"/>
      <c r="AC5" s="179" t="s">
        <v>21</v>
      </c>
      <c r="AD5" s="180"/>
      <c r="AE5" s="181"/>
      <c r="AF5" s="164"/>
      <c r="AG5" s="168"/>
      <c r="AH5" s="165"/>
      <c r="AI5" s="232" t="s">
        <v>171</v>
      </c>
      <c r="AJ5" s="232"/>
      <c r="AK5" s="232"/>
      <c r="AL5" s="232" t="s">
        <v>172</v>
      </c>
      <c r="AM5" s="232"/>
      <c r="AN5" s="233"/>
      <c r="AO5" s="234" t="s">
        <v>173</v>
      </c>
      <c r="AP5" s="234"/>
      <c r="AQ5" s="234"/>
      <c r="AR5" s="232" t="s">
        <v>174</v>
      </c>
      <c r="AS5" s="232"/>
      <c r="AT5" s="233"/>
    </row>
    <row r="6" spans="2:47" s="13" customFormat="1" ht="20.100000000000001" customHeight="1" x14ac:dyDescent="0.2">
      <c r="B6" s="114"/>
      <c r="C6" s="115"/>
      <c r="D6" s="115" t="s">
        <v>19</v>
      </c>
      <c r="E6" s="115" t="s">
        <v>21</v>
      </c>
      <c r="F6" s="115" t="s">
        <v>21</v>
      </c>
      <c r="G6" s="115" t="s">
        <v>21</v>
      </c>
      <c r="H6" s="33" t="s">
        <v>21</v>
      </c>
      <c r="I6" s="34" t="s">
        <v>21</v>
      </c>
      <c r="J6" s="235"/>
      <c r="K6" s="38"/>
      <c r="L6" s="236"/>
      <c r="M6" s="38"/>
      <c r="N6" s="224"/>
      <c r="O6" s="5"/>
      <c r="P6" s="28"/>
      <c r="Q6" s="173"/>
      <c r="R6" s="176"/>
      <c r="S6" s="174"/>
      <c r="T6" s="173"/>
      <c r="U6" s="176"/>
      <c r="V6" s="174"/>
      <c r="W6" s="173"/>
      <c r="X6" s="176"/>
      <c r="Y6" s="174"/>
      <c r="Z6" s="173"/>
      <c r="AA6" s="176"/>
      <c r="AB6" s="174"/>
      <c r="AC6" s="173"/>
      <c r="AD6" s="176"/>
      <c r="AE6" s="174"/>
      <c r="AF6" s="173" t="s">
        <v>21</v>
      </c>
      <c r="AG6" s="176"/>
      <c r="AH6" s="174"/>
      <c r="AI6" s="175"/>
      <c r="AJ6" s="175"/>
      <c r="AK6" s="175"/>
      <c r="AL6" s="175"/>
      <c r="AM6" s="175"/>
      <c r="AN6" s="237"/>
      <c r="AO6" s="238"/>
      <c r="AP6" s="238"/>
      <c r="AQ6" s="238"/>
      <c r="AR6" s="175"/>
      <c r="AS6" s="175"/>
      <c r="AT6" s="237"/>
    </row>
    <row r="7" spans="2:47" s="13" customFormat="1" ht="16.5" customHeight="1" x14ac:dyDescent="0.2">
      <c r="B7" s="73"/>
      <c r="C7" s="74"/>
      <c r="D7" s="117"/>
      <c r="E7" s="117"/>
      <c r="F7" s="117"/>
      <c r="G7" s="117"/>
      <c r="H7" s="117"/>
      <c r="I7" s="118"/>
      <c r="J7" s="73"/>
      <c r="K7" s="36"/>
      <c r="L7" s="5"/>
      <c r="M7" s="36"/>
      <c r="N7" s="224"/>
      <c r="O7" s="5"/>
      <c r="P7" s="28"/>
      <c r="Q7" s="186" t="s">
        <v>154</v>
      </c>
      <c r="R7" s="186" t="s">
        <v>155</v>
      </c>
      <c r="S7" s="187" t="s">
        <v>43</v>
      </c>
      <c r="T7" s="186" t="s">
        <v>154</v>
      </c>
      <c r="U7" s="186" t="s">
        <v>155</v>
      </c>
      <c r="V7" s="187" t="s">
        <v>43</v>
      </c>
      <c r="W7" s="186" t="s">
        <v>154</v>
      </c>
      <c r="X7" s="186" t="s">
        <v>155</v>
      </c>
      <c r="Y7" s="187" t="s">
        <v>43</v>
      </c>
      <c r="Z7" s="186" t="s">
        <v>154</v>
      </c>
      <c r="AA7" s="186" t="s">
        <v>155</v>
      </c>
      <c r="AB7" s="187" t="s">
        <v>43</v>
      </c>
      <c r="AC7" s="186" t="s">
        <v>154</v>
      </c>
      <c r="AD7" s="186" t="s">
        <v>155</v>
      </c>
      <c r="AE7" s="187" t="s">
        <v>43</v>
      </c>
      <c r="AF7" s="186" t="s">
        <v>154</v>
      </c>
      <c r="AG7" s="186" t="s">
        <v>155</v>
      </c>
      <c r="AH7" s="187" t="s">
        <v>43</v>
      </c>
      <c r="AI7" s="190" t="s">
        <v>27</v>
      </c>
      <c r="AJ7" s="190" t="s">
        <v>175</v>
      </c>
      <c r="AK7" s="190" t="s">
        <v>30</v>
      </c>
      <c r="AL7" s="190" t="s">
        <v>27</v>
      </c>
      <c r="AM7" s="190" t="s">
        <v>175</v>
      </c>
      <c r="AN7" s="239" t="s">
        <v>30</v>
      </c>
      <c r="AO7" s="190" t="s">
        <v>27</v>
      </c>
      <c r="AP7" s="190" t="s">
        <v>175</v>
      </c>
      <c r="AQ7" s="190" t="s">
        <v>30</v>
      </c>
      <c r="AR7" s="190" t="s">
        <v>27</v>
      </c>
      <c r="AS7" s="190" t="s">
        <v>175</v>
      </c>
      <c r="AT7" s="239" t="s">
        <v>30</v>
      </c>
    </row>
    <row r="8" spans="2:47" s="13" customFormat="1" ht="30" customHeight="1" x14ac:dyDescent="0.2">
      <c r="B8" s="106" t="s">
        <v>25</v>
      </c>
      <c r="C8" s="74" t="s">
        <v>26</v>
      </c>
      <c r="D8" s="123">
        <v>3472836</v>
      </c>
      <c r="E8" s="123">
        <v>84023903795</v>
      </c>
      <c r="F8" s="123">
        <v>61640929009</v>
      </c>
      <c r="G8" s="123">
        <v>20491894129</v>
      </c>
      <c r="H8" s="123">
        <v>1889937384</v>
      </c>
      <c r="I8" s="40">
        <v>1891080657</v>
      </c>
      <c r="J8" s="124">
        <v>162766</v>
      </c>
      <c r="K8" s="39">
        <v>9698681887</v>
      </c>
      <c r="L8" s="240">
        <v>284</v>
      </c>
      <c r="M8" s="42">
        <v>6357872</v>
      </c>
      <c r="N8" s="241"/>
      <c r="O8" s="5"/>
      <c r="P8" s="28"/>
      <c r="Q8" s="190"/>
      <c r="R8" s="190"/>
      <c r="S8" s="191"/>
      <c r="T8" s="190"/>
      <c r="U8" s="190"/>
      <c r="V8" s="191"/>
      <c r="W8" s="190"/>
      <c r="X8" s="190"/>
      <c r="Y8" s="191"/>
      <c r="Z8" s="190"/>
      <c r="AA8" s="190"/>
      <c r="AB8" s="191"/>
      <c r="AC8" s="190"/>
      <c r="AD8" s="190"/>
      <c r="AE8" s="191"/>
      <c r="AF8" s="190"/>
      <c r="AG8" s="190"/>
      <c r="AH8" s="191"/>
      <c r="AI8" s="190"/>
      <c r="AJ8" s="190"/>
      <c r="AK8" s="190"/>
      <c r="AL8" s="190"/>
      <c r="AM8" s="190"/>
      <c r="AN8" s="239"/>
      <c r="AO8" s="190"/>
      <c r="AP8" s="190"/>
      <c r="AQ8" s="190"/>
      <c r="AR8" s="190"/>
      <c r="AS8" s="190"/>
      <c r="AT8" s="239"/>
    </row>
    <row r="9" spans="2:47" s="13" customFormat="1" ht="30" customHeight="1" x14ac:dyDescent="0.2">
      <c r="B9" s="106" t="s">
        <v>37</v>
      </c>
      <c r="C9" s="74" t="s">
        <v>26</v>
      </c>
      <c r="D9" s="123">
        <v>3456082</v>
      </c>
      <c r="E9" s="123">
        <v>84876893220</v>
      </c>
      <c r="F9" s="123">
        <v>62354286970</v>
      </c>
      <c r="G9" s="123">
        <v>20314625036</v>
      </c>
      <c r="H9" s="123">
        <v>1889937384</v>
      </c>
      <c r="I9" s="40">
        <v>2207981214</v>
      </c>
      <c r="J9" s="124">
        <v>161658</v>
      </c>
      <c r="K9" s="39">
        <v>9625180557</v>
      </c>
      <c r="L9" s="240">
        <v>295</v>
      </c>
      <c r="M9" s="42">
        <v>6939995</v>
      </c>
      <c r="N9" s="224"/>
      <c r="O9" s="5">
        <v>59587</v>
      </c>
      <c r="P9" s="38"/>
      <c r="Q9" s="192" t="s">
        <v>38</v>
      </c>
      <c r="R9" s="192" t="s">
        <v>39</v>
      </c>
      <c r="S9" s="193"/>
      <c r="T9" s="192" t="s">
        <v>38</v>
      </c>
      <c r="U9" s="192" t="s">
        <v>39</v>
      </c>
      <c r="V9" s="193"/>
      <c r="W9" s="192" t="s">
        <v>38</v>
      </c>
      <c r="X9" s="192" t="s">
        <v>39</v>
      </c>
      <c r="Y9" s="193"/>
      <c r="Z9" s="192" t="s">
        <v>38</v>
      </c>
      <c r="AA9" s="192" t="s">
        <v>39</v>
      </c>
      <c r="AB9" s="193"/>
      <c r="AC9" s="192" t="s">
        <v>38</v>
      </c>
      <c r="AD9" s="192" t="s">
        <v>39</v>
      </c>
      <c r="AE9" s="193"/>
      <c r="AF9" s="192" t="s">
        <v>38</v>
      </c>
      <c r="AG9" s="192" t="s">
        <v>39</v>
      </c>
      <c r="AH9" s="193"/>
      <c r="AI9" s="192" t="s">
        <v>176</v>
      </c>
      <c r="AJ9" s="192" t="s">
        <v>177</v>
      </c>
      <c r="AK9" s="192"/>
      <c r="AL9" s="192" t="s">
        <v>176</v>
      </c>
      <c r="AM9" s="192" t="s">
        <v>177</v>
      </c>
      <c r="AN9" s="192"/>
      <c r="AO9" s="192" t="s">
        <v>176</v>
      </c>
      <c r="AP9" s="192" t="s">
        <v>177</v>
      </c>
      <c r="AQ9" s="192"/>
      <c r="AR9" s="192" t="s">
        <v>176</v>
      </c>
      <c r="AS9" s="192" t="s">
        <v>177</v>
      </c>
      <c r="AT9" s="192"/>
    </row>
    <row r="10" spans="2:47" s="13" customFormat="1" ht="30" customHeight="1" x14ac:dyDescent="0.2">
      <c r="B10" s="106" t="s">
        <v>40</v>
      </c>
      <c r="C10" s="74" t="s">
        <v>26</v>
      </c>
      <c r="D10" s="128">
        <f t="shared" ref="D10:M10" si="0">SUM(D11:D12)</f>
        <v>3386671</v>
      </c>
      <c r="E10" s="128">
        <f t="shared" si="0"/>
        <v>82914539545</v>
      </c>
      <c r="F10" s="128">
        <f t="shared" si="0"/>
        <v>60872973602</v>
      </c>
      <c r="G10" s="128">
        <f t="shared" si="0"/>
        <v>20112669405</v>
      </c>
      <c r="H10" s="128">
        <f t="shared" si="0"/>
        <v>1889937384</v>
      </c>
      <c r="I10" s="49">
        <f t="shared" si="0"/>
        <v>1928896538</v>
      </c>
      <c r="J10" s="129">
        <f t="shared" si="0"/>
        <v>161585</v>
      </c>
      <c r="K10" s="48">
        <f t="shared" si="0"/>
        <v>9751389137</v>
      </c>
      <c r="L10" s="130">
        <f t="shared" si="0"/>
        <v>355</v>
      </c>
      <c r="M10" s="48">
        <f t="shared" si="0"/>
        <v>7247715</v>
      </c>
      <c r="N10" s="224"/>
      <c r="O10" s="5"/>
      <c r="P10" s="16" t="s">
        <v>26</v>
      </c>
      <c r="Q10" s="196">
        <f t="shared" ref="Q10:AH10" si="1">SUM(Q11:Q12)</f>
        <v>3386671</v>
      </c>
      <c r="R10" s="196">
        <f t="shared" si="1"/>
        <v>0</v>
      </c>
      <c r="S10" s="196">
        <f t="shared" si="1"/>
        <v>3386671</v>
      </c>
      <c r="T10" s="196">
        <f t="shared" si="1"/>
        <v>82914551445</v>
      </c>
      <c r="U10" s="196">
        <f t="shared" si="1"/>
        <v>-11900</v>
      </c>
      <c r="V10" s="196">
        <f t="shared" si="1"/>
        <v>82914539545</v>
      </c>
      <c r="W10" s="196">
        <f t="shared" si="1"/>
        <v>60872981932</v>
      </c>
      <c r="X10" s="196">
        <f t="shared" si="1"/>
        <v>-8330</v>
      </c>
      <c r="Y10" s="196">
        <f t="shared" si="1"/>
        <v>60872973602</v>
      </c>
      <c r="Z10" s="196">
        <f t="shared" si="1"/>
        <v>20112672975</v>
      </c>
      <c r="AA10" s="196">
        <f t="shared" si="1"/>
        <v>-3570</v>
      </c>
      <c r="AB10" s="196">
        <f t="shared" si="1"/>
        <v>20112669405</v>
      </c>
      <c r="AC10" s="196">
        <f t="shared" si="1"/>
        <v>1889937384</v>
      </c>
      <c r="AD10" s="196">
        <f t="shared" si="1"/>
        <v>0</v>
      </c>
      <c r="AE10" s="196">
        <f t="shared" si="1"/>
        <v>1889937384</v>
      </c>
      <c r="AF10" s="196">
        <f t="shared" si="1"/>
        <v>1928896538</v>
      </c>
      <c r="AG10" s="196">
        <f t="shared" si="1"/>
        <v>0</v>
      </c>
      <c r="AH10" s="196">
        <f t="shared" si="1"/>
        <v>1928896538</v>
      </c>
      <c r="AI10" s="242">
        <f t="shared" ref="AI10:AT10" si="2">SUM(AI11:AI12)</f>
        <v>161581</v>
      </c>
      <c r="AJ10" s="242">
        <f t="shared" si="2"/>
        <v>4</v>
      </c>
      <c r="AK10" s="242">
        <f t="shared" si="2"/>
        <v>161585</v>
      </c>
      <c r="AL10" s="242">
        <f t="shared" si="2"/>
        <v>9751390180</v>
      </c>
      <c r="AM10" s="242">
        <f t="shared" si="2"/>
        <v>-1043</v>
      </c>
      <c r="AN10" s="243">
        <f t="shared" si="2"/>
        <v>9751389137</v>
      </c>
      <c r="AO10" s="242">
        <f t="shared" si="2"/>
        <v>355</v>
      </c>
      <c r="AP10" s="242">
        <f t="shared" si="2"/>
        <v>0</v>
      </c>
      <c r="AQ10" s="242">
        <f t="shared" si="2"/>
        <v>355</v>
      </c>
      <c r="AR10" s="242">
        <f t="shared" si="2"/>
        <v>7247715</v>
      </c>
      <c r="AS10" s="242">
        <f t="shared" si="2"/>
        <v>0</v>
      </c>
      <c r="AT10" s="243">
        <f t="shared" si="2"/>
        <v>7247715</v>
      </c>
    </row>
    <row r="11" spans="2:47" s="13" customFormat="1" ht="30" customHeight="1" x14ac:dyDescent="0.2">
      <c r="B11" s="106" t="s">
        <v>42</v>
      </c>
      <c r="C11" s="74" t="s">
        <v>43</v>
      </c>
      <c r="D11" s="128">
        <f t="shared" ref="D11:M11" si="3">SUM(D13:D32)</f>
        <v>3242595</v>
      </c>
      <c r="E11" s="128">
        <f t="shared" si="3"/>
        <v>80346837373</v>
      </c>
      <c r="F11" s="128">
        <f t="shared" si="3"/>
        <v>59038738738</v>
      </c>
      <c r="G11" s="128">
        <f t="shared" si="3"/>
        <v>19461308874</v>
      </c>
      <c r="H11" s="128">
        <f t="shared" si="3"/>
        <v>1803244139</v>
      </c>
      <c r="I11" s="49">
        <f t="shared" si="3"/>
        <v>1846789761</v>
      </c>
      <c r="J11" s="129">
        <f t="shared" si="3"/>
        <v>159306</v>
      </c>
      <c r="K11" s="48">
        <f t="shared" si="3"/>
        <v>9538961531</v>
      </c>
      <c r="L11" s="130">
        <f t="shared" si="3"/>
        <v>355</v>
      </c>
      <c r="M11" s="48">
        <f t="shared" si="3"/>
        <v>7247715</v>
      </c>
      <c r="N11" s="224"/>
      <c r="O11" s="5"/>
      <c r="P11" s="16" t="s">
        <v>156</v>
      </c>
      <c r="Q11" s="196">
        <f t="shared" ref="Q11:AH11" si="4">SUM(Q13:Q32)</f>
        <v>3242595</v>
      </c>
      <c r="R11" s="196">
        <f t="shared" si="4"/>
        <v>0</v>
      </c>
      <c r="S11" s="196">
        <f t="shared" si="4"/>
        <v>3242595</v>
      </c>
      <c r="T11" s="196">
        <f t="shared" si="4"/>
        <v>80346849273</v>
      </c>
      <c r="U11" s="196">
        <f t="shared" si="4"/>
        <v>-11900</v>
      </c>
      <c r="V11" s="196">
        <f t="shared" si="4"/>
        <v>80346837373</v>
      </c>
      <c r="W11" s="196">
        <f t="shared" si="4"/>
        <v>59038747068</v>
      </c>
      <c r="X11" s="196">
        <f t="shared" si="4"/>
        <v>-8330</v>
      </c>
      <c r="Y11" s="196">
        <f t="shared" si="4"/>
        <v>59038738738</v>
      </c>
      <c r="Z11" s="196">
        <f t="shared" si="4"/>
        <v>19461312444</v>
      </c>
      <c r="AA11" s="196">
        <f t="shared" si="4"/>
        <v>-3570</v>
      </c>
      <c r="AB11" s="196">
        <f t="shared" si="4"/>
        <v>19461308874</v>
      </c>
      <c r="AC11" s="196">
        <f t="shared" si="4"/>
        <v>1803244139</v>
      </c>
      <c r="AD11" s="196">
        <f t="shared" si="4"/>
        <v>0</v>
      </c>
      <c r="AE11" s="196">
        <f t="shared" si="4"/>
        <v>1803244139</v>
      </c>
      <c r="AF11" s="196">
        <f t="shared" si="4"/>
        <v>1846789761</v>
      </c>
      <c r="AG11" s="196">
        <f t="shared" si="4"/>
        <v>0</v>
      </c>
      <c r="AH11" s="196">
        <f t="shared" si="4"/>
        <v>1846789761</v>
      </c>
      <c r="AI11" s="242">
        <f t="shared" ref="AI11:AT11" si="5">SUM(AI13:AI32)</f>
        <v>159302</v>
      </c>
      <c r="AJ11" s="242">
        <f t="shared" si="5"/>
        <v>4</v>
      </c>
      <c r="AK11" s="242">
        <f t="shared" si="5"/>
        <v>159306</v>
      </c>
      <c r="AL11" s="242">
        <f t="shared" si="5"/>
        <v>9538962574</v>
      </c>
      <c r="AM11" s="242">
        <f t="shared" si="5"/>
        <v>-1043</v>
      </c>
      <c r="AN11" s="243">
        <f t="shared" si="5"/>
        <v>9538961531</v>
      </c>
      <c r="AO11" s="242">
        <f t="shared" si="5"/>
        <v>355</v>
      </c>
      <c r="AP11" s="242">
        <f t="shared" si="5"/>
        <v>0</v>
      </c>
      <c r="AQ11" s="242">
        <f t="shared" si="5"/>
        <v>355</v>
      </c>
      <c r="AR11" s="242">
        <f t="shared" si="5"/>
        <v>7247715</v>
      </c>
      <c r="AS11" s="242">
        <f t="shared" si="5"/>
        <v>0</v>
      </c>
      <c r="AT11" s="243">
        <f t="shared" si="5"/>
        <v>7247715</v>
      </c>
    </row>
    <row r="12" spans="2:47" s="13" customFormat="1" ht="30" customHeight="1" x14ac:dyDescent="0.2">
      <c r="B12" s="116" t="s">
        <v>44</v>
      </c>
      <c r="C12" s="115" t="s">
        <v>43</v>
      </c>
      <c r="D12" s="57">
        <f t="shared" ref="D12:I12" si="6">SUM(D33:D35)</f>
        <v>144076</v>
      </c>
      <c r="E12" s="57">
        <f t="shared" si="6"/>
        <v>2567702172</v>
      </c>
      <c r="F12" s="57">
        <f t="shared" si="6"/>
        <v>1834234864</v>
      </c>
      <c r="G12" s="57">
        <f t="shared" si="6"/>
        <v>651360531</v>
      </c>
      <c r="H12" s="57">
        <f t="shared" si="6"/>
        <v>86693245</v>
      </c>
      <c r="I12" s="244">
        <f t="shared" si="6"/>
        <v>82106777</v>
      </c>
      <c r="J12" s="133">
        <f>SUM(J33:J35)</f>
        <v>2279</v>
      </c>
      <c r="K12" s="57">
        <f>SUM(K33:K35)</f>
        <v>212427606</v>
      </c>
      <c r="L12" s="134">
        <f>SUM(L33:L35)</f>
        <v>0</v>
      </c>
      <c r="M12" s="57">
        <f>SUM(M33:M35)</f>
        <v>0</v>
      </c>
      <c r="N12" s="245"/>
      <c r="O12" s="5"/>
      <c r="P12" s="33" t="s">
        <v>157</v>
      </c>
      <c r="Q12" s="200">
        <f t="shared" ref="Q12:AT12" si="7">SUM(Q33:Q35)</f>
        <v>144076</v>
      </c>
      <c r="R12" s="200">
        <f t="shared" si="7"/>
        <v>0</v>
      </c>
      <c r="S12" s="200">
        <f t="shared" si="7"/>
        <v>144076</v>
      </c>
      <c r="T12" s="200">
        <f t="shared" si="7"/>
        <v>2567702172</v>
      </c>
      <c r="U12" s="200">
        <f t="shared" si="7"/>
        <v>0</v>
      </c>
      <c r="V12" s="200">
        <f t="shared" si="7"/>
        <v>2567702172</v>
      </c>
      <c r="W12" s="200">
        <f t="shared" si="7"/>
        <v>1834234864</v>
      </c>
      <c r="X12" s="200">
        <f t="shared" si="7"/>
        <v>0</v>
      </c>
      <c r="Y12" s="200">
        <f t="shared" si="7"/>
        <v>1834234864</v>
      </c>
      <c r="Z12" s="200">
        <f t="shared" si="7"/>
        <v>651360531</v>
      </c>
      <c r="AA12" s="200">
        <f t="shared" si="7"/>
        <v>0</v>
      </c>
      <c r="AB12" s="200">
        <f t="shared" si="7"/>
        <v>651360531</v>
      </c>
      <c r="AC12" s="200">
        <f t="shared" si="7"/>
        <v>86693245</v>
      </c>
      <c r="AD12" s="200">
        <f t="shared" si="7"/>
        <v>0</v>
      </c>
      <c r="AE12" s="200">
        <f t="shared" si="7"/>
        <v>86693245</v>
      </c>
      <c r="AF12" s="200">
        <f t="shared" si="7"/>
        <v>82106777</v>
      </c>
      <c r="AG12" s="200">
        <f t="shared" si="7"/>
        <v>0</v>
      </c>
      <c r="AH12" s="200">
        <f t="shared" si="7"/>
        <v>82106777</v>
      </c>
      <c r="AI12" s="246">
        <f>SUM(AI33:AI35)</f>
        <v>2279</v>
      </c>
      <c r="AJ12" s="246">
        <f t="shared" si="7"/>
        <v>0</v>
      </c>
      <c r="AK12" s="246">
        <f t="shared" si="7"/>
        <v>2279</v>
      </c>
      <c r="AL12" s="246">
        <f t="shared" si="7"/>
        <v>212427606</v>
      </c>
      <c r="AM12" s="246">
        <f t="shared" si="7"/>
        <v>0</v>
      </c>
      <c r="AN12" s="247">
        <f t="shared" si="7"/>
        <v>212427606</v>
      </c>
      <c r="AO12" s="246">
        <f t="shared" si="7"/>
        <v>0</v>
      </c>
      <c r="AP12" s="246">
        <f t="shared" si="7"/>
        <v>0</v>
      </c>
      <c r="AQ12" s="246">
        <f t="shared" si="7"/>
        <v>0</v>
      </c>
      <c r="AR12" s="246">
        <f t="shared" si="7"/>
        <v>0</v>
      </c>
      <c r="AS12" s="246">
        <f t="shared" si="7"/>
        <v>0</v>
      </c>
      <c r="AT12" s="247">
        <f t="shared" si="7"/>
        <v>0</v>
      </c>
    </row>
    <row r="13" spans="2:47" s="13" customFormat="1" ht="30" customHeight="1" x14ac:dyDescent="0.2">
      <c r="B13" s="64">
        <v>41001</v>
      </c>
      <c r="C13" s="65" t="s">
        <v>45</v>
      </c>
      <c r="D13" s="136">
        <f>S13</f>
        <v>898797</v>
      </c>
      <c r="E13" s="136">
        <f t="shared" ref="E13:E35" si="8">V13</f>
        <v>21666106974</v>
      </c>
      <c r="F13" s="136">
        <f t="shared" ref="F13:F35" si="9">Y13</f>
        <v>15889973543</v>
      </c>
      <c r="G13" s="136">
        <f t="shared" ref="G13:G35" si="10">AB13</f>
        <v>5225869944</v>
      </c>
      <c r="H13" s="136">
        <f t="shared" ref="H13:H35" si="11">AE13</f>
        <v>503828327</v>
      </c>
      <c r="I13" s="67">
        <f t="shared" ref="I13:I35" si="12">AH13</f>
        <v>550263487</v>
      </c>
      <c r="J13" s="137">
        <f>AK13</f>
        <v>42281</v>
      </c>
      <c r="K13" s="66">
        <f>AN13</f>
        <v>2520882258</v>
      </c>
      <c r="L13" s="248">
        <f>AQ13</f>
        <v>131</v>
      </c>
      <c r="M13" s="66">
        <f>AT13</f>
        <v>2771060</v>
      </c>
      <c r="N13" s="249" t="s">
        <v>46</v>
      </c>
      <c r="O13" s="5"/>
      <c r="P13" s="16" t="s">
        <v>45</v>
      </c>
      <c r="Q13" s="203">
        <v>898797</v>
      </c>
      <c r="R13" s="203">
        <v>0</v>
      </c>
      <c r="S13" s="196">
        <v>898797</v>
      </c>
      <c r="T13" s="203">
        <v>21666106974</v>
      </c>
      <c r="U13" s="203">
        <v>0</v>
      </c>
      <c r="V13" s="196">
        <v>21666106974</v>
      </c>
      <c r="W13" s="203">
        <v>15889973543</v>
      </c>
      <c r="X13" s="203">
        <v>0</v>
      </c>
      <c r="Y13" s="196">
        <v>15889973543</v>
      </c>
      <c r="Z13" s="203">
        <v>5225869944</v>
      </c>
      <c r="AA13" s="203">
        <v>0</v>
      </c>
      <c r="AB13" s="196">
        <v>5225869944</v>
      </c>
      <c r="AC13" s="203">
        <v>503828327</v>
      </c>
      <c r="AD13" s="203">
        <v>0</v>
      </c>
      <c r="AE13" s="196">
        <v>503828327</v>
      </c>
      <c r="AF13" s="203">
        <v>550263487</v>
      </c>
      <c r="AG13" s="203">
        <v>0</v>
      </c>
      <c r="AH13" s="196">
        <v>550263487</v>
      </c>
      <c r="AI13" s="250">
        <v>42281</v>
      </c>
      <c r="AJ13" s="250">
        <v>0</v>
      </c>
      <c r="AK13" s="242">
        <v>42281</v>
      </c>
      <c r="AL13" s="250">
        <v>2520882258</v>
      </c>
      <c r="AM13" s="250">
        <v>0</v>
      </c>
      <c r="AN13" s="243">
        <v>2520882258</v>
      </c>
      <c r="AO13" s="250">
        <v>131</v>
      </c>
      <c r="AP13" s="250">
        <v>0</v>
      </c>
      <c r="AQ13" s="242">
        <v>131</v>
      </c>
      <c r="AR13" s="250">
        <v>2771060</v>
      </c>
      <c r="AS13" s="250">
        <v>0</v>
      </c>
      <c r="AT13" s="243">
        <v>2771060</v>
      </c>
      <c r="AU13" s="251" t="s">
        <v>46</v>
      </c>
    </row>
    <row r="14" spans="2:47" s="13" customFormat="1" ht="30" customHeight="1" x14ac:dyDescent="0.2">
      <c r="B14" s="73">
        <v>41002</v>
      </c>
      <c r="C14" s="74" t="s">
        <v>47</v>
      </c>
      <c r="D14" s="128">
        <f t="shared" ref="D14:D35" si="13">S14</f>
        <v>493315</v>
      </c>
      <c r="E14" s="128">
        <f t="shared" si="8"/>
        <v>12149146738</v>
      </c>
      <c r="F14" s="128">
        <f t="shared" si="9"/>
        <v>8931159417</v>
      </c>
      <c r="G14" s="128">
        <f t="shared" si="10"/>
        <v>2983092626</v>
      </c>
      <c r="H14" s="128">
        <f t="shared" si="11"/>
        <v>260719696</v>
      </c>
      <c r="I14" s="49">
        <f t="shared" si="12"/>
        <v>234894695</v>
      </c>
      <c r="J14" s="129">
        <f t="shared" ref="J14:J35" si="14">AK14</f>
        <v>25464</v>
      </c>
      <c r="K14" s="48">
        <f t="shared" ref="K14:K35" si="15">AN14</f>
        <v>1456932367</v>
      </c>
      <c r="L14" s="130">
        <f t="shared" ref="L14:L35" si="16">AQ14</f>
        <v>84</v>
      </c>
      <c r="M14" s="48">
        <f t="shared" ref="M14:M35" si="17">AT14</f>
        <v>1895291</v>
      </c>
      <c r="N14" s="252" t="s">
        <v>48</v>
      </c>
      <c r="O14" s="5"/>
      <c r="P14" s="16" t="s">
        <v>47</v>
      </c>
      <c r="Q14" s="203">
        <v>493315</v>
      </c>
      <c r="R14" s="203">
        <v>0</v>
      </c>
      <c r="S14" s="196">
        <v>493315</v>
      </c>
      <c r="T14" s="203">
        <v>12149147438</v>
      </c>
      <c r="U14" s="203">
        <v>-700</v>
      </c>
      <c r="V14" s="196">
        <v>12149146738</v>
      </c>
      <c r="W14" s="203">
        <v>8931159907</v>
      </c>
      <c r="X14" s="203">
        <v>-490</v>
      </c>
      <c r="Y14" s="196">
        <v>8931159417</v>
      </c>
      <c r="Z14" s="203">
        <v>2983092836</v>
      </c>
      <c r="AA14" s="203">
        <v>-210</v>
      </c>
      <c r="AB14" s="196">
        <v>2983092626</v>
      </c>
      <c r="AC14" s="203">
        <v>260719696</v>
      </c>
      <c r="AD14" s="203">
        <v>0</v>
      </c>
      <c r="AE14" s="196">
        <v>260719696</v>
      </c>
      <c r="AF14" s="203">
        <v>234894695</v>
      </c>
      <c r="AG14" s="203">
        <v>0</v>
      </c>
      <c r="AH14" s="196">
        <v>234894695</v>
      </c>
      <c r="AI14" s="250">
        <v>25464</v>
      </c>
      <c r="AJ14" s="250">
        <v>0</v>
      </c>
      <c r="AK14" s="242">
        <v>25464</v>
      </c>
      <c r="AL14" s="250">
        <v>1456932570</v>
      </c>
      <c r="AM14" s="250">
        <v>-203</v>
      </c>
      <c r="AN14" s="243">
        <v>1456932367</v>
      </c>
      <c r="AO14" s="250">
        <v>84</v>
      </c>
      <c r="AP14" s="250">
        <v>0</v>
      </c>
      <c r="AQ14" s="242">
        <v>84</v>
      </c>
      <c r="AR14" s="250">
        <v>1895291</v>
      </c>
      <c r="AS14" s="250">
        <v>0</v>
      </c>
      <c r="AT14" s="243">
        <v>1895291</v>
      </c>
      <c r="AU14" s="253" t="s">
        <v>48</v>
      </c>
    </row>
    <row r="15" spans="2:47" s="13" customFormat="1" ht="30" customHeight="1" x14ac:dyDescent="0.2">
      <c r="B15" s="73">
        <v>41003</v>
      </c>
      <c r="C15" s="74" t="s">
        <v>49</v>
      </c>
      <c r="D15" s="128">
        <f t="shared" si="13"/>
        <v>228435</v>
      </c>
      <c r="E15" s="128">
        <f t="shared" si="8"/>
        <v>6021619096</v>
      </c>
      <c r="F15" s="128">
        <f t="shared" si="9"/>
        <v>4415229790</v>
      </c>
      <c r="G15" s="128">
        <f t="shared" si="10"/>
        <v>1444027868</v>
      </c>
      <c r="H15" s="128">
        <f t="shared" si="11"/>
        <v>164030326</v>
      </c>
      <c r="I15" s="49">
        <f t="shared" si="12"/>
        <v>162361438</v>
      </c>
      <c r="J15" s="129">
        <f t="shared" si="14"/>
        <v>11956</v>
      </c>
      <c r="K15" s="48">
        <f t="shared" si="15"/>
        <v>714826599</v>
      </c>
      <c r="L15" s="130">
        <f t="shared" si="16"/>
        <v>21</v>
      </c>
      <c r="M15" s="48">
        <f t="shared" si="17"/>
        <v>361793</v>
      </c>
      <c r="N15" s="252" t="s">
        <v>50</v>
      </c>
      <c r="O15" s="5"/>
      <c r="P15" s="16" t="s">
        <v>49</v>
      </c>
      <c r="Q15" s="203">
        <v>228435</v>
      </c>
      <c r="R15" s="203">
        <v>0</v>
      </c>
      <c r="S15" s="196">
        <v>228435</v>
      </c>
      <c r="T15" s="203">
        <v>6021626096</v>
      </c>
      <c r="U15" s="203">
        <v>-7000</v>
      </c>
      <c r="V15" s="196">
        <v>6021619096</v>
      </c>
      <c r="W15" s="203">
        <v>4415234690</v>
      </c>
      <c r="X15" s="203">
        <v>-4900</v>
      </c>
      <c r="Y15" s="196">
        <v>4415229790</v>
      </c>
      <c r="Z15" s="203">
        <v>1444029968</v>
      </c>
      <c r="AA15" s="203">
        <v>-2100</v>
      </c>
      <c r="AB15" s="196">
        <v>1444027868</v>
      </c>
      <c r="AC15" s="203">
        <v>164030326</v>
      </c>
      <c r="AD15" s="203">
        <v>0</v>
      </c>
      <c r="AE15" s="196">
        <v>164030326</v>
      </c>
      <c r="AF15" s="203">
        <v>162361438</v>
      </c>
      <c r="AG15" s="203">
        <v>0</v>
      </c>
      <c r="AH15" s="196">
        <v>162361438</v>
      </c>
      <c r="AI15" s="250">
        <v>11956</v>
      </c>
      <c r="AJ15" s="250">
        <v>0</v>
      </c>
      <c r="AK15" s="242">
        <v>11956</v>
      </c>
      <c r="AL15" s="250">
        <v>714826599</v>
      </c>
      <c r="AM15" s="250">
        <v>0</v>
      </c>
      <c r="AN15" s="243">
        <v>714826599</v>
      </c>
      <c r="AO15" s="250">
        <v>21</v>
      </c>
      <c r="AP15" s="250">
        <v>0</v>
      </c>
      <c r="AQ15" s="242">
        <v>21</v>
      </c>
      <c r="AR15" s="250">
        <v>361793</v>
      </c>
      <c r="AS15" s="250">
        <v>0</v>
      </c>
      <c r="AT15" s="243">
        <v>361793</v>
      </c>
      <c r="AU15" s="253" t="s">
        <v>50</v>
      </c>
    </row>
    <row r="16" spans="2:47" s="13" customFormat="1" ht="30" customHeight="1" x14ac:dyDescent="0.2">
      <c r="B16" s="73">
        <v>41004</v>
      </c>
      <c r="C16" s="74" t="s">
        <v>51</v>
      </c>
      <c r="D16" s="128">
        <f t="shared" si="13"/>
        <v>80387</v>
      </c>
      <c r="E16" s="128">
        <f t="shared" si="8"/>
        <v>2231546502</v>
      </c>
      <c r="F16" s="128">
        <f t="shared" si="9"/>
        <v>1654147349</v>
      </c>
      <c r="G16" s="128">
        <f t="shared" si="10"/>
        <v>526673456</v>
      </c>
      <c r="H16" s="128">
        <f t="shared" si="11"/>
        <v>42610787</v>
      </c>
      <c r="I16" s="49">
        <f t="shared" si="12"/>
        <v>50725697</v>
      </c>
      <c r="J16" s="129">
        <f t="shared" si="14"/>
        <v>5011</v>
      </c>
      <c r="K16" s="48">
        <f t="shared" si="15"/>
        <v>275288061</v>
      </c>
      <c r="L16" s="130">
        <f t="shared" si="16"/>
        <v>1</v>
      </c>
      <c r="M16" s="48">
        <f t="shared" si="17"/>
        <v>71792</v>
      </c>
      <c r="N16" s="252" t="s">
        <v>52</v>
      </c>
      <c r="O16" s="5"/>
      <c r="P16" s="16" t="s">
        <v>51</v>
      </c>
      <c r="Q16" s="203">
        <v>80387</v>
      </c>
      <c r="R16" s="203">
        <v>0</v>
      </c>
      <c r="S16" s="196">
        <v>80387</v>
      </c>
      <c r="T16" s="203">
        <v>2231546502</v>
      </c>
      <c r="U16" s="203">
        <v>0</v>
      </c>
      <c r="V16" s="196">
        <v>2231546502</v>
      </c>
      <c r="W16" s="203">
        <v>1654147349</v>
      </c>
      <c r="X16" s="203">
        <v>0</v>
      </c>
      <c r="Y16" s="196">
        <v>1654147349</v>
      </c>
      <c r="Z16" s="203">
        <v>526673456</v>
      </c>
      <c r="AA16" s="203">
        <v>0</v>
      </c>
      <c r="AB16" s="196">
        <v>526673456</v>
      </c>
      <c r="AC16" s="203">
        <v>42610787</v>
      </c>
      <c r="AD16" s="203">
        <v>0</v>
      </c>
      <c r="AE16" s="196">
        <v>42610787</v>
      </c>
      <c r="AF16" s="203">
        <v>50725697</v>
      </c>
      <c r="AG16" s="203">
        <v>0</v>
      </c>
      <c r="AH16" s="196">
        <v>50725697</v>
      </c>
      <c r="AI16" s="250">
        <v>5011</v>
      </c>
      <c r="AJ16" s="250">
        <v>0</v>
      </c>
      <c r="AK16" s="242">
        <v>5011</v>
      </c>
      <c r="AL16" s="250">
        <v>275288061</v>
      </c>
      <c r="AM16" s="250">
        <v>0</v>
      </c>
      <c r="AN16" s="243">
        <v>275288061</v>
      </c>
      <c r="AO16" s="250">
        <v>1</v>
      </c>
      <c r="AP16" s="250">
        <v>0</v>
      </c>
      <c r="AQ16" s="242">
        <v>1</v>
      </c>
      <c r="AR16" s="250">
        <v>71792</v>
      </c>
      <c r="AS16" s="250">
        <v>0</v>
      </c>
      <c r="AT16" s="243">
        <v>71792</v>
      </c>
      <c r="AU16" s="253" t="s">
        <v>52</v>
      </c>
    </row>
    <row r="17" spans="2:47" s="13" customFormat="1" ht="30" customHeight="1" x14ac:dyDescent="0.2">
      <c r="B17" s="73">
        <v>41005</v>
      </c>
      <c r="C17" s="74" t="s">
        <v>53</v>
      </c>
      <c r="D17" s="128">
        <f t="shared" si="13"/>
        <v>206332</v>
      </c>
      <c r="E17" s="128">
        <f t="shared" si="8"/>
        <v>5395143118</v>
      </c>
      <c r="F17" s="128">
        <f t="shared" si="9"/>
        <v>3960001771</v>
      </c>
      <c r="G17" s="128">
        <f t="shared" si="10"/>
        <v>1306726639</v>
      </c>
      <c r="H17" s="128">
        <f t="shared" si="11"/>
        <v>131076475</v>
      </c>
      <c r="I17" s="49">
        <f t="shared" si="12"/>
        <v>128414708</v>
      </c>
      <c r="J17" s="129">
        <f t="shared" si="14"/>
        <v>10531</v>
      </c>
      <c r="K17" s="48">
        <f t="shared" si="15"/>
        <v>671214154</v>
      </c>
      <c r="L17" s="130">
        <f t="shared" si="16"/>
        <v>19</v>
      </c>
      <c r="M17" s="48">
        <f t="shared" si="17"/>
        <v>286077</v>
      </c>
      <c r="N17" s="252" t="s">
        <v>54</v>
      </c>
      <c r="O17" s="5"/>
      <c r="P17" s="16" t="s">
        <v>53</v>
      </c>
      <c r="Q17" s="203">
        <v>206332</v>
      </c>
      <c r="R17" s="203">
        <v>0</v>
      </c>
      <c r="S17" s="196">
        <v>206332</v>
      </c>
      <c r="T17" s="203">
        <v>5395146618</v>
      </c>
      <c r="U17" s="203">
        <v>-3500</v>
      </c>
      <c r="V17" s="196">
        <v>5395143118</v>
      </c>
      <c r="W17" s="203">
        <v>3960004221</v>
      </c>
      <c r="X17" s="203">
        <v>-2450</v>
      </c>
      <c r="Y17" s="196">
        <v>3960001771</v>
      </c>
      <c r="Z17" s="203">
        <v>1306727689</v>
      </c>
      <c r="AA17" s="203">
        <v>-1050</v>
      </c>
      <c r="AB17" s="196">
        <v>1306726639</v>
      </c>
      <c r="AC17" s="203">
        <v>131076475</v>
      </c>
      <c r="AD17" s="203">
        <v>0</v>
      </c>
      <c r="AE17" s="196">
        <v>131076475</v>
      </c>
      <c r="AF17" s="203">
        <v>128414708</v>
      </c>
      <c r="AG17" s="203">
        <v>0</v>
      </c>
      <c r="AH17" s="196">
        <v>128414708</v>
      </c>
      <c r="AI17" s="250">
        <v>10527</v>
      </c>
      <c r="AJ17" s="250">
        <v>4</v>
      </c>
      <c r="AK17" s="242">
        <v>10531</v>
      </c>
      <c r="AL17" s="250">
        <v>671214994</v>
      </c>
      <c r="AM17" s="250">
        <v>-840</v>
      </c>
      <c r="AN17" s="243">
        <v>671214154</v>
      </c>
      <c r="AO17" s="250">
        <v>19</v>
      </c>
      <c r="AP17" s="250">
        <v>0</v>
      </c>
      <c r="AQ17" s="242">
        <v>19</v>
      </c>
      <c r="AR17" s="250">
        <v>286077</v>
      </c>
      <c r="AS17" s="250">
        <v>0</v>
      </c>
      <c r="AT17" s="243">
        <v>286077</v>
      </c>
      <c r="AU17" s="253" t="s">
        <v>54</v>
      </c>
    </row>
    <row r="18" spans="2:47" s="13" customFormat="1" ht="30" customHeight="1" x14ac:dyDescent="0.2">
      <c r="B18" s="73">
        <v>41006</v>
      </c>
      <c r="C18" s="74" t="s">
        <v>55</v>
      </c>
      <c r="D18" s="128">
        <f t="shared" si="13"/>
        <v>214201</v>
      </c>
      <c r="E18" s="128">
        <f t="shared" si="8"/>
        <v>5004495596</v>
      </c>
      <c r="F18" s="128">
        <f t="shared" si="9"/>
        <v>3689202670</v>
      </c>
      <c r="G18" s="128">
        <f t="shared" si="10"/>
        <v>1218985872</v>
      </c>
      <c r="H18" s="128">
        <f t="shared" si="11"/>
        <v>83348418</v>
      </c>
      <c r="I18" s="49">
        <f t="shared" si="12"/>
        <v>96307054</v>
      </c>
      <c r="J18" s="129">
        <f t="shared" si="14"/>
        <v>9867</v>
      </c>
      <c r="K18" s="48">
        <f t="shared" si="15"/>
        <v>588845419</v>
      </c>
      <c r="L18" s="130">
        <f t="shared" si="16"/>
        <v>16</v>
      </c>
      <c r="M18" s="48">
        <f t="shared" si="17"/>
        <v>455870</v>
      </c>
      <c r="N18" s="252" t="s">
        <v>56</v>
      </c>
      <c r="O18" s="5"/>
      <c r="P18" s="16" t="s">
        <v>55</v>
      </c>
      <c r="Q18" s="203">
        <v>214201</v>
      </c>
      <c r="R18" s="203">
        <v>0</v>
      </c>
      <c r="S18" s="196">
        <v>214201</v>
      </c>
      <c r="T18" s="203">
        <v>5004495596</v>
      </c>
      <c r="U18" s="203">
        <v>0</v>
      </c>
      <c r="V18" s="196">
        <v>5004495596</v>
      </c>
      <c r="W18" s="203">
        <v>3689202670</v>
      </c>
      <c r="X18" s="203">
        <v>0</v>
      </c>
      <c r="Y18" s="196">
        <v>3689202670</v>
      </c>
      <c r="Z18" s="203">
        <v>1218985872</v>
      </c>
      <c r="AA18" s="203">
        <v>0</v>
      </c>
      <c r="AB18" s="196">
        <v>1218985872</v>
      </c>
      <c r="AC18" s="203">
        <v>83348418</v>
      </c>
      <c r="AD18" s="203">
        <v>0</v>
      </c>
      <c r="AE18" s="196">
        <v>83348418</v>
      </c>
      <c r="AF18" s="203">
        <v>96307054</v>
      </c>
      <c r="AG18" s="203">
        <v>0</v>
      </c>
      <c r="AH18" s="196">
        <v>96307054</v>
      </c>
      <c r="AI18" s="250">
        <v>9867</v>
      </c>
      <c r="AJ18" s="250">
        <v>0</v>
      </c>
      <c r="AK18" s="242">
        <v>9867</v>
      </c>
      <c r="AL18" s="250">
        <v>588845419</v>
      </c>
      <c r="AM18" s="250">
        <v>0</v>
      </c>
      <c r="AN18" s="243">
        <v>588845419</v>
      </c>
      <c r="AO18" s="250">
        <v>16</v>
      </c>
      <c r="AP18" s="250">
        <v>0</v>
      </c>
      <c r="AQ18" s="242">
        <v>16</v>
      </c>
      <c r="AR18" s="250">
        <v>455870</v>
      </c>
      <c r="AS18" s="250">
        <v>0</v>
      </c>
      <c r="AT18" s="243">
        <v>455870</v>
      </c>
      <c r="AU18" s="253" t="s">
        <v>56</v>
      </c>
    </row>
    <row r="19" spans="2:47" s="13" customFormat="1" ht="30" customHeight="1" x14ac:dyDescent="0.2">
      <c r="B19" s="73">
        <v>41007</v>
      </c>
      <c r="C19" s="74" t="s">
        <v>57</v>
      </c>
      <c r="D19" s="128">
        <f t="shared" si="13"/>
        <v>120456</v>
      </c>
      <c r="E19" s="128">
        <f t="shared" si="8"/>
        <v>3051116163</v>
      </c>
      <c r="F19" s="128">
        <f t="shared" si="9"/>
        <v>2244584036</v>
      </c>
      <c r="G19" s="128">
        <f t="shared" si="10"/>
        <v>748311900</v>
      </c>
      <c r="H19" s="128">
        <f t="shared" si="11"/>
        <v>56131444</v>
      </c>
      <c r="I19" s="49">
        <f t="shared" si="12"/>
        <v>58220227</v>
      </c>
      <c r="J19" s="129">
        <f t="shared" si="14"/>
        <v>5950</v>
      </c>
      <c r="K19" s="48">
        <f t="shared" si="15"/>
        <v>361600012</v>
      </c>
      <c r="L19" s="130">
        <f t="shared" si="16"/>
        <v>10</v>
      </c>
      <c r="M19" s="48">
        <f t="shared" si="17"/>
        <v>216256</v>
      </c>
      <c r="N19" s="252" t="s">
        <v>58</v>
      </c>
      <c r="O19" s="5"/>
      <c r="P19" s="16" t="s">
        <v>57</v>
      </c>
      <c r="Q19" s="203">
        <v>120456</v>
      </c>
      <c r="R19" s="203">
        <v>0</v>
      </c>
      <c r="S19" s="196">
        <v>120456</v>
      </c>
      <c r="T19" s="203">
        <v>3051116163</v>
      </c>
      <c r="U19" s="203">
        <v>0</v>
      </c>
      <c r="V19" s="196">
        <v>3051116163</v>
      </c>
      <c r="W19" s="203">
        <v>2244584036</v>
      </c>
      <c r="X19" s="203">
        <v>0</v>
      </c>
      <c r="Y19" s="196">
        <v>2244584036</v>
      </c>
      <c r="Z19" s="203">
        <v>748311900</v>
      </c>
      <c r="AA19" s="203">
        <v>0</v>
      </c>
      <c r="AB19" s="196">
        <v>748311900</v>
      </c>
      <c r="AC19" s="203">
        <v>56131444</v>
      </c>
      <c r="AD19" s="203">
        <v>0</v>
      </c>
      <c r="AE19" s="196">
        <v>56131444</v>
      </c>
      <c r="AF19" s="203">
        <v>58220227</v>
      </c>
      <c r="AG19" s="203">
        <v>0</v>
      </c>
      <c r="AH19" s="196">
        <v>58220227</v>
      </c>
      <c r="AI19" s="250">
        <v>5950</v>
      </c>
      <c r="AJ19" s="250">
        <v>0</v>
      </c>
      <c r="AK19" s="242">
        <v>5950</v>
      </c>
      <c r="AL19" s="250">
        <v>361600012</v>
      </c>
      <c r="AM19" s="250">
        <v>0</v>
      </c>
      <c r="AN19" s="243">
        <v>361600012</v>
      </c>
      <c r="AO19" s="250">
        <v>10</v>
      </c>
      <c r="AP19" s="250">
        <v>0</v>
      </c>
      <c r="AQ19" s="242">
        <v>10</v>
      </c>
      <c r="AR19" s="250">
        <v>216256</v>
      </c>
      <c r="AS19" s="250">
        <v>0</v>
      </c>
      <c r="AT19" s="243">
        <v>216256</v>
      </c>
      <c r="AU19" s="253" t="s">
        <v>58</v>
      </c>
    </row>
    <row r="20" spans="2:47" s="13" customFormat="1" ht="30" customHeight="1" x14ac:dyDescent="0.2">
      <c r="B20" s="73">
        <v>41025</v>
      </c>
      <c r="C20" s="74" t="s">
        <v>59</v>
      </c>
      <c r="D20" s="128">
        <f t="shared" si="13"/>
        <v>165607</v>
      </c>
      <c r="E20" s="128">
        <f t="shared" si="8"/>
        <v>4178055806</v>
      </c>
      <c r="F20" s="128">
        <f t="shared" si="9"/>
        <v>3072510303</v>
      </c>
      <c r="G20" s="128">
        <f t="shared" si="10"/>
        <v>1010756229</v>
      </c>
      <c r="H20" s="128">
        <f t="shared" si="11"/>
        <v>94492105</v>
      </c>
      <c r="I20" s="49">
        <f t="shared" si="12"/>
        <v>94789274</v>
      </c>
      <c r="J20" s="129">
        <f t="shared" si="14"/>
        <v>8030</v>
      </c>
      <c r="K20" s="48">
        <f t="shared" si="15"/>
        <v>492461451</v>
      </c>
      <c r="L20" s="130">
        <f t="shared" si="16"/>
        <v>7</v>
      </c>
      <c r="M20" s="48">
        <f t="shared" si="17"/>
        <v>103532</v>
      </c>
      <c r="N20" s="252" t="s">
        <v>60</v>
      </c>
      <c r="O20" s="5"/>
      <c r="P20" s="16" t="s">
        <v>59</v>
      </c>
      <c r="Q20" s="203">
        <v>165607</v>
      </c>
      <c r="R20" s="203">
        <v>0</v>
      </c>
      <c r="S20" s="196">
        <v>165607</v>
      </c>
      <c r="T20" s="203">
        <v>4178055806</v>
      </c>
      <c r="U20" s="203">
        <v>0</v>
      </c>
      <c r="V20" s="196">
        <v>4178055806</v>
      </c>
      <c r="W20" s="203">
        <v>3072510303</v>
      </c>
      <c r="X20" s="203">
        <v>0</v>
      </c>
      <c r="Y20" s="196">
        <v>3072510303</v>
      </c>
      <c r="Z20" s="203">
        <v>1010756229</v>
      </c>
      <c r="AA20" s="203">
        <v>0</v>
      </c>
      <c r="AB20" s="196">
        <v>1010756229</v>
      </c>
      <c r="AC20" s="203">
        <v>94492105</v>
      </c>
      <c r="AD20" s="203">
        <v>0</v>
      </c>
      <c r="AE20" s="196">
        <v>94492105</v>
      </c>
      <c r="AF20" s="203">
        <v>94789274</v>
      </c>
      <c r="AG20" s="203">
        <v>0</v>
      </c>
      <c r="AH20" s="196">
        <v>94789274</v>
      </c>
      <c r="AI20" s="250">
        <v>8030</v>
      </c>
      <c r="AJ20" s="250">
        <v>0</v>
      </c>
      <c r="AK20" s="242">
        <v>8030</v>
      </c>
      <c r="AL20" s="250">
        <v>492461451</v>
      </c>
      <c r="AM20" s="250">
        <v>0</v>
      </c>
      <c r="AN20" s="243">
        <v>492461451</v>
      </c>
      <c r="AO20" s="250">
        <v>7</v>
      </c>
      <c r="AP20" s="250">
        <v>0</v>
      </c>
      <c r="AQ20" s="242">
        <v>7</v>
      </c>
      <c r="AR20" s="250">
        <v>103532</v>
      </c>
      <c r="AS20" s="250">
        <v>0</v>
      </c>
      <c r="AT20" s="243">
        <v>103532</v>
      </c>
      <c r="AU20" s="253" t="s">
        <v>60</v>
      </c>
    </row>
    <row r="21" spans="2:47" s="13" customFormat="1" ht="30" customHeight="1" x14ac:dyDescent="0.2">
      <c r="B21" s="73">
        <v>41048</v>
      </c>
      <c r="C21" s="74" t="s">
        <v>61</v>
      </c>
      <c r="D21" s="128">
        <f t="shared" si="13"/>
        <v>113314</v>
      </c>
      <c r="E21" s="128">
        <f t="shared" si="8"/>
        <v>2625360214</v>
      </c>
      <c r="F21" s="128">
        <f t="shared" si="9"/>
        <v>1932064113</v>
      </c>
      <c r="G21" s="128">
        <f t="shared" si="10"/>
        <v>630301707</v>
      </c>
      <c r="H21" s="128">
        <f t="shared" si="11"/>
        <v>63792462</v>
      </c>
      <c r="I21" s="49">
        <f t="shared" si="12"/>
        <v>62994394</v>
      </c>
      <c r="J21" s="129">
        <f t="shared" si="14"/>
        <v>5193</v>
      </c>
      <c r="K21" s="48">
        <f t="shared" si="15"/>
        <v>294388138</v>
      </c>
      <c r="L21" s="130">
        <f t="shared" si="16"/>
        <v>6</v>
      </c>
      <c r="M21" s="48">
        <f t="shared" si="17"/>
        <v>185327</v>
      </c>
      <c r="N21" s="252" t="s">
        <v>62</v>
      </c>
      <c r="O21" s="5"/>
      <c r="P21" s="16" t="s">
        <v>61</v>
      </c>
      <c r="Q21" s="203">
        <v>113314</v>
      </c>
      <c r="R21" s="203">
        <v>0</v>
      </c>
      <c r="S21" s="196">
        <v>113314</v>
      </c>
      <c r="T21" s="203">
        <v>2625360214</v>
      </c>
      <c r="U21" s="203">
        <v>0</v>
      </c>
      <c r="V21" s="196">
        <v>2625360214</v>
      </c>
      <c r="W21" s="203">
        <v>1932064113</v>
      </c>
      <c r="X21" s="203">
        <v>0</v>
      </c>
      <c r="Y21" s="196">
        <v>1932064113</v>
      </c>
      <c r="Z21" s="203">
        <v>630301707</v>
      </c>
      <c r="AA21" s="203">
        <v>0</v>
      </c>
      <c r="AB21" s="196">
        <v>630301707</v>
      </c>
      <c r="AC21" s="203">
        <v>63792462</v>
      </c>
      <c r="AD21" s="203">
        <v>0</v>
      </c>
      <c r="AE21" s="196">
        <v>63792462</v>
      </c>
      <c r="AF21" s="203">
        <v>62994394</v>
      </c>
      <c r="AG21" s="203">
        <v>0</v>
      </c>
      <c r="AH21" s="196">
        <v>62994394</v>
      </c>
      <c r="AI21" s="250">
        <v>5193</v>
      </c>
      <c r="AJ21" s="250">
        <v>0</v>
      </c>
      <c r="AK21" s="242">
        <v>5193</v>
      </c>
      <c r="AL21" s="250">
        <v>294388138</v>
      </c>
      <c r="AM21" s="250">
        <v>0</v>
      </c>
      <c r="AN21" s="243">
        <v>294388138</v>
      </c>
      <c r="AO21" s="250">
        <v>6</v>
      </c>
      <c r="AP21" s="250">
        <v>0</v>
      </c>
      <c r="AQ21" s="242">
        <v>6</v>
      </c>
      <c r="AR21" s="250">
        <v>185327</v>
      </c>
      <c r="AS21" s="250">
        <v>0</v>
      </c>
      <c r="AT21" s="243">
        <v>185327</v>
      </c>
      <c r="AU21" s="253" t="s">
        <v>62</v>
      </c>
    </row>
    <row r="22" spans="2:47" s="13" customFormat="1" ht="30" customHeight="1" x14ac:dyDescent="0.2">
      <c r="B22" s="73">
        <v>41014</v>
      </c>
      <c r="C22" s="74" t="s">
        <v>63</v>
      </c>
      <c r="D22" s="128">
        <f t="shared" si="13"/>
        <v>126046</v>
      </c>
      <c r="E22" s="128">
        <f t="shared" si="8"/>
        <v>3052289933</v>
      </c>
      <c r="F22" s="128">
        <f t="shared" si="9"/>
        <v>2247315273</v>
      </c>
      <c r="G22" s="128">
        <f t="shared" si="10"/>
        <v>740831036</v>
      </c>
      <c r="H22" s="128">
        <f t="shared" si="11"/>
        <v>68497554</v>
      </c>
      <c r="I22" s="49">
        <f t="shared" si="12"/>
        <v>64143624</v>
      </c>
      <c r="J22" s="129">
        <f t="shared" si="14"/>
        <v>5939</v>
      </c>
      <c r="K22" s="48">
        <f t="shared" si="15"/>
        <v>354737626</v>
      </c>
      <c r="L22" s="130">
        <f t="shared" si="16"/>
        <v>7</v>
      </c>
      <c r="M22" s="48">
        <f t="shared" si="17"/>
        <v>151418</v>
      </c>
      <c r="N22" s="252" t="s">
        <v>64</v>
      </c>
      <c r="O22" s="5"/>
      <c r="P22" s="16" t="s">
        <v>63</v>
      </c>
      <c r="Q22" s="203">
        <v>126046</v>
      </c>
      <c r="R22" s="203">
        <v>0</v>
      </c>
      <c r="S22" s="196">
        <v>126046</v>
      </c>
      <c r="T22" s="203">
        <v>3052289933</v>
      </c>
      <c r="U22" s="203">
        <v>0</v>
      </c>
      <c r="V22" s="196">
        <v>3052289933</v>
      </c>
      <c r="W22" s="203">
        <v>2247315273</v>
      </c>
      <c r="X22" s="203">
        <v>0</v>
      </c>
      <c r="Y22" s="196">
        <v>2247315273</v>
      </c>
      <c r="Z22" s="203">
        <v>740831036</v>
      </c>
      <c r="AA22" s="203">
        <v>0</v>
      </c>
      <c r="AB22" s="196">
        <v>740831036</v>
      </c>
      <c r="AC22" s="203">
        <v>68497554</v>
      </c>
      <c r="AD22" s="203">
        <v>0</v>
      </c>
      <c r="AE22" s="196">
        <v>68497554</v>
      </c>
      <c r="AF22" s="203">
        <v>64143624</v>
      </c>
      <c r="AG22" s="203">
        <v>0</v>
      </c>
      <c r="AH22" s="196">
        <v>64143624</v>
      </c>
      <c r="AI22" s="250">
        <v>5939</v>
      </c>
      <c r="AJ22" s="250">
        <v>0</v>
      </c>
      <c r="AK22" s="242">
        <v>5939</v>
      </c>
      <c r="AL22" s="250">
        <v>354737626</v>
      </c>
      <c r="AM22" s="250">
        <v>0</v>
      </c>
      <c r="AN22" s="243">
        <v>354737626</v>
      </c>
      <c r="AO22" s="250">
        <v>7</v>
      </c>
      <c r="AP22" s="250">
        <v>0</v>
      </c>
      <c r="AQ22" s="242">
        <v>7</v>
      </c>
      <c r="AR22" s="250">
        <v>151418</v>
      </c>
      <c r="AS22" s="250">
        <v>0</v>
      </c>
      <c r="AT22" s="243">
        <v>151418</v>
      </c>
      <c r="AU22" s="253" t="s">
        <v>64</v>
      </c>
    </row>
    <row r="23" spans="2:47" s="13" customFormat="1" ht="30" customHeight="1" x14ac:dyDescent="0.2">
      <c r="B23" s="73">
        <v>41016</v>
      </c>
      <c r="C23" s="74" t="s">
        <v>65</v>
      </c>
      <c r="D23" s="128">
        <f t="shared" si="13"/>
        <v>53887</v>
      </c>
      <c r="E23" s="128">
        <f t="shared" si="8"/>
        <v>1336187319</v>
      </c>
      <c r="F23" s="128">
        <f t="shared" si="9"/>
        <v>983504867</v>
      </c>
      <c r="G23" s="128">
        <f t="shared" si="10"/>
        <v>318516864</v>
      </c>
      <c r="H23" s="128">
        <f t="shared" si="11"/>
        <v>36360788</v>
      </c>
      <c r="I23" s="49">
        <f t="shared" si="12"/>
        <v>34165588</v>
      </c>
      <c r="J23" s="129">
        <f t="shared" si="14"/>
        <v>2315</v>
      </c>
      <c r="K23" s="48">
        <f t="shared" si="15"/>
        <v>156356344</v>
      </c>
      <c r="L23" s="130">
        <f t="shared" si="16"/>
        <v>2</v>
      </c>
      <c r="M23" s="48">
        <f t="shared" si="17"/>
        <v>16356</v>
      </c>
      <c r="N23" s="252" t="s">
        <v>66</v>
      </c>
      <c r="O23" s="5"/>
      <c r="P23" s="16" t="s">
        <v>65</v>
      </c>
      <c r="Q23" s="203">
        <v>53887</v>
      </c>
      <c r="R23" s="203">
        <v>0</v>
      </c>
      <c r="S23" s="196">
        <v>53887</v>
      </c>
      <c r="T23" s="203">
        <v>1336187319</v>
      </c>
      <c r="U23" s="203">
        <v>0</v>
      </c>
      <c r="V23" s="196">
        <v>1336187319</v>
      </c>
      <c r="W23" s="203">
        <v>983504867</v>
      </c>
      <c r="X23" s="203">
        <v>0</v>
      </c>
      <c r="Y23" s="196">
        <v>983504867</v>
      </c>
      <c r="Z23" s="203">
        <v>318516864</v>
      </c>
      <c r="AA23" s="203">
        <v>0</v>
      </c>
      <c r="AB23" s="196">
        <v>318516864</v>
      </c>
      <c r="AC23" s="203">
        <v>36360788</v>
      </c>
      <c r="AD23" s="203">
        <v>0</v>
      </c>
      <c r="AE23" s="196">
        <v>36360788</v>
      </c>
      <c r="AF23" s="203">
        <v>34165588</v>
      </c>
      <c r="AG23" s="203">
        <v>0</v>
      </c>
      <c r="AH23" s="196">
        <v>34165588</v>
      </c>
      <c r="AI23" s="250">
        <v>2315</v>
      </c>
      <c r="AJ23" s="250">
        <v>0</v>
      </c>
      <c r="AK23" s="242">
        <v>2315</v>
      </c>
      <c r="AL23" s="250">
        <v>156356344</v>
      </c>
      <c r="AM23" s="250">
        <v>0</v>
      </c>
      <c r="AN23" s="243">
        <v>156356344</v>
      </c>
      <c r="AO23" s="250">
        <v>2</v>
      </c>
      <c r="AP23" s="250">
        <v>0</v>
      </c>
      <c r="AQ23" s="242">
        <v>2</v>
      </c>
      <c r="AR23" s="250">
        <v>16356</v>
      </c>
      <c r="AS23" s="250">
        <v>0</v>
      </c>
      <c r="AT23" s="243">
        <v>16356</v>
      </c>
      <c r="AU23" s="253" t="s">
        <v>66</v>
      </c>
    </row>
    <row r="24" spans="2:47" s="13" customFormat="1" ht="30" customHeight="1" x14ac:dyDescent="0.2">
      <c r="B24" s="73">
        <v>41020</v>
      </c>
      <c r="C24" s="74" t="s">
        <v>67</v>
      </c>
      <c r="D24" s="128">
        <f t="shared" si="13"/>
        <v>67661</v>
      </c>
      <c r="E24" s="128">
        <f t="shared" si="8"/>
        <v>1643132765</v>
      </c>
      <c r="F24" s="128">
        <f t="shared" si="9"/>
        <v>1213474400</v>
      </c>
      <c r="G24" s="128">
        <f t="shared" si="10"/>
        <v>391965733</v>
      </c>
      <c r="H24" s="128">
        <f t="shared" si="11"/>
        <v>31839590</v>
      </c>
      <c r="I24" s="49">
        <f t="shared" si="12"/>
        <v>37692632</v>
      </c>
      <c r="J24" s="129">
        <f t="shared" si="14"/>
        <v>3213</v>
      </c>
      <c r="K24" s="48">
        <f t="shared" si="15"/>
        <v>182671006</v>
      </c>
      <c r="L24" s="130">
        <f t="shared" si="16"/>
        <v>3</v>
      </c>
      <c r="M24" s="48">
        <f t="shared" si="17"/>
        <v>42041</v>
      </c>
      <c r="N24" s="252" t="s">
        <v>68</v>
      </c>
      <c r="O24" s="5"/>
      <c r="P24" s="16" t="s">
        <v>67</v>
      </c>
      <c r="Q24" s="203">
        <v>67661</v>
      </c>
      <c r="R24" s="203">
        <v>0</v>
      </c>
      <c r="S24" s="196">
        <v>67661</v>
      </c>
      <c r="T24" s="203">
        <v>1643132765</v>
      </c>
      <c r="U24" s="203">
        <v>0</v>
      </c>
      <c r="V24" s="196">
        <v>1643132765</v>
      </c>
      <c r="W24" s="203">
        <v>1213474400</v>
      </c>
      <c r="X24" s="203">
        <v>0</v>
      </c>
      <c r="Y24" s="196">
        <v>1213474400</v>
      </c>
      <c r="Z24" s="203">
        <v>391965733</v>
      </c>
      <c r="AA24" s="203">
        <v>0</v>
      </c>
      <c r="AB24" s="196">
        <v>391965733</v>
      </c>
      <c r="AC24" s="203">
        <v>31839590</v>
      </c>
      <c r="AD24" s="203">
        <v>0</v>
      </c>
      <c r="AE24" s="196">
        <v>31839590</v>
      </c>
      <c r="AF24" s="203">
        <v>37692632</v>
      </c>
      <c r="AG24" s="203">
        <v>0</v>
      </c>
      <c r="AH24" s="196">
        <v>37692632</v>
      </c>
      <c r="AI24" s="250">
        <v>3213</v>
      </c>
      <c r="AJ24" s="250">
        <v>0</v>
      </c>
      <c r="AK24" s="242">
        <v>3213</v>
      </c>
      <c r="AL24" s="250">
        <v>182671006</v>
      </c>
      <c r="AM24" s="250">
        <v>0</v>
      </c>
      <c r="AN24" s="243">
        <v>182671006</v>
      </c>
      <c r="AO24" s="250">
        <v>3</v>
      </c>
      <c r="AP24" s="250">
        <v>0</v>
      </c>
      <c r="AQ24" s="242">
        <v>3</v>
      </c>
      <c r="AR24" s="250">
        <v>42041</v>
      </c>
      <c r="AS24" s="250">
        <v>0</v>
      </c>
      <c r="AT24" s="243">
        <v>42041</v>
      </c>
      <c r="AU24" s="253" t="s">
        <v>68</v>
      </c>
    </row>
    <row r="25" spans="2:47" s="13" customFormat="1" ht="30" customHeight="1" x14ac:dyDescent="0.2">
      <c r="B25" s="73">
        <v>41024</v>
      </c>
      <c r="C25" s="74" t="s">
        <v>69</v>
      </c>
      <c r="D25" s="128">
        <f t="shared" si="13"/>
        <v>32638</v>
      </c>
      <c r="E25" s="128">
        <f t="shared" si="8"/>
        <v>751306221</v>
      </c>
      <c r="F25" s="128">
        <f t="shared" si="9"/>
        <v>555894676</v>
      </c>
      <c r="G25" s="128">
        <f t="shared" si="10"/>
        <v>178087432</v>
      </c>
      <c r="H25" s="128">
        <f t="shared" si="11"/>
        <v>13731851</v>
      </c>
      <c r="I25" s="49">
        <f t="shared" si="12"/>
        <v>17324113</v>
      </c>
      <c r="J25" s="129">
        <f t="shared" si="14"/>
        <v>1572</v>
      </c>
      <c r="K25" s="48">
        <f t="shared" si="15"/>
        <v>83062688</v>
      </c>
      <c r="L25" s="130">
        <f t="shared" si="16"/>
        <v>5</v>
      </c>
      <c r="M25" s="48">
        <f t="shared" si="17"/>
        <v>91855</v>
      </c>
      <c r="N25" s="252" t="s">
        <v>70</v>
      </c>
      <c r="O25" s="5"/>
      <c r="P25" s="16" t="s">
        <v>69</v>
      </c>
      <c r="Q25" s="203">
        <v>32638</v>
      </c>
      <c r="R25" s="203">
        <v>0</v>
      </c>
      <c r="S25" s="196">
        <v>32638</v>
      </c>
      <c r="T25" s="203">
        <v>751306221</v>
      </c>
      <c r="U25" s="203">
        <v>0</v>
      </c>
      <c r="V25" s="196">
        <v>751306221</v>
      </c>
      <c r="W25" s="203">
        <v>555894676</v>
      </c>
      <c r="X25" s="203">
        <v>0</v>
      </c>
      <c r="Y25" s="196">
        <v>555894676</v>
      </c>
      <c r="Z25" s="203">
        <v>178087432</v>
      </c>
      <c r="AA25" s="203">
        <v>0</v>
      </c>
      <c r="AB25" s="196">
        <v>178087432</v>
      </c>
      <c r="AC25" s="203">
        <v>13731851</v>
      </c>
      <c r="AD25" s="203">
        <v>0</v>
      </c>
      <c r="AE25" s="196">
        <v>13731851</v>
      </c>
      <c r="AF25" s="203">
        <v>17324113</v>
      </c>
      <c r="AG25" s="203">
        <v>0</v>
      </c>
      <c r="AH25" s="196">
        <v>17324113</v>
      </c>
      <c r="AI25" s="250">
        <v>1572</v>
      </c>
      <c r="AJ25" s="250">
        <v>0</v>
      </c>
      <c r="AK25" s="242">
        <v>1572</v>
      </c>
      <c r="AL25" s="250">
        <v>83062688</v>
      </c>
      <c r="AM25" s="250">
        <v>0</v>
      </c>
      <c r="AN25" s="243">
        <v>83062688</v>
      </c>
      <c r="AO25" s="250">
        <v>5</v>
      </c>
      <c r="AP25" s="250">
        <v>0</v>
      </c>
      <c r="AQ25" s="242">
        <v>5</v>
      </c>
      <c r="AR25" s="250">
        <v>91855</v>
      </c>
      <c r="AS25" s="250">
        <v>0</v>
      </c>
      <c r="AT25" s="243">
        <v>91855</v>
      </c>
      <c r="AU25" s="253" t="s">
        <v>70</v>
      </c>
    </row>
    <row r="26" spans="2:47" s="13" customFormat="1" ht="30" customHeight="1" x14ac:dyDescent="0.2">
      <c r="B26" s="73">
        <v>41021</v>
      </c>
      <c r="C26" s="74" t="s">
        <v>71</v>
      </c>
      <c r="D26" s="128">
        <f t="shared" si="13"/>
        <v>109409</v>
      </c>
      <c r="E26" s="128">
        <f t="shared" si="8"/>
        <v>2896225523</v>
      </c>
      <c r="F26" s="128">
        <f t="shared" si="9"/>
        <v>2124668537</v>
      </c>
      <c r="G26" s="128">
        <f t="shared" si="10"/>
        <v>697847240</v>
      </c>
      <c r="H26" s="128">
        <f t="shared" si="11"/>
        <v>76015046</v>
      </c>
      <c r="I26" s="49">
        <f t="shared" si="12"/>
        <v>73709746</v>
      </c>
      <c r="J26" s="129">
        <f t="shared" si="14"/>
        <v>5517</v>
      </c>
      <c r="K26" s="48">
        <f t="shared" si="15"/>
        <v>363519970</v>
      </c>
      <c r="L26" s="130">
        <f t="shared" si="16"/>
        <v>20</v>
      </c>
      <c r="M26" s="48">
        <f t="shared" si="17"/>
        <v>411487</v>
      </c>
      <c r="N26" s="252" t="s">
        <v>72</v>
      </c>
      <c r="O26" s="5"/>
      <c r="P26" s="16" t="s">
        <v>71</v>
      </c>
      <c r="Q26" s="203">
        <v>109409</v>
      </c>
      <c r="R26" s="203">
        <v>0</v>
      </c>
      <c r="S26" s="196">
        <v>109409</v>
      </c>
      <c r="T26" s="203">
        <v>2896226223</v>
      </c>
      <c r="U26" s="203">
        <v>-700</v>
      </c>
      <c r="V26" s="196">
        <v>2896225523</v>
      </c>
      <c r="W26" s="203">
        <v>2124669027</v>
      </c>
      <c r="X26" s="203">
        <v>-490</v>
      </c>
      <c r="Y26" s="196">
        <v>2124668537</v>
      </c>
      <c r="Z26" s="203">
        <v>697847450</v>
      </c>
      <c r="AA26" s="203">
        <v>-210</v>
      </c>
      <c r="AB26" s="196">
        <v>697847240</v>
      </c>
      <c r="AC26" s="203">
        <v>76015046</v>
      </c>
      <c r="AD26" s="203">
        <v>0</v>
      </c>
      <c r="AE26" s="196">
        <v>76015046</v>
      </c>
      <c r="AF26" s="203">
        <v>73709746</v>
      </c>
      <c r="AG26" s="203">
        <v>0</v>
      </c>
      <c r="AH26" s="196">
        <v>73709746</v>
      </c>
      <c r="AI26" s="250">
        <v>5517</v>
      </c>
      <c r="AJ26" s="250">
        <v>0</v>
      </c>
      <c r="AK26" s="242">
        <v>5517</v>
      </c>
      <c r="AL26" s="250">
        <v>363519970</v>
      </c>
      <c r="AM26" s="250">
        <v>0</v>
      </c>
      <c r="AN26" s="243">
        <v>363519970</v>
      </c>
      <c r="AO26" s="250">
        <v>20</v>
      </c>
      <c r="AP26" s="250">
        <v>0</v>
      </c>
      <c r="AQ26" s="242">
        <v>20</v>
      </c>
      <c r="AR26" s="250">
        <v>411487</v>
      </c>
      <c r="AS26" s="250">
        <v>0</v>
      </c>
      <c r="AT26" s="243">
        <v>411487</v>
      </c>
      <c r="AU26" s="253" t="s">
        <v>72</v>
      </c>
    </row>
    <row r="27" spans="2:47" s="13" customFormat="1" ht="30" customHeight="1" x14ac:dyDescent="0.2">
      <c r="B27" s="73">
        <v>41035</v>
      </c>
      <c r="C27" s="74" t="s">
        <v>73</v>
      </c>
      <c r="D27" s="128">
        <f t="shared" si="13"/>
        <v>27702</v>
      </c>
      <c r="E27" s="128">
        <f t="shared" si="8"/>
        <v>599470627</v>
      </c>
      <c r="F27" s="128">
        <f t="shared" si="9"/>
        <v>438379716</v>
      </c>
      <c r="G27" s="128">
        <f t="shared" si="10"/>
        <v>144127749</v>
      </c>
      <c r="H27" s="128">
        <f t="shared" si="11"/>
        <v>17161418</v>
      </c>
      <c r="I27" s="49">
        <f t="shared" si="12"/>
        <v>16963162</v>
      </c>
      <c r="J27" s="129">
        <f t="shared" si="14"/>
        <v>996</v>
      </c>
      <c r="K27" s="48">
        <f t="shared" si="15"/>
        <v>62050520</v>
      </c>
      <c r="L27" s="130">
        <f t="shared" si="16"/>
        <v>2</v>
      </c>
      <c r="M27" s="48">
        <f t="shared" si="17"/>
        <v>27659</v>
      </c>
      <c r="N27" s="252" t="s">
        <v>74</v>
      </c>
      <c r="O27" s="5"/>
      <c r="P27" s="16" t="s">
        <v>73</v>
      </c>
      <c r="Q27" s="203">
        <v>27702</v>
      </c>
      <c r="R27" s="203">
        <v>0</v>
      </c>
      <c r="S27" s="196">
        <v>27702</v>
      </c>
      <c r="T27" s="203">
        <v>599470627</v>
      </c>
      <c r="U27" s="203">
        <v>0</v>
      </c>
      <c r="V27" s="196">
        <v>599470627</v>
      </c>
      <c r="W27" s="203">
        <v>438379716</v>
      </c>
      <c r="X27" s="203">
        <v>0</v>
      </c>
      <c r="Y27" s="196">
        <v>438379716</v>
      </c>
      <c r="Z27" s="203">
        <v>144127749</v>
      </c>
      <c r="AA27" s="203">
        <v>0</v>
      </c>
      <c r="AB27" s="196">
        <v>144127749</v>
      </c>
      <c r="AC27" s="203">
        <v>17161418</v>
      </c>
      <c r="AD27" s="203">
        <v>0</v>
      </c>
      <c r="AE27" s="196">
        <v>17161418</v>
      </c>
      <c r="AF27" s="203">
        <v>16963162</v>
      </c>
      <c r="AG27" s="203">
        <v>0</v>
      </c>
      <c r="AH27" s="196">
        <v>16963162</v>
      </c>
      <c r="AI27" s="250">
        <v>996</v>
      </c>
      <c r="AJ27" s="250">
        <v>0</v>
      </c>
      <c r="AK27" s="242">
        <v>996</v>
      </c>
      <c r="AL27" s="250">
        <v>62050520</v>
      </c>
      <c r="AM27" s="250">
        <v>0</v>
      </c>
      <c r="AN27" s="243">
        <v>62050520</v>
      </c>
      <c r="AO27" s="250">
        <v>2</v>
      </c>
      <c r="AP27" s="250">
        <v>0</v>
      </c>
      <c r="AQ27" s="242">
        <v>2</v>
      </c>
      <c r="AR27" s="250">
        <v>27659</v>
      </c>
      <c r="AS27" s="250">
        <v>0</v>
      </c>
      <c r="AT27" s="243">
        <v>27659</v>
      </c>
      <c r="AU27" s="253" t="s">
        <v>74</v>
      </c>
    </row>
    <row r="28" spans="2:47" s="13" customFormat="1" ht="30" customHeight="1" x14ac:dyDescent="0.2">
      <c r="B28" s="73">
        <v>41038</v>
      </c>
      <c r="C28" s="74" t="s">
        <v>75</v>
      </c>
      <c r="D28" s="128">
        <f t="shared" si="13"/>
        <v>81690</v>
      </c>
      <c r="E28" s="128">
        <f t="shared" si="8"/>
        <v>1956321756</v>
      </c>
      <c r="F28" s="128">
        <f t="shared" si="9"/>
        <v>1453748183</v>
      </c>
      <c r="G28" s="128">
        <f t="shared" si="10"/>
        <v>459003143</v>
      </c>
      <c r="H28" s="128">
        <f t="shared" si="11"/>
        <v>41801250</v>
      </c>
      <c r="I28" s="49">
        <f t="shared" si="12"/>
        <v>43570430</v>
      </c>
      <c r="J28" s="129">
        <f t="shared" si="14"/>
        <v>4342</v>
      </c>
      <c r="K28" s="48">
        <f t="shared" si="15"/>
        <v>237914374</v>
      </c>
      <c r="L28" s="130">
        <f t="shared" si="16"/>
        <v>6</v>
      </c>
      <c r="M28" s="48">
        <f t="shared" si="17"/>
        <v>24554</v>
      </c>
      <c r="N28" s="252" t="s">
        <v>76</v>
      </c>
      <c r="O28" s="5"/>
      <c r="P28" s="16" t="s">
        <v>75</v>
      </c>
      <c r="Q28" s="203">
        <v>81690</v>
      </c>
      <c r="R28" s="203">
        <v>0</v>
      </c>
      <c r="S28" s="196">
        <v>81690</v>
      </c>
      <c r="T28" s="203">
        <v>1956321756</v>
      </c>
      <c r="U28" s="203">
        <v>0</v>
      </c>
      <c r="V28" s="196">
        <v>1956321756</v>
      </c>
      <c r="W28" s="203">
        <v>1453748183</v>
      </c>
      <c r="X28" s="203">
        <v>0</v>
      </c>
      <c r="Y28" s="196">
        <v>1453748183</v>
      </c>
      <c r="Z28" s="203">
        <v>459003143</v>
      </c>
      <c r="AA28" s="203">
        <v>0</v>
      </c>
      <c r="AB28" s="196">
        <v>459003143</v>
      </c>
      <c r="AC28" s="203">
        <v>41801250</v>
      </c>
      <c r="AD28" s="203">
        <v>0</v>
      </c>
      <c r="AE28" s="196">
        <v>41801250</v>
      </c>
      <c r="AF28" s="203">
        <v>43570430</v>
      </c>
      <c r="AG28" s="203">
        <v>0</v>
      </c>
      <c r="AH28" s="196">
        <v>43570430</v>
      </c>
      <c r="AI28" s="250">
        <v>4342</v>
      </c>
      <c r="AJ28" s="250">
        <v>0</v>
      </c>
      <c r="AK28" s="242">
        <v>4342</v>
      </c>
      <c r="AL28" s="250">
        <v>237914374</v>
      </c>
      <c r="AM28" s="250">
        <v>0</v>
      </c>
      <c r="AN28" s="243">
        <v>237914374</v>
      </c>
      <c r="AO28" s="250">
        <v>6</v>
      </c>
      <c r="AP28" s="250">
        <v>0</v>
      </c>
      <c r="AQ28" s="242">
        <v>6</v>
      </c>
      <c r="AR28" s="250">
        <v>24554</v>
      </c>
      <c r="AS28" s="250">
        <v>0</v>
      </c>
      <c r="AT28" s="243">
        <v>24554</v>
      </c>
      <c r="AU28" s="253" t="s">
        <v>76</v>
      </c>
    </row>
    <row r="29" spans="2:47" s="13" customFormat="1" ht="30" customHeight="1" x14ac:dyDescent="0.2">
      <c r="B29" s="73">
        <v>41042</v>
      </c>
      <c r="C29" s="74" t="s">
        <v>77</v>
      </c>
      <c r="D29" s="128">
        <f t="shared" si="13"/>
        <v>29199</v>
      </c>
      <c r="E29" s="128">
        <f t="shared" si="8"/>
        <v>831105396</v>
      </c>
      <c r="F29" s="128">
        <f t="shared" si="9"/>
        <v>611683872</v>
      </c>
      <c r="G29" s="128">
        <f t="shared" si="10"/>
        <v>203494601</v>
      </c>
      <c r="H29" s="128">
        <f t="shared" si="11"/>
        <v>16104723</v>
      </c>
      <c r="I29" s="49">
        <f t="shared" si="12"/>
        <v>15926923</v>
      </c>
      <c r="J29" s="129">
        <f t="shared" si="14"/>
        <v>1898</v>
      </c>
      <c r="K29" s="48">
        <f t="shared" si="15"/>
        <v>116809519</v>
      </c>
      <c r="L29" s="130">
        <f t="shared" si="16"/>
        <v>2</v>
      </c>
      <c r="M29" s="48">
        <f t="shared" si="17"/>
        <v>16820</v>
      </c>
      <c r="N29" s="252" t="s">
        <v>78</v>
      </c>
      <c r="O29" s="5"/>
      <c r="P29" s="16" t="s">
        <v>77</v>
      </c>
      <c r="Q29" s="203">
        <v>29199</v>
      </c>
      <c r="R29" s="203">
        <v>0</v>
      </c>
      <c r="S29" s="196">
        <v>29199</v>
      </c>
      <c r="T29" s="203">
        <v>831105396</v>
      </c>
      <c r="U29" s="203">
        <v>0</v>
      </c>
      <c r="V29" s="196">
        <v>831105396</v>
      </c>
      <c r="W29" s="203">
        <v>611683872</v>
      </c>
      <c r="X29" s="203">
        <v>0</v>
      </c>
      <c r="Y29" s="196">
        <v>611683872</v>
      </c>
      <c r="Z29" s="203">
        <v>203494601</v>
      </c>
      <c r="AA29" s="203">
        <v>0</v>
      </c>
      <c r="AB29" s="196">
        <v>203494601</v>
      </c>
      <c r="AC29" s="203">
        <v>16104723</v>
      </c>
      <c r="AD29" s="203">
        <v>0</v>
      </c>
      <c r="AE29" s="196">
        <v>16104723</v>
      </c>
      <c r="AF29" s="203">
        <v>15926923</v>
      </c>
      <c r="AG29" s="203">
        <v>0</v>
      </c>
      <c r="AH29" s="196">
        <v>15926923</v>
      </c>
      <c r="AI29" s="250">
        <v>1898</v>
      </c>
      <c r="AJ29" s="250">
        <v>0</v>
      </c>
      <c r="AK29" s="242">
        <v>1898</v>
      </c>
      <c r="AL29" s="250">
        <v>116809519</v>
      </c>
      <c r="AM29" s="250">
        <v>0</v>
      </c>
      <c r="AN29" s="243">
        <v>116809519</v>
      </c>
      <c r="AO29" s="250">
        <v>2</v>
      </c>
      <c r="AP29" s="250">
        <v>0</v>
      </c>
      <c r="AQ29" s="242">
        <v>2</v>
      </c>
      <c r="AR29" s="250">
        <v>16820</v>
      </c>
      <c r="AS29" s="250">
        <v>0</v>
      </c>
      <c r="AT29" s="243">
        <v>16820</v>
      </c>
      <c r="AU29" s="253" t="s">
        <v>78</v>
      </c>
    </row>
    <row r="30" spans="2:47" s="13" customFormat="1" ht="30" customHeight="1" x14ac:dyDescent="0.2">
      <c r="B30" s="73">
        <v>41043</v>
      </c>
      <c r="C30" s="74" t="s">
        <v>79</v>
      </c>
      <c r="D30" s="128">
        <f t="shared" si="13"/>
        <v>38050</v>
      </c>
      <c r="E30" s="128">
        <f t="shared" si="8"/>
        <v>935029024</v>
      </c>
      <c r="F30" s="128">
        <f t="shared" si="9"/>
        <v>684326693</v>
      </c>
      <c r="G30" s="128">
        <f t="shared" si="10"/>
        <v>233488562</v>
      </c>
      <c r="H30" s="128">
        <f t="shared" si="11"/>
        <v>17622805</v>
      </c>
      <c r="I30" s="49">
        <f t="shared" si="12"/>
        <v>17213769</v>
      </c>
      <c r="J30" s="129">
        <f t="shared" si="14"/>
        <v>1950</v>
      </c>
      <c r="K30" s="48">
        <f t="shared" si="15"/>
        <v>112387418</v>
      </c>
      <c r="L30" s="130">
        <f t="shared" si="16"/>
        <v>4</v>
      </c>
      <c r="M30" s="48">
        <f t="shared" si="17"/>
        <v>46475</v>
      </c>
      <c r="N30" s="252" t="s">
        <v>80</v>
      </c>
      <c r="O30" s="5"/>
      <c r="P30" s="16" t="s">
        <v>79</v>
      </c>
      <c r="Q30" s="203">
        <v>38050</v>
      </c>
      <c r="R30" s="203">
        <v>0</v>
      </c>
      <c r="S30" s="196">
        <v>38050</v>
      </c>
      <c r="T30" s="203">
        <v>935029024</v>
      </c>
      <c r="U30" s="203">
        <v>0</v>
      </c>
      <c r="V30" s="196">
        <v>935029024</v>
      </c>
      <c r="W30" s="203">
        <v>684326693</v>
      </c>
      <c r="X30" s="203">
        <v>0</v>
      </c>
      <c r="Y30" s="196">
        <v>684326693</v>
      </c>
      <c r="Z30" s="203">
        <v>233488562</v>
      </c>
      <c r="AA30" s="203">
        <v>0</v>
      </c>
      <c r="AB30" s="196">
        <v>233488562</v>
      </c>
      <c r="AC30" s="203">
        <v>17622805</v>
      </c>
      <c r="AD30" s="203">
        <v>0</v>
      </c>
      <c r="AE30" s="196">
        <v>17622805</v>
      </c>
      <c r="AF30" s="203">
        <v>17213769</v>
      </c>
      <c r="AG30" s="203">
        <v>0</v>
      </c>
      <c r="AH30" s="196">
        <v>17213769</v>
      </c>
      <c r="AI30" s="250">
        <v>1950</v>
      </c>
      <c r="AJ30" s="250">
        <v>0</v>
      </c>
      <c r="AK30" s="242">
        <v>1950</v>
      </c>
      <c r="AL30" s="250">
        <v>112387418</v>
      </c>
      <c r="AM30" s="250">
        <v>0</v>
      </c>
      <c r="AN30" s="243">
        <v>112387418</v>
      </c>
      <c r="AO30" s="250">
        <v>4</v>
      </c>
      <c r="AP30" s="250">
        <v>0</v>
      </c>
      <c r="AQ30" s="242">
        <v>4</v>
      </c>
      <c r="AR30" s="250">
        <v>46475</v>
      </c>
      <c r="AS30" s="250">
        <v>0</v>
      </c>
      <c r="AT30" s="243">
        <v>46475</v>
      </c>
      <c r="AU30" s="253" t="s">
        <v>80</v>
      </c>
    </row>
    <row r="31" spans="2:47" s="13" customFormat="1" ht="30" customHeight="1" x14ac:dyDescent="0.2">
      <c r="B31" s="73">
        <v>41044</v>
      </c>
      <c r="C31" s="74" t="s">
        <v>81</v>
      </c>
      <c r="D31" s="128">
        <f t="shared" si="13"/>
        <v>114873</v>
      </c>
      <c r="E31" s="128">
        <f t="shared" si="8"/>
        <v>2998928289</v>
      </c>
      <c r="F31" s="128">
        <f t="shared" si="9"/>
        <v>2185327274</v>
      </c>
      <c r="G31" s="128">
        <f t="shared" si="10"/>
        <v>746410680</v>
      </c>
      <c r="H31" s="128">
        <f t="shared" si="11"/>
        <v>63907332</v>
      </c>
      <c r="I31" s="49">
        <f t="shared" si="12"/>
        <v>67190335</v>
      </c>
      <c r="J31" s="129">
        <f t="shared" si="14"/>
        <v>5037</v>
      </c>
      <c r="K31" s="48">
        <f t="shared" si="15"/>
        <v>366832611</v>
      </c>
      <c r="L31" s="130">
        <f t="shared" si="16"/>
        <v>6</v>
      </c>
      <c r="M31" s="48">
        <f t="shared" si="17"/>
        <v>57350</v>
      </c>
      <c r="N31" s="252" t="s">
        <v>82</v>
      </c>
      <c r="O31" s="5"/>
      <c r="P31" s="16" t="s">
        <v>81</v>
      </c>
      <c r="Q31" s="203">
        <v>114873</v>
      </c>
      <c r="R31" s="203">
        <v>0</v>
      </c>
      <c r="S31" s="196">
        <v>114873</v>
      </c>
      <c r="T31" s="203">
        <v>2998928289</v>
      </c>
      <c r="U31" s="203">
        <v>0</v>
      </c>
      <c r="V31" s="196">
        <v>2998928289</v>
      </c>
      <c r="W31" s="203">
        <v>2185327274</v>
      </c>
      <c r="X31" s="203">
        <v>0</v>
      </c>
      <c r="Y31" s="196">
        <v>2185327274</v>
      </c>
      <c r="Z31" s="203">
        <v>746410680</v>
      </c>
      <c r="AA31" s="203">
        <v>0</v>
      </c>
      <c r="AB31" s="196">
        <v>746410680</v>
      </c>
      <c r="AC31" s="203">
        <v>63907332</v>
      </c>
      <c r="AD31" s="203">
        <v>0</v>
      </c>
      <c r="AE31" s="196">
        <v>63907332</v>
      </c>
      <c r="AF31" s="203">
        <v>67190335</v>
      </c>
      <c r="AG31" s="203">
        <v>0</v>
      </c>
      <c r="AH31" s="196">
        <v>67190335</v>
      </c>
      <c r="AI31" s="250">
        <v>5037</v>
      </c>
      <c r="AJ31" s="250">
        <v>0</v>
      </c>
      <c r="AK31" s="242">
        <v>5037</v>
      </c>
      <c r="AL31" s="250">
        <v>366832611</v>
      </c>
      <c r="AM31" s="250">
        <v>0</v>
      </c>
      <c r="AN31" s="243">
        <v>366832611</v>
      </c>
      <c r="AO31" s="250">
        <v>6</v>
      </c>
      <c r="AP31" s="250">
        <v>0</v>
      </c>
      <c r="AQ31" s="242">
        <v>6</v>
      </c>
      <c r="AR31" s="250">
        <v>57350</v>
      </c>
      <c r="AS31" s="250">
        <v>0</v>
      </c>
      <c r="AT31" s="243">
        <v>57350</v>
      </c>
      <c r="AU31" s="253" t="s">
        <v>82</v>
      </c>
    </row>
    <row r="32" spans="2:47" s="13" customFormat="1" ht="30" customHeight="1" x14ac:dyDescent="0.2">
      <c r="B32" s="76">
        <v>41047</v>
      </c>
      <c r="C32" s="77" t="s">
        <v>83</v>
      </c>
      <c r="D32" s="139">
        <f t="shared" si="13"/>
        <v>40596</v>
      </c>
      <c r="E32" s="139">
        <f t="shared" si="8"/>
        <v>1024250313</v>
      </c>
      <c r="F32" s="139">
        <f t="shared" si="9"/>
        <v>751542255</v>
      </c>
      <c r="G32" s="139">
        <f t="shared" si="10"/>
        <v>252789593</v>
      </c>
      <c r="H32" s="139">
        <f t="shared" si="11"/>
        <v>20171742</v>
      </c>
      <c r="I32" s="79">
        <f t="shared" si="12"/>
        <v>19918465</v>
      </c>
      <c r="J32" s="140">
        <f t="shared" si="14"/>
        <v>2244</v>
      </c>
      <c r="K32" s="78">
        <f t="shared" si="15"/>
        <v>126180996</v>
      </c>
      <c r="L32" s="254">
        <f t="shared" si="16"/>
        <v>3</v>
      </c>
      <c r="M32" s="78">
        <f t="shared" si="17"/>
        <v>14702</v>
      </c>
      <c r="N32" s="255" t="s">
        <v>84</v>
      </c>
      <c r="O32" s="5"/>
      <c r="P32" s="16" t="s">
        <v>83</v>
      </c>
      <c r="Q32" s="203">
        <v>40596</v>
      </c>
      <c r="R32" s="203">
        <v>0</v>
      </c>
      <c r="S32" s="196">
        <v>40596</v>
      </c>
      <c r="T32" s="203">
        <v>1024250313</v>
      </c>
      <c r="U32" s="203">
        <v>0</v>
      </c>
      <c r="V32" s="196">
        <v>1024250313</v>
      </c>
      <c r="W32" s="203">
        <v>751542255</v>
      </c>
      <c r="X32" s="203">
        <v>0</v>
      </c>
      <c r="Y32" s="196">
        <v>751542255</v>
      </c>
      <c r="Z32" s="203">
        <v>252789593</v>
      </c>
      <c r="AA32" s="203">
        <v>0</v>
      </c>
      <c r="AB32" s="196">
        <v>252789593</v>
      </c>
      <c r="AC32" s="203">
        <v>20171742</v>
      </c>
      <c r="AD32" s="203">
        <v>0</v>
      </c>
      <c r="AE32" s="196">
        <v>20171742</v>
      </c>
      <c r="AF32" s="203">
        <v>19918465</v>
      </c>
      <c r="AG32" s="203">
        <v>0</v>
      </c>
      <c r="AH32" s="196">
        <v>19918465</v>
      </c>
      <c r="AI32" s="250">
        <v>2244</v>
      </c>
      <c r="AJ32" s="250">
        <v>0</v>
      </c>
      <c r="AK32" s="242">
        <v>2244</v>
      </c>
      <c r="AL32" s="250">
        <v>126180996</v>
      </c>
      <c r="AM32" s="250">
        <v>0</v>
      </c>
      <c r="AN32" s="243">
        <v>126180996</v>
      </c>
      <c r="AO32" s="250">
        <v>3</v>
      </c>
      <c r="AP32" s="250">
        <v>0</v>
      </c>
      <c r="AQ32" s="242">
        <v>3</v>
      </c>
      <c r="AR32" s="250">
        <v>14702</v>
      </c>
      <c r="AS32" s="250">
        <v>0</v>
      </c>
      <c r="AT32" s="243">
        <v>14702</v>
      </c>
      <c r="AU32" s="256" t="s">
        <v>84</v>
      </c>
    </row>
    <row r="33" spans="2:47" s="13" customFormat="1" ht="30" customHeight="1" x14ac:dyDescent="0.2">
      <c r="B33" s="73">
        <v>41301</v>
      </c>
      <c r="C33" s="74" t="s">
        <v>85</v>
      </c>
      <c r="D33" s="128">
        <f t="shared" si="13"/>
        <v>20729</v>
      </c>
      <c r="E33" s="128">
        <f t="shared" si="8"/>
        <v>450421986</v>
      </c>
      <c r="F33" s="128">
        <f t="shared" si="9"/>
        <v>316379336</v>
      </c>
      <c r="G33" s="128">
        <f t="shared" si="10"/>
        <v>121398256</v>
      </c>
      <c r="H33" s="128">
        <f t="shared" si="11"/>
        <v>12270063</v>
      </c>
      <c r="I33" s="49">
        <f t="shared" si="12"/>
        <v>12644394</v>
      </c>
      <c r="J33" s="129">
        <f t="shared" si="14"/>
        <v>337</v>
      </c>
      <c r="K33" s="48">
        <f t="shared" si="15"/>
        <v>35658200</v>
      </c>
      <c r="L33" s="130">
        <f t="shared" si="16"/>
        <v>0</v>
      </c>
      <c r="M33" s="48">
        <f t="shared" si="17"/>
        <v>0</v>
      </c>
      <c r="N33" s="252" t="s">
        <v>86</v>
      </c>
      <c r="O33" s="5"/>
      <c r="P33" s="16" t="s">
        <v>85</v>
      </c>
      <c r="Q33" s="203">
        <v>20729</v>
      </c>
      <c r="R33" s="203" t="s">
        <v>178</v>
      </c>
      <c r="S33" s="196">
        <v>20729</v>
      </c>
      <c r="T33" s="203">
        <v>450421986</v>
      </c>
      <c r="U33" s="203" t="s">
        <v>178</v>
      </c>
      <c r="V33" s="196">
        <v>450421986</v>
      </c>
      <c r="W33" s="203">
        <v>316379336</v>
      </c>
      <c r="X33" s="203" t="s">
        <v>178</v>
      </c>
      <c r="Y33" s="196">
        <v>316379336</v>
      </c>
      <c r="Z33" s="203">
        <v>121398256</v>
      </c>
      <c r="AA33" s="203" t="s">
        <v>178</v>
      </c>
      <c r="AB33" s="196">
        <v>121398256</v>
      </c>
      <c r="AC33" s="203">
        <v>12270063</v>
      </c>
      <c r="AD33" s="203" t="s">
        <v>178</v>
      </c>
      <c r="AE33" s="196">
        <v>12270063</v>
      </c>
      <c r="AF33" s="203">
        <v>12644394</v>
      </c>
      <c r="AG33" s="203" t="s">
        <v>178</v>
      </c>
      <c r="AH33" s="196">
        <v>12644394</v>
      </c>
      <c r="AI33" s="250">
        <v>337</v>
      </c>
      <c r="AJ33" s="257" t="s">
        <v>178</v>
      </c>
      <c r="AK33" s="242">
        <v>337</v>
      </c>
      <c r="AL33" s="250">
        <v>35658200</v>
      </c>
      <c r="AM33" s="257" t="s">
        <v>178</v>
      </c>
      <c r="AN33" s="243">
        <v>35658200</v>
      </c>
      <c r="AO33" s="250">
        <v>0</v>
      </c>
      <c r="AP33" s="257" t="s">
        <v>178</v>
      </c>
      <c r="AQ33" s="242">
        <v>0</v>
      </c>
      <c r="AR33" s="250">
        <v>0</v>
      </c>
      <c r="AS33" s="257" t="s">
        <v>178</v>
      </c>
      <c r="AT33" s="243">
        <v>0</v>
      </c>
      <c r="AU33" s="253" t="s">
        <v>86</v>
      </c>
    </row>
    <row r="34" spans="2:47" s="13" customFormat="1" ht="30" customHeight="1" x14ac:dyDescent="0.2">
      <c r="B34" s="73">
        <v>41302</v>
      </c>
      <c r="C34" s="74" t="s">
        <v>87</v>
      </c>
      <c r="D34" s="128">
        <f t="shared" si="13"/>
        <v>28390</v>
      </c>
      <c r="E34" s="128">
        <f t="shared" si="8"/>
        <v>437882487</v>
      </c>
      <c r="F34" s="128">
        <f t="shared" si="9"/>
        <v>309050311</v>
      </c>
      <c r="G34" s="128">
        <f t="shared" si="10"/>
        <v>118837434</v>
      </c>
      <c r="H34" s="128">
        <f t="shared" si="11"/>
        <v>10156198</v>
      </c>
      <c r="I34" s="49">
        <f t="shared" si="12"/>
        <v>9994742</v>
      </c>
      <c r="J34" s="129">
        <f t="shared" si="14"/>
        <v>287</v>
      </c>
      <c r="K34" s="48">
        <f t="shared" si="15"/>
        <v>25566921</v>
      </c>
      <c r="L34" s="130">
        <f t="shared" si="16"/>
        <v>0</v>
      </c>
      <c r="M34" s="48">
        <f t="shared" si="17"/>
        <v>0</v>
      </c>
      <c r="N34" s="252" t="s">
        <v>88</v>
      </c>
      <c r="O34" s="5"/>
      <c r="P34" s="16" t="s">
        <v>87</v>
      </c>
      <c r="Q34" s="203">
        <v>28390</v>
      </c>
      <c r="R34" s="203" t="s">
        <v>178</v>
      </c>
      <c r="S34" s="196">
        <v>28390</v>
      </c>
      <c r="T34" s="203">
        <v>437882487</v>
      </c>
      <c r="U34" s="203" t="s">
        <v>178</v>
      </c>
      <c r="V34" s="196">
        <v>437882487</v>
      </c>
      <c r="W34" s="203">
        <v>309050311</v>
      </c>
      <c r="X34" s="203" t="s">
        <v>178</v>
      </c>
      <c r="Y34" s="196">
        <v>309050311</v>
      </c>
      <c r="Z34" s="203">
        <v>118837434</v>
      </c>
      <c r="AA34" s="203" t="s">
        <v>178</v>
      </c>
      <c r="AB34" s="196">
        <v>118837434</v>
      </c>
      <c r="AC34" s="203">
        <v>10156198</v>
      </c>
      <c r="AD34" s="203" t="s">
        <v>178</v>
      </c>
      <c r="AE34" s="196">
        <v>10156198</v>
      </c>
      <c r="AF34" s="203">
        <v>9994742</v>
      </c>
      <c r="AG34" s="203" t="s">
        <v>178</v>
      </c>
      <c r="AH34" s="196">
        <v>9994742</v>
      </c>
      <c r="AI34" s="250">
        <v>287</v>
      </c>
      <c r="AJ34" s="257" t="s">
        <v>178</v>
      </c>
      <c r="AK34" s="242">
        <v>287</v>
      </c>
      <c r="AL34" s="250">
        <v>25566921</v>
      </c>
      <c r="AM34" s="257" t="s">
        <v>178</v>
      </c>
      <c r="AN34" s="243">
        <v>25566921</v>
      </c>
      <c r="AO34" s="250">
        <v>0</v>
      </c>
      <c r="AP34" s="257" t="s">
        <v>178</v>
      </c>
      <c r="AQ34" s="242">
        <v>0</v>
      </c>
      <c r="AR34" s="250">
        <v>0</v>
      </c>
      <c r="AS34" s="257" t="s">
        <v>178</v>
      </c>
      <c r="AT34" s="243">
        <v>0</v>
      </c>
      <c r="AU34" s="253" t="s">
        <v>88</v>
      </c>
    </row>
    <row r="35" spans="2:47" s="13" customFormat="1" ht="30" customHeight="1" thickBot="1" x14ac:dyDescent="0.25">
      <c r="B35" s="83">
        <v>41303</v>
      </c>
      <c r="C35" s="84" t="s">
        <v>89</v>
      </c>
      <c r="D35" s="141">
        <f t="shared" si="13"/>
        <v>94957</v>
      </c>
      <c r="E35" s="141">
        <f t="shared" si="8"/>
        <v>1679397699</v>
      </c>
      <c r="F35" s="141">
        <f t="shared" si="9"/>
        <v>1208805217</v>
      </c>
      <c r="G35" s="141">
        <f t="shared" si="10"/>
        <v>411124841</v>
      </c>
      <c r="H35" s="141">
        <f t="shared" si="11"/>
        <v>64266984</v>
      </c>
      <c r="I35" s="86">
        <f t="shared" si="12"/>
        <v>59467641</v>
      </c>
      <c r="J35" s="142">
        <f t="shared" si="14"/>
        <v>1655</v>
      </c>
      <c r="K35" s="85">
        <f t="shared" si="15"/>
        <v>151202485</v>
      </c>
      <c r="L35" s="258">
        <f t="shared" si="16"/>
        <v>0</v>
      </c>
      <c r="M35" s="85">
        <f t="shared" si="17"/>
        <v>0</v>
      </c>
      <c r="N35" s="259" t="s">
        <v>90</v>
      </c>
      <c r="O35" s="5"/>
      <c r="P35" s="33" t="s">
        <v>89</v>
      </c>
      <c r="Q35" s="212">
        <v>94957</v>
      </c>
      <c r="R35" s="212" t="s">
        <v>178</v>
      </c>
      <c r="S35" s="200">
        <v>94957</v>
      </c>
      <c r="T35" s="212">
        <v>1679397699</v>
      </c>
      <c r="U35" s="212" t="s">
        <v>178</v>
      </c>
      <c r="V35" s="200">
        <v>1679397699</v>
      </c>
      <c r="W35" s="212">
        <v>1208805217</v>
      </c>
      <c r="X35" s="212" t="s">
        <v>178</v>
      </c>
      <c r="Y35" s="200">
        <v>1208805217</v>
      </c>
      <c r="Z35" s="212">
        <v>411124841</v>
      </c>
      <c r="AA35" s="212" t="s">
        <v>178</v>
      </c>
      <c r="AB35" s="200">
        <v>411124841</v>
      </c>
      <c r="AC35" s="212">
        <v>64266984</v>
      </c>
      <c r="AD35" s="212" t="s">
        <v>178</v>
      </c>
      <c r="AE35" s="200">
        <v>64266984</v>
      </c>
      <c r="AF35" s="212">
        <v>59467641</v>
      </c>
      <c r="AG35" s="203" t="s">
        <v>178</v>
      </c>
      <c r="AH35" s="200">
        <v>59467641</v>
      </c>
      <c r="AI35" s="260">
        <v>1655</v>
      </c>
      <c r="AJ35" s="261" t="s">
        <v>178</v>
      </c>
      <c r="AK35" s="262">
        <v>1655</v>
      </c>
      <c r="AL35" s="260">
        <v>151202485</v>
      </c>
      <c r="AM35" s="261" t="s">
        <v>178</v>
      </c>
      <c r="AN35" s="263">
        <v>151202485</v>
      </c>
      <c r="AO35" s="260">
        <v>0</v>
      </c>
      <c r="AP35" s="261" t="s">
        <v>178</v>
      </c>
      <c r="AQ35" s="262">
        <v>0</v>
      </c>
      <c r="AR35" s="260">
        <v>0</v>
      </c>
      <c r="AS35" s="261" t="s">
        <v>178</v>
      </c>
      <c r="AT35" s="263">
        <v>0</v>
      </c>
      <c r="AU35" s="264" t="s">
        <v>90</v>
      </c>
    </row>
    <row r="36" spans="2:47" ht="17.100000000000001" customHeight="1" x14ac:dyDescent="0.15">
      <c r="M36" s="265"/>
    </row>
    <row r="37" spans="2:47" ht="17.100000000000001" customHeight="1" x14ac:dyDescent="0.15">
      <c r="M37" s="265"/>
    </row>
    <row r="38" spans="2:47" ht="17.100000000000001" customHeight="1" x14ac:dyDescent="0.15">
      <c r="M38" s="265"/>
    </row>
    <row r="39" spans="2:47" ht="17.100000000000001" customHeight="1" x14ac:dyDescent="0.15">
      <c r="M39" s="265"/>
    </row>
    <row r="40" spans="2:47" ht="17.100000000000001" customHeight="1" x14ac:dyDescent="0.15">
      <c r="M40" s="265"/>
    </row>
    <row r="41" spans="2:47" ht="17.100000000000001" customHeight="1" x14ac:dyDescent="0.15">
      <c r="M41" s="265"/>
    </row>
    <row r="42" spans="2:47" ht="17.100000000000001" customHeight="1" x14ac:dyDescent="0.15">
      <c r="M42" s="265"/>
    </row>
    <row r="43" spans="2:47" ht="17.100000000000001" customHeight="1" x14ac:dyDescent="0.15">
      <c r="M43" s="265"/>
    </row>
    <row r="44" spans="2:47" ht="17.100000000000001" customHeight="1" x14ac:dyDescent="0.15">
      <c r="M44" s="265"/>
    </row>
    <row r="45" spans="2:47" ht="17.100000000000001" customHeight="1" x14ac:dyDescent="0.15">
      <c r="M45" s="265"/>
    </row>
  </sheetData>
  <mergeCells count="31">
    <mergeCell ref="AO5:AQ6"/>
    <mergeCell ref="AR5:AT6"/>
    <mergeCell ref="AF6:AH6"/>
    <mergeCell ref="W5:Y6"/>
    <mergeCell ref="Z5:AB6"/>
    <mergeCell ref="AC5:AE6"/>
    <mergeCell ref="AF5:AH5"/>
    <mergeCell ref="AI5:AK6"/>
    <mergeCell ref="AL5:AN6"/>
    <mergeCell ref="J4:J6"/>
    <mergeCell ref="K4:K6"/>
    <mergeCell ref="L4:L6"/>
    <mergeCell ref="M4:M6"/>
    <mergeCell ref="Q5:S6"/>
    <mergeCell ref="T5:V6"/>
    <mergeCell ref="Q3:S4"/>
    <mergeCell ref="T3:V4"/>
    <mergeCell ref="W3:Y4"/>
    <mergeCell ref="Z3:AB4"/>
    <mergeCell ref="AC3:AE4"/>
    <mergeCell ref="AF3:AH4"/>
    <mergeCell ref="D2:I2"/>
    <mergeCell ref="J2:K3"/>
    <mergeCell ref="L2:M3"/>
    <mergeCell ref="P2:P9"/>
    <mergeCell ref="Q2:Y2"/>
    <mergeCell ref="Z2:AH2"/>
    <mergeCell ref="D3:D5"/>
    <mergeCell ref="E3:E5"/>
    <mergeCell ref="F3:F5"/>
    <mergeCell ref="I3:I5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2" manualBreakCount="2">
    <brk id="9" max="1048575" man="1"/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１１表１</vt:lpstr>
      <vt:lpstr>１１表２</vt:lpstr>
      <vt:lpstr>１１表３</vt:lpstr>
      <vt:lpstr>１１表４</vt:lpstr>
      <vt:lpstr>'１１表１'!Print_Area</vt:lpstr>
      <vt:lpstr>'１１表２'!Print_Area</vt:lpstr>
      <vt:lpstr>'１１表３'!Print_Area</vt:lpstr>
      <vt:lpstr>'１１表４'!Print_Area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dcterms:created xsi:type="dcterms:W3CDTF">2025-03-27T07:55:57Z</dcterms:created>
  <dcterms:modified xsi:type="dcterms:W3CDTF">2025-03-27T07:59:32Z</dcterms:modified>
</cp:coreProperties>
</file>