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A89B4BB9-1ABD-4A61-9BF2-62C76D882E33}" xr6:coauthVersionLast="47" xr6:coauthVersionMax="47" xr10:uidLastSave="{00000000-0000-0000-0000-000000000000}"/>
  <bookViews>
    <workbookView xWindow="38280" yWindow="5115" windowWidth="29040" windowHeight="15720" xr2:uid="{C32F99C8-20CB-494E-825D-71F9F7FAEA55}"/>
  </bookViews>
  <sheets>
    <sheet name="１４表" sheetId="1" r:id="rId1"/>
  </sheets>
  <definedNames>
    <definedName name="_xlnm.Print_Area" localSheetId="0">'１４表'!$A$1:$T$35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D15" i="1"/>
  <c r="M15" i="1"/>
  <c r="D16" i="1"/>
  <c r="X11" i="1"/>
  <c r="E17" i="1"/>
  <c r="P18" i="1"/>
  <c r="H19" i="1"/>
  <c r="N19" i="1"/>
  <c r="L21" i="1"/>
  <c r="M23" i="1"/>
  <c r="J23" i="1"/>
  <c r="M24" i="1"/>
  <c r="H27" i="1"/>
  <c r="R28" i="1"/>
  <c r="L29" i="1"/>
  <c r="I29" i="1"/>
  <c r="D31" i="1"/>
  <c r="J31" i="1"/>
  <c r="M32" i="1"/>
  <c r="N32" i="1"/>
  <c r="AF12" i="1"/>
  <c r="AH12" i="1"/>
  <c r="Z12" i="1"/>
  <c r="H35" i="1"/>
  <c r="I35" i="1"/>
  <c r="AE12" i="1"/>
  <c r="W12" i="1"/>
  <c r="M34" i="1"/>
  <c r="AC12" i="1"/>
  <c r="I33" i="1"/>
  <c r="L32" i="1"/>
  <c r="N31" i="1"/>
  <c r="L31" i="1"/>
  <c r="J30" i="1"/>
  <c r="J29" i="1"/>
  <c r="J28" i="1"/>
  <c r="Q27" i="1"/>
  <c r="M26" i="1"/>
  <c r="P26" i="1"/>
  <c r="I25" i="1"/>
  <c r="L24" i="1"/>
  <c r="N23" i="1"/>
  <c r="L23" i="1"/>
  <c r="J22" i="1"/>
  <c r="N21" i="1"/>
  <c r="I19" i="1"/>
  <c r="M18" i="1"/>
  <c r="L17" i="1"/>
  <c r="L16" i="1"/>
  <c r="N15" i="1"/>
  <c r="H15" i="1"/>
  <c r="N35" i="1"/>
  <c r="M35" i="1"/>
  <c r="J35" i="1"/>
  <c r="M33" i="1"/>
  <c r="J33" i="1"/>
  <c r="H33" i="1"/>
  <c r="L30" i="1"/>
  <c r="M30" i="1"/>
  <c r="N29" i="1"/>
  <c r="H29" i="1"/>
  <c r="I27" i="1"/>
  <c r="N27" i="1"/>
  <c r="L27" i="1"/>
  <c r="J27" i="1"/>
  <c r="M25" i="1"/>
  <c r="L25" i="1"/>
  <c r="H25" i="1"/>
  <c r="N24" i="1"/>
  <c r="I24" i="1"/>
  <c r="L22" i="1"/>
  <c r="I21" i="1"/>
  <c r="H21" i="1"/>
  <c r="J20" i="1"/>
  <c r="J19" i="1"/>
  <c r="N18" i="1"/>
  <c r="M17" i="1"/>
  <c r="I17" i="1"/>
  <c r="H17" i="1"/>
  <c r="N16" i="1"/>
  <c r="M16" i="1"/>
  <c r="I16" i="1"/>
  <c r="J15" i="1"/>
  <c r="J14" i="1"/>
  <c r="L14" i="1"/>
  <c r="L13" i="1"/>
  <c r="J13" i="1"/>
  <c r="H13" i="1"/>
  <c r="X12" i="1"/>
  <c r="X10" i="1" l="1"/>
  <c r="R30" i="1"/>
  <c r="D30" i="1"/>
  <c r="D14" i="1"/>
  <c r="F14" i="1"/>
  <c r="R22" i="1"/>
  <c r="D22" i="1"/>
  <c r="S31" i="1"/>
  <c r="K26" i="1"/>
  <c r="M22" i="1"/>
  <c r="AF11" i="1"/>
  <c r="AF10" i="1" s="1"/>
  <c r="AG11" i="1"/>
  <c r="J11" i="1" s="1"/>
  <c r="I30" i="1"/>
  <c r="AE11" i="1"/>
  <c r="K35" i="1"/>
  <c r="G34" i="1"/>
  <c r="K27" i="1"/>
  <c r="J25" i="1"/>
  <c r="AA12" i="1"/>
  <c r="I13" i="1"/>
  <c r="N25" i="1"/>
  <c r="M31" i="1"/>
  <c r="AK11" i="1"/>
  <c r="AB12" i="1"/>
  <c r="L19" i="1"/>
  <c r="N34" i="1"/>
  <c r="N33" i="1"/>
  <c r="J17" i="1"/>
  <c r="J32" i="1"/>
  <c r="AG12" i="1"/>
  <c r="J12" i="1" s="1"/>
  <c r="N17" i="1"/>
  <c r="N26" i="1"/>
  <c r="W11" i="1"/>
  <c r="W10" i="1" s="1"/>
  <c r="L35" i="1"/>
  <c r="F20" i="1"/>
  <c r="D25" i="1"/>
  <c r="F25" i="1"/>
  <c r="R25" i="1"/>
  <c r="E25" i="1"/>
  <c r="E23" i="1"/>
  <c r="F23" i="1"/>
  <c r="K29" i="1"/>
  <c r="G18" i="1"/>
  <c r="K20" i="1"/>
  <c r="G25" i="1"/>
  <c r="G27" i="1"/>
  <c r="D23" i="1"/>
  <c r="AE10" i="1"/>
  <c r="D17" i="1"/>
  <c r="F17" i="1"/>
  <c r="P25" i="1"/>
  <c r="E15" i="1"/>
  <c r="F15" i="1"/>
  <c r="G28" i="1"/>
  <c r="E31" i="1"/>
  <c r="F31" i="1"/>
  <c r="G17" i="1"/>
  <c r="G35" i="1"/>
  <c r="AH11" i="1"/>
  <c r="N11" i="1" s="1"/>
  <c r="AA11" i="1"/>
  <c r="AD12" i="1"/>
  <c r="I12" i="1" s="1"/>
  <c r="N13" i="1"/>
  <c r="J21" i="1"/>
  <c r="K15" i="1"/>
  <c r="K23" i="1"/>
  <c r="AB11" i="1"/>
  <c r="L15" i="1"/>
  <c r="I18" i="1"/>
  <c r="F28" i="1"/>
  <c r="L33" i="1"/>
  <c r="G19" i="1"/>
  <c r="Z11" i="1"/>
  <c r="Z10" i="1" s="1"/>
  <c r="AC11" i="1"/>
  <c r="AC10" i="1" s="1"/>
  <c r="P17" i="1"/>
  <c r="H23" i="1"/>
  <c r="H30" i="1"/>
  <c r="H31" i="1"/>
  <c r="G15" i="1"/>
  <c r="AD11" i="1"/>
  <c r="M11" i="1" s="1"/>
  <c r="I26" i="1"/>
  <c r="I34" i="1"/>
  <c r="R14" i="1"/>
  <c r="G23" i="1"/>
  <c r="D29" i="1"/>
  <c r="R29" i="1"/>
  <c r="P29" i="1"/>
  <c r="F29" i="1"/>
  <c r="E30" i="1"/>
  <c r="Q30" i="1"/>
  <c r="Q34" i="1"/>
  <c r="E34" i="1"/>
  <c r="D34" i="1"/>
  <c r="F34" i="1"/>
  <c r="O35" i="1"/>
  <c r="S35" i="1"/>
  <c r="E14" i="1"/>
  <c r="Q14" i="1"/>
  <c r="K16" i="1"/>
  <c r="K18" i="1"/>
  <c r="K19" i="1"/>
  <c r="O19" i="1"/>
  <c r="D21" i="1"/>
  <c r="R21" i="1"/>
  <c r="P21" i="1"/>
  <c r="F21" i="1"/>
  <c r="Q28" i="1"/>
  <c r="E28" i="1"/>
  <c r="P33" i="1"/>
  <c r="F33" i="1"/>
  <c r="D33" i="1"/>
  <c r="Y12" i="1"/>
  <c r="D12" i="1" s="1"/>
  <c r="R33" i="1"/>
  <c r="S21" i="1"/>
  <c r="O21" i="1"/>
  <c r="O25" i="1"/>
  <c r="G29" i="1"/>
  <c r="S13" i="1"/>
  <c r="O13" i="1"/>
  <c r="Q20" i="1"/>
  <c r="E20" i="1"/>
  <c r="E24" i="1"/>
  <c r="Q24" i="1"/>
  <c r="F24" i="1"/>
  <c r="E32" i="1"/>
  <c r="Q32" i="1"/>
  <c r="F32" i="1"/>
  <c r="P34" i="1"/>
  <c r="D13" i="1"/>
  <c r="R13" i="1"/>
  <c r="Y11" i="1"/>
  <c r="P13" i="1"/>
  <c r="F13" i="1"/>
  <c r="G20" i="1"/>
  <c r="R20" i="1"/>
  <c r="Q26" i="1"/>
  <c r="E26" i="1"/>
  <c r="F26" i="1"/>
  <c r="R27" i="1"/>
  <c r="P27" i="1"/>
  <c r="F27" i="1"/>
  <c r="D27" i="1"/>
  <c r="S28" i="1"/>
  <c r="O28" i="1"/>
  <c r="G33" i="1"/>
  <c r="Q19" i="1"/>
  <c r="F22" i="1"/>
  <c r="D24" i="1"/>
  <c r="D32" i="1"/>
  <c r="E16" i="1"/>
  <c r="Q16" i="1"/>
  <c r="F16" i="1"/>
  <c r="Q18" i="1"/>
  <c r="E18" i="1"/>
  <c r="F18" i="1"/>
  <c r="R19" i="1"/>
  <c r="P19" i="1"/>
  <c r="F19" i="1"/>
  <c r="D19" i="1"/>
  <c r="S20" i="1"/>
  <c r="O20" i="1"/>
  <c r="E22" i="1"/>
  <c r="Q22" i="1"/>
  <c r="G26" i="1"/>
  <c r="K28" i="1"/>
  <c r="S29" i="1"/>
  <c r="O29" i="1"/>
  <c r="E33" i="1"/>
  <c r="E13" i="1"/>
  <c r="M13" i="1"/>
  <c r="N14" i="1"/>
  <c r="H16" i="1"/>
  <c r="P16" i="1"/>
  <c r="G16" i="1"/>
  <c r="Q17" i="1"/>
  <c r="K17" i="1"/>
  <c r="J18" i="1"/>
  <c r="R18" i="1"/>
  <c r="S19" i="1"/>
  <c r="D20" i="1"/>
  <c r="L20" i="1"/>
  <c r="E21" i="1"/>
  <c r="M21" i="1"/>
  <c r="N22" i="1"/>
  <c r="H24" i="1"/>
  <c r="P24" i="1"/>
  <c r="G24" i="1"/>
  <c r="Q25" i="1"/>
  <c r="K25" i="1"/>
  <c r="J26" i="1"/>
  <c r="R26" i="1"/>
  <c r="S27" i="1"/>
  <c r="D28" i="1"/>
  <c r="L28" i="1"/>
  <c r="E29" i="1"/>
  <c r="M29" i="1"/>
  <c r="F30" i="1"/>
  <c r="N30" i="1"/>
  <c r="H32" i="1"/>
  <c r="P32" i="1"/>
  <c r="G32" i="1"/>
  <c r="Q33" i="1"/>
  <c r="J34" i="1"/>
  <c r="R34" i="1"/>
  <c r="L11" i="1"/>
  <c r="P15" i="1"/>
  <c r="R17" i="1"/>
  <c r="M20" i="1"/>
  <c r="P23" i="1"/>
  <c r="M28" i="1"/>
  <c r="P31" i="1"/>
  <c r="G31" i="1"/>
  <c r="I32" i="1"/>
  <c r="N12" i="1"/>
  <c r="H14" i="1"/>
  <c r="P14" i="1"/>
  <c r="G14" i="1"/>
  <c r="I15" i="1"/>
  <c r="Q15" i="1"/>
  <c r="J16" i="1"/>
  <c r="R16" i="1"/>
  <c r="S17" i="1"/>
  <c r="D18" i="1"/>
  <c r="L18" i="1"/>
  <c r="E19" i="1"/>
  <c r="M19" i="1"/>
  <c r="N20" i="1"/>
  <c r="H22" i="1"/>
  <c r="P22" i="1"/>
  <c r="G22" i="1"/>
  <c r="I23" i="1"/>
  <c r="Q23" i="1"/>
  <c r="J24" i="1"/>
  <c r="R24" i="1"/>
  <c r="S25" i="1"/>
  <c r="D26" i="1"/>
  <c r="L26" i="1"/>
  <c r="E27" i="1"/>
  <c r="M27" i="1"/>
  <c r="N28" i="1"/>
  <c r="P30" i="1"/>
  <c r="G30" i="1"/>
  <c r="I31" i="1"/>
  <c r="Q31" i="1"/>
  <c r="R32" i="1"/>
  <c r="L34" i="1"/>
  <c r="I14" i="1"/>
  <c r="R15" i="1"/>
  <c r="G21" i="1"/>
  <c r="I22" i="1"/>
  <c r="R23" i="1"/>
  <c r="R31" i="1"/>
  <c r="AG10" i="1"/>
  <c r="J10" i="1" s="1"/>
  <c r="H12" i="1"/>
  <c r="P12" i="1"/>
  <c r="Q13" i="1"/>
  <c r="H20" i="1"/>
  <c r="P20" i="1"/>
  <c r="Q21" i="1"/>
  <c r="H28" i="1"/>
  <c r="P28" i="1"/>
  <c r="Q29" i="1"/>
  <c r="AH10" i="1"/>
  <c r="I20" i="1"/>
  <c r="I28" i="1"/>
  <c r="P35" i="1"/>
  <c r="H18" i="1"/>
  <c r="H26" i="1"/>
  <c r="H34" i="1"/>
  <c r="Q35" i="1"/>
  <c r="AB10" i="1" l="1"/>
  <c r="O27" i="1"/>
  <c r="AI12" i="1"/>
  <c r="G12" i="1" s="1"/>
  <c r="K34" i="1"/>
  <c r="L12" i="1"/>
  <c r="AA10" i="1"/>
  <c r="H10" i="1" s="1"/>
  <c r="H11" i="1"/>
  <c r="I11" i="1"/>
  <c r="M12" i="1"/>
  <c r="F35" i="1"/>
  <c r="E35" i="1"/>
  <c r="R35" i="1"/>
  <c r="D35" i="1"/>
  <c r="AD10" i="1"/>
  <c r="I10" i="1" s="1"/>
  <c r="S11" i="1"/>
  <c r="AI11" i="1"/>
  <c r="G13" i="1"/>
  <c r="K32" i="1"/>
  <c r="P11" i="1"/>
  <c r="Y10" i="1"/>
  <c r="E11" i="1"/>
  <c r="F11" i="1"/>
  <c r="O32" i="1"/>
  <c r="S32" i="1"/>
  <c r="O18" i="1"/>
  <c r="S18" i="1"/>
  <c r="K14" i="1"/>
  <c r="K21" i="1"/>
  <c r="K24" i="1"/>
  <c r="M10" i="1"/>
  <c r="Q12" i="1"/>
  <c r="F12" i="1"/>
  <c r="E12" i="1"/>
  <c r="AJ11" i="1"/>
  <c r="S14" i="1"/>
  <c r="O14" i="1"/>
  <c r="K31" i="1"/>
  <c r="O34" i="1"/>
  <c r="S34" i="1"/>
  <c r="O31" i="1"/>
  <c r="O26" i="1"/>
  <c r="S26" i="1"/>
  <c r="K22" i="1"/>
  <c r="R11" i="1"/>
  <c r="K13" i="1"/>
  <c r="N10" i="1"/>
  <c r="S15" i="1"/>
  <c r="O15" i="1"/>
  <c r="O16" i="1"/>
  <c r="S16" i="1"/>
  <c r="O17" i="1"/>
  <c r="D11" i="1"/>
  <c r="R12" i="1"/>
  <c r="S30" i="1"/>
  <c r="O30" i="1"/>
  <c r="S23" i="1"/>
  <c r="O23" i="1"/>
  <c r="S22" i="1"/>
  <c r="O22" i="1"/>
  <c r="O24" i="1"/>
  <c r="S24" i="1"/>
  <c r="O33" i="1"/>
  <c r="AK12" i="1"/>
  <c r="AK10" i="1" s="1"/>
  <c r="S33" i="1"/>
  <c r="AJ12" i="1"/>
  <c r="K33" i="1"/>
  <c r="K30" i="1"/>
  <c r="Q11" i="1"/>
  <c r="K12" i="1" l="1"/>
  <c r="L10" i="1"/>
  <c r="S10" i="1"/>
  <c r="E10" i="1"/>
  <c r="F10" i="1"/>
  <c r="D10" i="1"/>
  <c r="P10" i="1"/>
  <c r="Q10" i="1"/>
  <c r="AI10" i="1"/>
  <c r="G10" i="1" s="1"/>
  <c r="G11" i="1"/>
  <c r="R10" i="1"/>
  <c r="AJ10" i="1"/>
  <c r="K11" i="1"/>
  <c r="S12" i="1"/>
  <c r="O12" i="1"/>
  <c r="O11" i="1"/>
  <c r="K10" i="1" l="1"/>
  <c r="O10" i="1"/>
</calcChain>
</file>

<file path=xl/sharedStrings.xml><?xml version="1.0" encoding="utf-8"?>
<sst xmlns="http://schemas.openxmlformats.org/spreadsheetml/2006/main" count="148" uniqueCount="88">
  <si>
    <t>第１４表　診療費諸率－Ｃ表＋Ｆ表</t>
    <phoneticPr fontId="4"/>
  </si>
  <si>
    <t>一般＋退職分</t>
    <rPh sb="0" eb="2">
      <t>イッパン</t>
    </rPh>
    <phoneticPr fontId="4"/>
  </si>
  <si>
    <t>第１４表　資料</t>
    <rPh sb="0" eb="1">
      <t>ダイ</t>
    </rPh>
    <rPh sb="3" eb="4">
      <t>ヒョウ</t>
    </rPh>
    <rPh sb="5" eb="7">
      <t>シリョウ</t>
    </rPh>
    <phoneticPr fontId="4"/>
  </si>
  <si>
    <t>被保険者100人当たり受診件数
（受　　　診　　　率）</t>
    <phoneticPr fontId="4"/>
  </si>
  <si>
    <t>１　　件　　当　　た　　り　　日　　数</t>
  </si>
  <si>
    <t>１ 　日 　当 　た　 り　 費　 用　 額</t>
  </si>
  <si>
    <t>１　　人　　当　　た　　り　　費　　用　　額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</si>
  <si>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8"/>
  </si>
  <si>
    <t>年間平均（11表から）</t>
    <rPh sb="0" eb="4">
      <t>ネンカンヘイキン</t>
    </rPh>
    <rPh sb="7" eb="8">
      <t>ヒョウ</t>
    </rPh>
    <phoneticPr fontId="9"/>
  </si>
  <si>
    <t>年間平均（11表から）</t>
    <rPh sb="0" eb="2">
      <t>ネンカン</t>
    </rPh>
    <rPh sb="2" eb="4">
      <t>ヘイキン</t>
    </rPh>
    <rPh sb="7" eb="8">
      <t>ヒョウ</t>
    </rPh>
    <phoneticPr fontId="8"/>
  </si>
  <si>
    <t>被保数</t>
    <rPh sb="0" eb="1">
      <t>ヒ</t>
    </rPh>
    <rPh sb="1" eb="2">
      <t>ホ</t>
    </rPh>
    <rPh sb="2" eb="3">
      <t>スウ</t>
    </rPh>
    <phoneticPr fontId="9"/>
  </si>
  <si>
    <t>診療費</t>
    <phoneticPr fontId="9"/>
  </si>
  <si>
    <t>保険者番号</t>
  </si>
  <si>
    <t>保険者名</t>
  </si>
  <si>
    <t>入院</t>
    <phoneticPr fontId="9"/>
  </si>
  <si>
    <t>入院外</t>
    <phoneticPr fontId="9"/>
  </si>
  <si>
    <t>歯科</t>
    <phoneticPr fontId="9"/>
  </si>
  <si>
    <t>小計</t>
    <phoneticPr fontId="9"/>
  </si>
  <si>
    <t>入　　院</t>
  </si>
  <si>
    <t>入　院　外</t>
  </si>
  <si>
    <t>歯　　科</t>
  </si>
  <si>
    <t>平　　均</t>
  </si>
  <si>
    <t>計</t>
  </si>
  <si>
    <t>一般</t>
    <rPh sb="0" eb="2">
      <t>イッパン</t>
    </rPh>
    <phoneticPr fontId="8"/>
  </si>
  <si>
    <t>退職</t>
    <rPh sb="0" eb="2">
      <t>タイショク</t>
    </rPh>
    <phoneticPr fontId="8"/>
  </si>
  <si>
    <t>一般　　　　　　　　＋　　　　　　　　退職</t>
    <rPh sb="0" eb="2">
      <t>イッパン</t>
    </rPh>
    <rPh sb="19" eb="21">
      <t>タイショク</t>
    </rPh>
    <phoneticPr fontId="8"/>
  </si>
  <si>
    <t>件数（件）</t>
    <rPh sb="3" eb="4">
      <t>ケン</t>
    </rPh>
    <phoneticPr fontId="9"/>
  </si>
  <si>
    <t>日数　　　（日）</t>
    <rPh sb="6" eb="7">
      <t>ヒ</t>
    </rPh>
    <phoneticPr fontId="9"/>
  </si>
  <si>
    <t>費用額　　　　　　　　（円）</t>
    <rPh sb="12" eb="13">
      <t>エン</t>
    </rPh>
    <phoneticPr fontId="9"/>
  </si>
  <si>
    <t>件数　　　　（件）</t>
    <rPh sb="7" eb="8">
      <t>ケン</t>
    </rPh>
    <phoneticPr fontId="9"/>
  </si>
  <si>
    <t>件数　　　　　（件）</t>
    <rPh sb="8" eb="9">
      <t>ケン</t>
    </rPh>
    <phoneticPr fontId="9"/>
  </si>
  <si>
    <t>（日）</t>
  </si>
  <si>
    <t>（円）</t>
  </si>
  <si>
    <t>令和３年度</t>
    <rPh sb="0" eb="2">
      <t>レイワ</t>
    </rPh>
    <phoneticPr fontId="4"/>
  </si>
  <si>
    <t>県   計</t>
  </si>
  <si>
    <t>令和４年度</t>
    <rPh sb="0" eb="2">
      <t>レイワ</t>
    </rPh>
    <phoneticPr fontId="4"/>
  </si>
  <si>
    <t>令和５年度</t>
    <rPh sb="0" eb="2">
      <t>レイワ</t>
    </rPh>
    <phoneticPr fontId="4"/>
  </si>
  <si>
    <t xml:space="preserve">  市　　町 </t>
  </si>
  <si>
    <t>市町村計</t>
    <rPh sb="0" eb="3">
      <t>シチョウソン</t>
    </rPh>
    <rPh sb="3" eb="4">
      <t>ケイ</t>
    </rPh>
    <phoneticPr fontId="8"/>
  </si>
  <si>
    <t>国保組合</t>
  </si>
  <si>
    <t>組合計</t>
    <rPh sb="0" eb="2">
      <t>クミアイ</t>
    </rPh>
    <rPh sb="2" eb="3">
      <t>ケイ</t>
    </rPh>
    <phoneticPr fontId="8"/>
  </si>
  <si>
    <t>佐 賀 市</t>
  </si>
  <si>
    <t>佐</t>
    <rPh sb="0" eb="1">
      <t>タスク</t>
    </rPh>
    <phoneticPr fontId="4"/>
  </si>
  <si>
    <t>唐 津 市</t>
  </si>
  <si>
    <t>唐</t>
    <rPh sb="0" eb="1">
      <t>カラ</t>
    </rPh>
    <phoneticPr fontId="4"/>
  </si>
  <si>
    <t>鳥 栖 市</t>
  </si>
  <si>
    <t>鳥</t>
    <rPh sb="0" eb="1">
      <t>トリ</t>
    </rPh>
    <phoneticPr fontId="4"/>
  </si>
  <si>
    <t>多 久 市</t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</si>
  <si>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</si>
  <si>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</si>
  <si>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</si>
  <si>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</si>
  <si>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</si>
  <si>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</si>
  <si>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</si>
  <si>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4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</si>
  <si>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</si>
  <si>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</si>
  <si>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</si>
  <si>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4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</si>
  <si>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</si>
  <si>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4"/>
  </si>
  <si>
    <t>吉</t>
    <rPh sb="0" eb="1">
      <t>ヨシ</t>
    </rPh>
    <phoneticPr fontId="4"/>
  </si>
  <si>
    <t>基 山 町</t>
  </si>
  <si>
    <t>基</t>
    <rPh sb="0" eb="1">
      <t>キ</t>
    </rPh>
    <phoneticPr fontId="4"/>
  </si>
  <si>
    <t>上 峰 町</t>
  </si>
  <si>
    <t>上</t>
    <rPh sb="0" eb="1">
      <t>ウエ</t>
    </rPh>
    <phoneticPr fontId="4"/>
  </si>
  <si>
    <t>みやき町</t>
  </si>
  <si>
    <t>み</t>
  </si>
  <si>
    <t>玄 海 町</t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</si>
  <si>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</si>
  <si>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</si>
  <si>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</si>
  <si>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</si>
  <si>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大</t>
    <rPh sb="0" eb="1">
      <t>オオ</t>
    </rPh>
    <phoneticPr fontId="4"/>
  </si>
  <si>
    <t>江 北 町</t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</si>
  <si>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</si>
  <si>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</si>
  <si>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</si>
  <si>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</si>
  <si>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太</t>
    <rPh sb="0" eb="1">
      <t>フト</t>
    </rPh>
    <phoneticPr fontId="4"/>
  </si>
  <si>
    <t>医師国保</t>
  </si>
  <si>
    <t>医</t>
    <rPh sb="0" eb="1">
      <t>イ</t>
    </rPh>
    <phoneticPr fontId="4"/>
  </si>
  <si>
    <t>歯科医師</t>
  </si>
  <si>
    <t>歯</t>
    <rPh sb="0" eb="1">
      <t>ハ</t>
    </rPh>
    <phoneticPr fontId="4"/>
  </si>
  <si>
    <t>建設国保</t>
  </si>
  <si>
    <t>建</t>
    <rPh sb="0" eb="1">
      <t>ケン</t>
    </rPh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</si>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</sst>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.000_ "/>
  </numFmts>
  <fonts count="13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4"/>
      <name val="Terminal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1" fontId="1" fillId="0" borderId="0"/>
  </cellStyleXfs>
  <cellXfs count="118">
    <xf numFmtId="0" fontId="0" fillId="0" borderId="0" xfId="0"/>
    <xf numFmtId="1" fontId="2" fillId="0" borderId="1" xfId="2" applyFont="1" applyBorder="1" applyAlignment="1">
      <alignment horizontal="left" vertical="center"/>
    </xf>
    <xf numFmtId="1" fontId="5" fillId="0" borderId="1" xfId="2" applyFont="1" applyBorder="1" applyAlignment="1">
      <alignment vertical="center"/>
    </xf>
    <xf numFmtId="1" fontId="6" fillId="0" borderId="1" xfId="2" applyFont="1" applyBorder="1" applyAlignment="1">
      <alignment horizontal="right" vertical="center"/>
    </xf>
    <xf numFmtId="1" fontId="5" fillId="0" borderId="1" xfId="2" applyFont="1" applyBorder="1" applyAlignment="1">
      <alignment horizontal="center" vertical="center"/>
    </xf>
    <xf numFmtId="1" fontId="5" fillId="0" borderId="0" xfId="2" applyFont="1" applyAlignment="1">
      <alignment vertical="center"/>
    </xf>
    <xf numFmtId="1" fontId="5" fillId="0" borderId="2" xfId="2" applyFont="1" applyBorder="1" applyAlignment="1">
      <alignment vertical="center"/>
    </xf>
    <xf numFmtId="1" fontId="5" fillId="0" borderId="3" xfId="2" applyFont="1" applyBorder="1" applyAlignment="1">
      <alignment horizontal="center" vertical="center"/>
    </xf>
    <xf numFmtId="1" fontId="5" fillId="0" borderId="12" xfId="2" applyFont="1" applyBorder="1" applyAlignment="1">
      <alignment vertical="center"/>
    </xf>
    <xf numFmtId="1" fontId="5" fillId="0" borderId="13" xfId="2" applyFont="1" applyBorder="1" applyAlignment="1">
      <alignment horizontal="center" vertical="center"/>
    </xf>
    <xf numFmtId="1" fontId="5" fillId="0" borderId="12" xfId="2" applyFont="1" applyBorder="1" applyAlignment="1">
      <alignment horizontal="center" vertical="center"/>
    </xf>
    <xf numFmtId="1" fontId="5" fillId="0" borderId="24" xfId="2" applyFont="1" applyBorder="1" applyAlignment="1">
      <alignment horizontal="center" vertical="center"/>
    </xf>
    <xf numFmtId="1" fontId="5" fillId="0" borderId="16" xfId="2" applyFont="1" applyBorder="1" applyAlignment="1">
      <alignment horizontal="center" vertical="center"/>
    </xf>
    <xf numFmtId="1" fontId="5" fillId="0" borderId="25" xfId="2" applyFont="1" applyBorder="1" applyAlignment="1">
      <alignment horizontal="center" vertical="center"/>
    </xf>
    <xf numFmtId="1" fontId="5" fillId="0" borderId="23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" fontId="5" fillId="0" borderId="19" xfId="2" applyFont="1" applyBorder="1" applyAlignment="1">
      <alignment horizontal="center" vertical="center"/>
    </xf>
    <xf numFmtId="1" fontId="5" fillId="0" borderId="27" xfId="2" applyFont="1" applyBorder="1" applyAlignment="1">
      <alignment horizontal="center" vertical="center"/>
    </xf>
    <xf numFmtId="1" fontId="5" fillId="0" borderId="23" xfId="2" applyFont="1" applyBorder="1" applyAlignment="1">
      <alignment horizontal="center" vertical="center"/>
    </xf>
    <xf numFmtId="176" fontId="5" fillId="0" borderId="13" xfId="2" applyNumberFormat="1" applyFont="1" applyBorder="1" applyAlignment="1">
      <alignment vertical="center"/>
    </xf>
    <xf numFmtId="2" fontId="5" fillId="0" borderId="13" xfId="2" applyNumberFormat="1" applyFont="1" applyBorder="1" applyAlignment="1">
      <alignment vertical="center"/>
    </xf>
    <xf numFmtId="2" fontId="5" fillId="0" borderId="16" xfId="2" applyNumberFormat="1" applyFont="1" applyBorder="1" applyAlignment="1">
      <alignment vertical="center"/>
    </xf>
    <xf numFmtId="37" fontId="5" fillId="0" borderId="12" xfId="2" applyNumberFormat="1" applyFont="1" applyBorder="1" applyAlignment="1">
      <alignment vertical="center"/>
    </xf>
    <xf numFmtId="37" fontId="5" fillId="0" borderId="13" xfId="2" applyNumberFormat="1" applyFont="1" applyBorder="1" applyAlignment="1">
      <alignment vertical="center"/>
    </xf>
    <xf numFmtId="37" fontId="5" fillId="0" borderId="25" xfId="2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7" fontId="11" fillId="0" borderId="13" xfId="2" applyNumberFormat="1" applyFont="1" applyBorder="1" applyAlignment="1">
      <alignment vertical="center"/>
    </xf>
    <xf numFmtId="2" fontId="11" fillId="0" borderId="13" xfId="2" applyNumberFormat="1" applyFont="1" applyBorder="1" applyAlignment="1">
      <alignment vertical="center"/>
    </xf>
    <xf numFmtId="2" fontId="11" fillId="0" borderId="16" xfId="2" applyNumberFormat="1" applyFont="1" applyBorder="1" applyAlignment="1">
      <alignment vertical="center"/>
    </xf>
    <xf numFmtId="37" fontId="11" fillId="0" borderId="12" xfId="2" applyNumberFormat="1" applyFont="1" applyBorder="1" applyAlignment="1">
      <alignment vertical="center"/>
    </xf>
    <xf numFmtId="37" fontId="11" fillId="0" borderId="13" xfId="2" applyNumberFormat="1" applyFont="1" applyBorder="1" applyAlignment="1">
      <alignment vertical="center"/>
    </xf>
    <xf numFmtId="37" fontId="11" fillId="0" borderId="25" xfId="2" applyNumberFormat="1" applyFont="1" applyBorder="1" applyAlignment="1">
      <alignment vertical="center"/>
    </xf>
    <xf numFmtId="38" fontId="11" fillId="0" borderId="25" xfId="1" applyFont="1" applyFill="1" applyBorder="1" applyAlignment="1">
      <alignment vertical="center"/>
    </xf>
    <xf numFmtId="38" fontId="11" fillId="0" borderId="25" xfId="1" applyFont="1" applyFill="1" applyBorder="1" applyAlignment="1">
      <alignment horizontal="right" vertical="center"/>
    </xf>
    <xf numFmtId="176" fontId="11" fillId="0" borderId="19" xfId="2" applyNumberFormat="1" applyFont="1" applyBorder="1" applyAlignment="1">
      <alignment vertical="center"/>
    </xf>
    <xf numFmtId="177" fontId="11" fillId="0" borderId="19" xfId="2" applyNumberFormat="1" applyFont="1" applyBorder="1" applyAlignment="1">
      <alignment vertical="center"/>
    </xf>
    <xf numFmtId="2" fontId="11" fillId="0" borderId="19" xfId="2" applyNumberFormat="1" applyFont="1" applyBorder="1" applyAlignment="1">
      <alignment vertical="center"/>
    </xf>
    <xf numFmtId="2" fontId="11" fillId="0" borderId="27" xfId="2" applyNumberFormat="1" applyFont="1" applyBorder="1" applyAlignment="1">
      <alignment vertical="center"/>
    </xf>
    <xf numFmtId="37" fontId="11" fillId="0" borderId="23" xfId="2" applyNumberFormat="1" applyFont="1" applyBorder="1" applyAlignment="1">
      <alignment vertical="center"/>
    </xf>
    <xf numFmtId="37" fontId="11" fillId="0" borderId="19" xfId="2" applyNumberFormat="1" applyFont="1" applyBorder="1" applyAlignment="1">
      <alignment vertical="center"/>
    </xf>
    <xf numFmtId="37" fontId="11" fillId="0" borderId="26" xfId="2" applyNumberFormat="1" applyFont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1" fillId="0" borderId="26" xfId="1" applyFont="1" applyFill="1" applyBorder="1" applyAlignment="1">
      <alignment horizontal="right" vertical="center"/>
    </xf>
    <xf numFmtId="1" fontId="5" fillId="0" borderId="28" xfId="2" applyFont="1" applyBorder="1" applyAlignment="1">
      <alignment vertical="center"/>
    </xf>
    <xf numFmtId="1" fontId="5" fillId="0" borderId="8" xfId="2" applyFont="1" applyBorder="1" applyAlignment="1">
      <alignment horizontal="center" vertical="center"/>
    </xf>
    <xf numFmtId="176" fontId="11" fillId="0" borderId="8" xfId="2" applyNumberFormat="1" applyFont="1" applyBorder="1" applyAlignment="1">
      <alignment vertical="center"/>
    </xf>
    <xf numFmtId="177" fontId="11" fillId="0" borderId="8" xfId="2" applyNumberFormat="1" applyFont="1" applyBorder="1" applyAlignment="1">
      <alignment vertical="center"/>
    </xf>
    <xf numFmtId="2" fontId="11" fillId="0" borderId="8" xfId="2" applyNumberFormat="1" applyFont="1" applyBorder="1" applyAlignment="1">
      <alignment vertical="center"/>
    </xf>
    <xf numFmtId="2" fontId="11" fillId="0" borderId="29" xfId="2" applyNumberFormat="1" applyFont="1" applyBorder="1" applyAlignment="1">
      <alignment vertical="center"/>
    </xf>
    <xf numFmtId="37" fontId="11" fillId="0" borderId="28" xfId="2" applyNumberFormat="1" applyFont="1" applyBorder="1" applyAlignment="1">
      <alignment vertical="center"/>
    </xf>
    <xf numFmtId="37" fontId="11" fillId="0" borderId="8" xfId="2" applyNumberFormat="1" applyFont="1" applyBorder="1" applyAlignment="1">
      <alignment vertical="center"/>
    </xf>
    <xf numFmtId="37" fontId="11" fillId="0" borderId="24" xfId="2" applyNumberFormat="1" applyFont="1" applyBorder="1" applyAlignment="1">
      <alignment vertical="center"/>
    </xf>
    <xf numFmtId="1" fontId="5" fillId="0" borderId="29" xfId="2" applyFont="1" applyBorder="1" applyAlignment="1">
      <alignment horizontal="center" vertical="center"/>
    </xf>
    <xf numFmtId="38" fontId="12" fillId="0" borderId="25" xfId="1" applyFont="1" applyFill="1" applyBorder="1" applyAlignment="1" applyProtection="1">
      <alignment vertical="center"/>
      <protection locked="0"/>
    </xf>
    <xf numFmtId="38" fontId="12" fillId="0" borderId="25" xfId="1" applyFont="1" applyFill="1" applyBorder="1" applyAlignment="1" applyProtection="1">
      <alignment horizontal="right" vertical="center"/>
      <protection locked="0"/>
    </xf>
    <xf numFmtId="38" fontId="11" fillId="0" borderId="25" xfId="1" applyFont="1" applyFill="1" applyBorder="1" applyAlignment="1" applyProtection="1">
      <alignment vertical="center"/>
      <protection locked="0"/>
    </xf>
    <xf numFmtId="1" fontId="5" fillId="0" borderId="30" xfId="2" applyFont="1" applyBorder="1" applyAlignment="1">
      <alignment vertical="center"/>
    </xf>
    <xf numFmtId="1" fontId="5" fillId="0" borderId="31" xfId="2" applyFont="1" applyBorder="1" applyAlignment="1">
      <alignment horizontal="center" vertical="center"/>
    </xf>
    <xf numFmtId="176" fontId="11" fillId="0" borderId="31" xfId="2" applyNumberFormat="1" applyFont="1" applyBorder="1" applyAlignment="1">
      <alignment vertical="center"/>
    </xf>
    <xf numFmtId="177" fontId="11" fillId="0" borderId="31" xfId="2" applyNumberFormat="1" applyFont="1" applyBorder="1" applyAlignment="1">
      <alignment vertical="center"/>
    </xf>
    <xf numFmtId="2" fontId="11" fillId="0" borderId="31" xfId="2" applyNumberFormat="1" applyFont="1" applyBorder="1" applyAlignment="1">
      <alignment vertical="center"/>
    </xf>
    <xf numFmtId="2" fontId="11" fillId="0" borderId="32" xfId="2" applyNumberFormat="1" applyFont="1" applyBorder="1" applyAlignment="1">
      <alignment vertical="center"/>
    </xf>
    <xf numFmtId="37" fontId="11" fillId="0" borderId="30" xfId="2" applyNumberFormat="1" applyFont="1" applyBorder="1" applyAlignment="1">
      <alignment vertical="center"/>
    </xf>
    <xf numFmtId="37" fontId="11" fillId="0" borderId="31" xfId="2" applyNumberFormat="1" applyFont="1" applyBorder="1" applyAlignment="1">
      <alignment vertical="center"/>
    </xf>
    <xf numFmtId="37" fontId="11" fillId="0" borderId="33" xfId="2" applyNumberFormat="1" applyFont="1" applyBorder="1" applyAlignment="1">
      <alignment vertical="center"/>
    </xf>
    <xf numFmtId="1" fontId="5" fillId="0" borderId="32" xfId="2" applyFont="1" applyBorder="1" applyAlignment="1">
      <alignment horizontal="center" vertical="center"/>
    </xf>
    <xf numFmtId="1" fontId="5" fillId="0" borderId="34" xfId="2" applyFont="1" applyBorder="1" applyAlignment="1">
      <alignment vertical="center"/>
    </xf>
    <xf numFmtId="1" fontId="5" fillId="0" borderId="35" xfId="2" applyFont="1" applyBorder="1" applyAlignment="1">
      <alignment horizontal="center" vertical="center"/>
    </xf>
    <xf numFmtId="176" fontId="11" fillId="0" borderId="35" xfId="2" applyNumberFormat="1" applyFont="1" applyBorder="1" applyAlignment="1">
      <alignment vertical="center"/>
    </xf>
    <xf numFmtId="177" fontId="11" fillId="0" borderId="35" xfId="2" applyNumberFormat="1" applyFont="1" applyBorder="1" applyAlignment="1">
      <alignment vertical="center"/>
    </xf>
    <xf numFmtId="2" fontId="11" fillId="0" borderId="35" xfId="2" applyNumberFormat="1" applyFont="1" applyBorder="1" applyAlignment="1">
      <alignment vertical="center"/>
    </xf>
    <xf numFmtId="2" fontId="11" fillId="0" borderId="36" xfId="2" applyNumberFormat="1" applyFont="1" applyBorder="1" applyAlignment="1">
      <alignment vertical="center"/>
    </xf>
    <xf numFmtId="37" fontId="11" fillId="0" borderId="34" xfId="2" applyNumberFormat="1" applyFont="1" applyBorder="1" applyAlignment="1">
      <alignment vertical="center"/>
    </xf>
    <xf numFmtId="37" fontId="11" fillId="0" borderId="35" xfId="2" applyNumberFormat="1" applyFont="1" applyBorder="1" applyAlignment="1">
      <alignment vertical="center"/>
    </xf>
    <xf numFmtId="37" fontId="11" fillId="0" borderId="37" xfId="2" applyNumberFormat="1" applyFont="1" applyBorder="1" applyAlignment="1">
      <alignment vertical="center"/>
    </xf>
    <xf numFmtId="1" fontId="5" fillId="0" borderId="36" xfId="2" applyFont="1" applyBorder="1" applyAlignment="1">
      <alignment horizontal="center" vertical="center"/>
    </xf>
    <xf numFmtId="38" fontId="12" fillId="0" borderId="26" xfId="1" applyFont="1" applyFill="1" applyBorder="1" applyAlignment="1" applyProtection="1">
      <alignment vertical="center"/>
      <protection locked="0"/>
    </xf>
    <xf numFmtId="38" fontId="12" fillId="0" borderId="26" xfId="1" applyFont="1" applyFill="1" applyBorder="1" applyAlignment="1" applyProtection="1">
      <alignment horizontal="right" vertical="center"/>
      <protection locked="0"/>
    </xf>
    <xf numFmtId="38" fontId="11" fillId="0" borderId="26" xfId="1" applyFont="1" applyFill="1" applyBorder="1" applyAlignment="1" applyProtection="1">
      <alignment vertical="center"/>
      <protection locked="0"/>
    </xf>
    <xf numFmtId="1" fontId="5" fillId="0" borderId="0" xfId="2" applyFont="1" applyAlignment="1">
      <alignment horizontal="center" vertical="center"/>
    </xf>
    <xf numFmtId="2" fontId="5" fillId="0" borderId="0" xfId="2" applyNumberFormat="1" applyFont="1" applyAlignment="1">
      <alignment vertical="center"/>
    </xf>
    <xf numFmtId="1" fontId="5" fillId="0" borderId="24" xfId="2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1" fontId="5" fillId="0" borderId="24" xfId="2" applyFont="1" applyBorder="1" applyAlignment="1">
      <alignment horizontal="center" vertical="center"/>
    </xf>
    <xf numFmtId="1" fontId="5" fillId="0" borderId="25" xfId="2" applyFont="1" applyBorder="1" applyAlignment="1">
      <alignment horizontal="center" vertical="center"/>
    </xf>
    <xf numFmtId="1" fontId="5" fillId="0" borderId="26" xfId="2" applyFont="1" applyBorder="1" applyAlignment="1">
      <alignment horizontal="center" vertical="center"/>
    </xf>
    <xf numFmtId="1" fontId="5" fillId="0" borderId="25" xfId="2" applyFont="1" applyBorder="1" applyAlignment="1">
      <alignment horizontal="center" vertical="center" wrapText="1"/>
    </xf>
    <xf numFmtId="1" fontId="5" fillId="0" borderId="26" xfId="2" applyFont="1" applyBorder="1" applyAlignment="1">
      <alignment horizontal="center" vertical="center" wrapText="1"/>
    </xf>
    <xf numFmtId="1" fontId="5" fillId="0" borderId="9" xfId="2" applyFont="1" applyBorder="1" applyAlignment="1">
      <alignment horizontal="center" vertical="center"/>
    </xf>
    <xf numFmtId="1" fontId="5" fillId="0" borderId="10" xfId="2" applyFont="1" applyBorder="1" applyAlignment="1">
      <alignment horizontal="center" vertical="center"/>
    </xf>
    <xf numFmtId="1" fontId="5" fillId="0" borderId="11" xfId="2" applyFont="1" applyBorder="1" applyAlignment="1">
      <alignment horizontal="center" vertical="center"/>
    </xf>
    <xf numFmtId="1" fontId="5" fillId="0" borderId="8" xfId="2" applyFont="1" applyBorder="1" applyAlignment="1">
      <alignment horizontal="center" vertical="center"/>
    </xf>
    <xf numFmtId="1" fontId="5" fillId="0" borderId="17" xfId="2" applyFont="1" applyBorder="1" applyAlignment="1">
      <alignment horizontal="center" vertical="center"/>
    </xf>
    <xf numFmtId="1" fontId="5" fillId="0" borderId="18" xfId="2" applyFont="1" applyBorder="1" applyAlignment="1">
      <alignment horizontal="center" vertical="center"/>
    </xf>
    <xf numFmtId="1" fontId="5" fillId="0" borderId="19" xfId="2" applyFont="1" applyBorder="1" applyAlignment="1">
      <alignment horizontal="center" vertical="center"/>
    </xf>
    <xf numFmtId="1" fontId="5" fillId="0" borderId="20" xfId="2" applyFont="1" applyBorder="1" applyAlignment="1">
      <alignment horizontal="center" vertical="center"/>
    </xf>
    <xf numFmtId="1" fontId="5" fillId="0" borderId="21" xfId="2" applyFont="1" applyBorder="1" applyAlignment="1">
      <alignment horizontal="center" vertical="center"/>
    </xf>
    <xf numFmtId="1" fontId="5" fillId="0" borderId="3" xfId="2" applyFont="1" applyBorder="1" applyAlignment="1">
      <alignment horizontal="center" vertical="center" wrapText="1"/>
    </xf>
    <xf numFmtId="1" fontId="5" fillId="0" borderId="4" xfId="2" applyFont="1" applyBorder="1" applyAlignment="1">
      <alignment horizontal="center" vertical="center"/>
    </xf>
    <xf numFmtId="1" fontId="5" fillId="0" borderId="5" xfId="2" applyFont="1" applyBorder="1" applyAlignment="1">
      <alignment horizontal="center" vertical="center"/>
    </xf>
    <xf numFmtId="1" fontId="5" fillId="0" borderId="1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14" xfId="2" applyFont="1" applyBorder="1" applyAlignment="1">
      <alignment horizontal="center" vertical="center"/>
    </xf>
    <xf numFmtId="1" fontId="5" fillId="0" borderId="3" xfId="2" applyFont="1" applyBorder="1" applyAlignment="1">
      <alignment horizontal="center" vertical="center"/>
    </xf>
    <xf numFmtId="1" fontId="5" fillId="0" borderId="6" xfId="2" applyFont="1" applyBorder="1" applyAlignment="1">
      <alignment horizontal="center" vertical="center"/>
    </xf>
    <xf numFmtId="1" fontId="5" fillId="0" borderId="15" xfId="2" applyFont="1" applyBorder="1" applyAlignment="1">
      <alignment horizontal="center" vertical="center"/>
    </xf>
    <xf numFmtId="1" fontId="5" fillId="0" borderId="22" xfId="2" applyFont="1" applyBorder="1" applyAlignment="1">
      <alignment horizontal="center" vertical="center"/>
    </xf>
    <xf numFmtId="1" fontId="5" fillId="0" borderId="2" xfId="2" applyFont="1" applyBorder="1" applyAlignment="1">
      <alignment horizontal="center" vertical="center"/>
    </xf>
    <xf numFmtId="1" fontId="5" fillId="0" borderId="12" xfId="2" applyFont="1" applyBorder="1" applyAlignment="1">
      <alignment horizontal="center" vertical="center"/>
    </xf>
    <xf numFmtId="1" fontId="5" fillId="0" borderId="23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15表" xfId="2" xr:uid="{42F2A0B7-6CE4-4FDC-99EC-DA4DC281C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976F-7066-4A45-93DF-5BF39B45C114}">
  <sheetPr>
    <tabColor theme="4"/>
  </sheetPr>
  <dimension ref="B1:AK90"/>
  <sheetViews>
    <sheetView showGridLines="0" tabSelected="1" view="pageBreakPreview" topLeftCell="E1" zoomScaleNormal="50" zoomScaleSheetLayoutView="100" workbookViewId="0">
      <selection activeCell="E1" sqref="E1"/>
    </sheetView>
  </sheetViews>
  <sheetFormatPr defaultColWidth="10.6640625" defaultRowHeight="17.100000000000001" customHeight="1" x14ac:dyDescent="0.2"/>
  <cols>
    <col min="1" max="1" width="1.21875" style="5" customWidth="1"/>
    <col min="2" max="2" width="12.6640625" style="5" customWidth="1"/>
    <col min="3" max="3" width="10.6640625" style="5" customWidth="1"/>
    <col min="4" max="4" width="13.44140625" style="5" customWidth="1"/>
    <col min="5" max="6" width="13.109375" style="5" customWidth="1"/>
    <col min="7" max="7" width="13.44140625" style="5" customWidth="1"/>
    <col min="8" max="9" width="13.109375" style="5" customWidth="1"/>
    <col min="10" max="10" width="13.21875" style="5" customWidth="1"/>
    <col min="11" max="11" width="13.109375" style="5" customWidth="1"/>
    <col min="12" max="12" width="16.109375" style="5" customWidth="1"/>
    <col min="13" max="13" width="15.77734375" style="5" customWidth="1"/>
    <col min="14" max="14" width="16" style="5" customWidth="1"/>
    <col min="15" max="15" width="16.44140625" style="5" customWidth="1"/>
    <col min="16" max="16" width="16.21875" style="5" customWidth="1"/>
    <col min="17" max="18" width="16.109375" style="5" customWidth="1"/>
    <col min="19" max="19" width="15.77734375" style="5" customWidth="1"/>
    <col min="20" max="20" width="5.6640625" style="81" customWidth="1"/>
    <col min="21" max="21" width="4.6640625" style="5" customWidth="1"/>
    <col min="22" max="22" width="10.6640625" style="5" customWidth="1"/>
    <col min="23" max="27" width="12.6640625" style="5" customWidth="1"/>
    <col min="28" max="28" width="18.6640625" style="5" customWidth="1"/>
    <col min="29" max="30" width="12.6640625" style="5" customWidth="1"/>
    <col min="31" max="31" width="18.6640625" style="5" customWidth="1"/>
    <col min="32" max="33" width="14.6640625" style="5" customWidth="1"/>
    <col min="34" max="34" width="20.6640625" style="5" customWidth="1"/>
    <col min="35" max="36" width="14.6640625" style="5" customWidth="1"/>
    <col min="37" max="37" width="20.6640625" style="5" customWidth="1"/>
    <col min="38" max="41" width="7.44140625" style="5" customWidth="1"/>
    <col min="42" max="45" width="6.88671875" style="5" customWidth="1"/>
    <col min="46" max="255" width="10.6640625" style="5" customWidth="1"/>
    <col min="256" max="256" width="10.6640625" style="5"/>
    <col min="257" max="257" width="1.21875" style="5" customWidth="1"/>
    <col min="258" max="258" width="12.6640625" style="5" customWidth="1"/>
    <col min="259" max="259" width="10.6640625" style="5"/>
    <col min="260" max="260" width="13.44140625" style="5" customWidth="1"/>
    <col min="261" max="262" width="13.109375" style="5" customWidth="1"/>
    <col min="263" max="263" width="13.44140625" style="5" customWidth="1"/>
    <col min="264" max="265" width="13.109375" style="5" customWidth="1"/>
    <col min="266" max="266" width="13.21875" style="5" customWidth="1"/>
    <col min="267" max="267" width="13.109375" style="5" customWidth="1"/>
    <col min="268" max="268" width="16.109375" style="5" customWidth="1"/>
    <col min="269" max="269" width="15.77734375" style="5" customWidth="1"/>
    <col min="270" max="270" width="16" style="5" customWidth="1"/>
    <col min="271" max="271" width="16.44140625" style="5" customWidth="1"/>
    <col min="272" max="272" width="16.21875" style="5" customWidth="1"/>
    <col min="273" max="274" width="16.109375" style="5" customWidth="1"/>
    <col min="275" max="275" width="15.77734375" style="5" customWidth="1"/>
    <col min="276" max="276" width="5.6640625" style="5" customWidth="1"/>
    <col min="277" max="277" width="4.6640625" style="5" customWidth="1"/>
    <col min="278" max="278" width="10.6640625" style="5"/>
    <col min="279" max="283" width="12.6640625" style="5" customWidth="1"/>
    <col min="284" max="284" width="18.6640625" style="5" customWidth="1"/>
    <col min="285" max="286" width="12.6640625" style="5" customWidth="1"/>
    <col min="287" max="287" width="18.6640625" style="5" customWidth="1"/>
    <col min="288" max="289" width="14.6640625" style="5" customWidth="1"/>
    <col min="290" max="290" width="20.6640625" style="5" customWidth="1"/>
    <col min="291" max="292" width="14.6640625" style="5" customWidth="1"/>
    <col min="293" max="293" width="20.6640625" style="5" customWidth="1"/>
    <col min="294" max="297" width="7.44140625" style="5" customWidth="1"/>
    <col min="298" max="301" width="6.88671875" style="5" customWidth="1"/>
    <col min="302" max="512" width="10.6640625" style="5"/>
    <col min="513" max="513" width="1.21875" style="5" customWidth="1"/>
    <col min="514" max="514" width="12.6640625" style="5" customWidth="1"/>
    <col min="515" max="515" width="10.6640625" style="5"/>
    <col min="516" max="516" width="13.44140625" style="5" customWidth="1"/>
    <col min="517" max="518" width="13.109375" style="5" customWidth="1"/>
    <col min="519" max="519" width="13.44140625" style="5" customWidth="1"/>
    <col min="520" max="521" width="13.109375" style="5" customWidth="1"/>
    <col min="522" max="522" width="13.21875" style="5" customWidth="1"/>
    <col min="523" max="523" width="13.109375" style="5" customWidth="1"/>
    <col min="524" max="524" width="16.109375" style="5" customWidth="1"/>
    <col min="525" max="525" width="15.77734375" style="5" customWidth="1"/>
    <col min="526" max="526" width="16" style="5" customWidth="1"/>
    <col min="527" max="527" width="16.44140625" style="5" customWidth="1"/>
    <col min="528" max="528" width="16.21875" style="5" customWidth="1"/>
    <col min="529" max="530" width="16.109375" style="5" customWidth="1"/>
    <col min="531" max="531" width="15.77734375" style="5" customWidth="1"/>
    <col min="532" max="532" width="5.6640625" style="5" customWidth="1"/>
    <col min="533" max="533" width="4.6640625" style="5" customWidth="1"/>
    <col min="534" max="534" width="10.6640625" style="5"/>
    <col min="535" max="539" width="12.6640625" style="5" customWidth="1"/>
    <col min="540" max="540" width="18.6640625" style="5" customWidth="1"/>
    <col min="541" max="542" width="12.6640625" style="5" customWidth="1"/>
    <col min="543" max="543" width="18.6640625" style="5" customWidth="1"/>
    <col min="544" max="545" width="14.6640625" style="5" customWidth="1"/>
    <col min="546" max="546" width="20.6640625" style="5" customWidth="1"/>
    <col min="547" max="548" width="14.6640625" style="5" customWidth="1"/>
    <col min="549" max="549" width="20.6640625" style="5" customWidth="1"/>
    <col min="550" max="553" width="7.44140625" style="5" customWidth="1"/>
    <col min="554" max="557" width="6.88671875" style="5" customWidth="1"/>
    <col min="558" max="768" width="10.6640625" style="5"/>
    <col min="769" max="769" width="1.21875" style="5" customWidth="1"/>
    <col min="770" max="770" width="12.6640625" style="5" customWidth="1"/>
    <col min="771" max="771" width="10.6640625" style="5"/>
    <col min="772" max="772" width="13.44140625" style="5" customWidth="1"/>
    <col min="773" max="774" width="13.109375" style="5" customWidth="1"/>
    <col min="775" max="775" width="13.44140625" style="5" customWidth="1"/>
    <col min="776" max="777" width="13.109375" style="5" customWidth="1"/>
    <col min="778" max="778" width="13.21875" style="5" customWidth="1"/>
    <col min="779" max="779" width="13.109375" style="5" customWidth="1"/>
    <col min="780" max="780" width="16.109375" style="5" customWidth="1"/>
    <col min="781" max="781" width="15.77734375" style="5" customWidth="1"/>
    <col min="782" max="782" width="16" style="5" customWidth="1"/>
    <col min="783" max="783" width="16.44140625" style="5" customWidth="1"/>
    <col min="784" max="784" width="16.21875" style="5" customWidth="1"/>
    <col min="785" max="786" width="16.109375" style="5" customWidth="1"/>
    <col min="787" max="787" width="15.77734375" style="5" customWidth="1"/>
    <col min="788" max="788" width="5.6640625" style="5" customWidth="1"/>
    <col min="789" max="789" width="4.6640625" style="5" customWidth="1"/>
    <col min="790" max="790" width="10.6640625" style="5"/>
    <col min="791" max="795" width="12.6640625" style="5" customWidth="1"/>
    <col min="796" max="796" width="18.6640625" style="5" customWidth="1"/>
    <col min="797" max="798" width="12.6640625" style="5" customWidth="1"/>
    <col min="799" max="799" width="18.6640625" style="5" customWidth="1"/>
    <col min="800" max="801" width="14.6640625" style="5" customWidth="1"/>
    <col min="802" max="802" width="20.6640625" style="5" customWidth="1"/>
    <col min="803" max="804" width="14.6640625" style="5" customWidth="1"/>
    <col min="805" max="805" width="20.6640625" style="5" customWidth="1"/>
    <col min="806" max="809" width="7.44140625" style="5" customWidth="1"/>
    <col min="810" max="813" width="6.88671875" style="5" customWidth="1"/>
    <col min="814" max="1024" width="10.6640625" style="5"/>
    <col min="1025" max="1025" width="1.21875" style="5" customWidth="1"/>
    <col min="1026" max="1026" width="12.6640625" style="5" customWidth="1"/>
    <col min="1027" max="1027" width="10.6640625" style="5"/>
    <col min="1028" max="1028" width="13.44140625" style="5" customWidth="1"/>
    <col min="1029" max="1030" width="13.109375" style="5" customWidth="1"/>
    <col min="1031" max="1031" width="13.44140625" style="5" customWidth="1"/>
    <col min="1032" max="1033" width="13.109375" style="5" customWidth="1"/>
    <col min="1034" max="1034" width="13.21875" style="5" customWidth="1"/>
    <col min="1035" max="1035" width="13.109375" style="5" customWidth="1"/>
    <col min="1036" max="1036" width="16.109375" style="5" customWidth="1"/>
    <col min="1037" max="1037" width="15.77734375" style="5" customWidth="1"/>
    <col min="1038" max="1038" width="16" style="5" customWidth="1"/>
    <col min="1039" max="1039" width="16.44140625" style="5" customWidth="1"/>
    <col min="1040" max="1040" width="16.21875" style="5" customWidth="1"/>
    <col min="1041" max="1042" width="16.109375" style="5" customWidth="1"/>
    <col min="1043" max="1043" width="15.77734375" style="5" customWidth="1"/>
    <col min="1044" max="1044" width="5.6640625" style="5" customWidth="1"/>
    <col min="1045" max="1045" width="4.6640625" style="5" customWidth="1"/>
    <col min="1046" max="1046" width="10.6640625" style="5"/>
    <col min="1047" max="1051" width="12.6640625" style="5" customWidth="1"/>
    <col min="1052" max="1052" width="18.6640625" style="5" customWidth="1"/>
    <col min="1053" max="1054" width="12.6640625" style="5" customWidth="1"/>
    <col min="1055" max="1055" width="18.6640625" style="5" customWidth="1"/>
    <col min="1056" max="1057" width="14.6640625" style="5" customWidth="1"/>
    <col min="1058" max="1058" width="20.6640625" style="5" customWidth="1"/>
    <col min="1059" max="1060" width="14.6640625" style="5" customWidth="1"/>
    <col min="1061" max="1061" width="20.6640625" style="5" customWidth="1"/>
    <col min="1062" max="1065" width="7.44140625" style="5" customWidth="1"/>
    <col min="1066" max="1069" width="6.88671875" style="5" customWidth="1"/>
    <col min="1070" max="1280" width="10.6640625" style="5"/>
    <col min="1281" max="1281" width="1.21875" style="5" customWidth="1"/>
    <col min="1282" max="1282" width="12.6640625" style="5" customWidth="1"/>
    <col min="1283" max="1283" width="10.6640625" style="5"/>
    <col min="1284" max="1284" width="13.44140625" style="5" customWidth="1"/>
    <col min="1285" max="1286" width="13.109375" style="5" customWidth="1"/>
    <col min="1287" max="1287" width="13.44140625" style="5" customWidth="1"/>
    <col min="1288" max="1289" width="13.109375" style="5" customWidth="1"/>
    <col min="1290" max="1290" width="13.21875" style="5" customWidth="1"/>
    <col min="1291" max="1291" width="13.109375" style="5" customWidth="1"/>
    <col min="1292" max="1292" width="16.109375" style="5" customWidth="1"/>
    <col min="1293" max="1293" width="15.77734375" style="5" customWidth="1"/>
    <col min="1294" max="1294" width="16" style="5" customWidth="1"/>
    <col min="1295" max="1295" width="16.44140625" style="5" customWidth="1"/>
    <col min="1296" max="1296" width="16.21875" style="5" customWidth="1"/>
    <col min="1297" max="1298" width="16.109375" style="5" customWidth="1"/>
    <col min="1299" max="1299" width="15.77734375" style="5" customWidth="1"/>
    <col min="1300" max="1300" width="5.6640625" style="5" customWidth="1"/>
    <col min="1301" max="1301" width="4.6640625" style="5" customWidth="1"/>
    <col min="1302" max="1302" width="10.6640625" style="5"/>
    <col min="1303" max="1307" width="12.6640625" style="5" customWidth="1"/>
    <col min="1308" max="1308" width="18.6640625" style="5" customWidth="1"/>
    <col min="1309" max="1310" width="12.6640625" style="5" customWidth="1"/>
    <col min="1311" max="1311" width="18.6640625" style="5" customWidth="1"/>
    <col min="1312" max="1313" width="14.6640625" style="5" customWidth="1"/>
    <col min="1314" max="1314" width="20.6640625" style="5" customWidth="1"/>
    <col min="1315" max="1316" width="14.6640625" style="5" customWidth="1"/>
    <col min="1317" max="1317" width="20.6640625" style="5" customWidth="1"/>
    <col min="1318" max="1321" width="7.44140625" style="5" customWidth="1"/>
    <col min="1322" max="1325" width="6.88671875" style="5" customWidth="1"/>
    <col min="1326" max="1536" width="10.6640625" style="5"/>
    <col min="1537" max="1537" width="1.21875" style="5" customWidth="1"/>
    <col min="1538" max="1538" width="12.6640625" style="5" customWidth="1"/>
    <col min="1539" max="1539" width="10.6640625" style="5"/>
    <col min="1540" max="1540" width="13.44140625" style="5" customWidth="1"/>
    <col min="1541" max="1542" width="13.109375" style="5" customWidth="1"/>
    <col min="1543" max="1543" width="13.44140625" style="5" customWidth="1"/>
    <col min="1544" max="1545" width="13.109375" style="5" customWidth="1"/>
    <col min="1546" max="1546" width="13.21875" style="5" customWidth="1"/>
    <col min="1547" max="1547" width="13.109375" style="5" customWidth="1"/>
    <col min="1548" max="1548" width="16.109375" style="5" customWidth="1"/>
    <col min="1549" max="1549" width="15.77734375" style="5" customWidth="1"/>
    <col min="1550" max="1550" width="16" style="5" customWidth="1"/>
    <col min="1551" max="1551" width="16.44140625" style="5" customWidth="1"/>
    <col min="1552" max="1552" width="16.21875" style="5" customWidth="1"/>
    <col min="1553" max="1554" width="16.109375" style="5" customWidth="1"/>
    <col min="1555" max="1555" width="15.77734375" style="5" customWidth="1"/>
    <col min="1556" max="1556" width="5.6640625" style="5" customWidth="1"/>
    <col min="1557" max="1557" width="4.6640625" style="5" customWidth="1"/>
    <col min="1558" max="1558" width="10.6640625" style="5"/>
    <col min="1559" max="1563" width="12.6640625" style="5" customWidth="1"/>
    <col min="1564" max="1564" width="18.6640625" style="5" customWidth="1"/>
    <col min="1565" max="1566" width="12.6640625" style="5" customWidth="1"/>
    <col min="1567" max="1567" width="18.6640625" style="5" customWidth="1"/>
    <col min="1568" max="1569" width="14.6640625" style="5" customWidth="1"/>
    <col min="1570" max="1570" width="20.6640625" style="5" customWidth="1"/>
    <col min="1571" max="1572" width="14.6640625" style="5" customWidth="1"/>
    <col min="1573" max="1573" width="20.6640625" style="5" customWidth="1"/>
    <col min="1574" max="1577" width="7.44140625" style="5" customWidth="1"/>
    <col min="1578" max="1581" width="6.88671875" style="5" customWidth="1"/>
    <col min="1582" max="1792" width="10.6640625" style="5"/>
    <col min="1793" max="1793" width="1.21875" style="5" customWidth="1"/>
    <col min="1794" max="1794" width="12.6640625" style="5" customWidth="1"/>
    <col min="1795" max="1795" width="10.6640625" style="5"/>
    <col min="1796" max="1796" width="13.44140625" style="5" customWidth="1"/>
    <col min="1797" max="1798" width="13.109375" style="5" customWidth="1"/>
    <col min="1799" max="1799" width="13.44140625" style="5" customWidth="1"/>
    <col min="1800" max="1801" width="13.109375" style="5" customWidth="1"/>
    <col min="1802" max="1802" width="13.21875" style="5" customWidth="1"/>
    <col min="1803" max="1803" width="13.109375" style="5" customWidth="1"/>
    <col min="1804" max="1804" width="16.109375" style="5" customWidth="1"/>
    <col min="1805" max="1805" width="15.77734375" style="5" customWidth="1"/>
    <col min="1806" max="1806" width="16" style="5" customWidth="1"/>
    <col min="1807" max="1807" width="16.44140625" style="5" customWidth="1"/>
    <col min="1808" max="1808" width="16.21875" style="5" customWidth="1"/>
    <col min="1809" max="1810" width="16.109375" style="5" customWidth="1"/>
    <col min="1811" max="1811" width="15.77734375" style="5" customWidth="1"/>
    <col min="1812" max="1812" width="5.6640625" style="5" customWidth="1"/>
    <col min="1813" max="1813" width="4.6640625" style="5" customWidth="1"/>
    <col min="1814" max="1814" width="10.6640625" style="5"/>
    <col min="1815" max="1819" width="12.6640625" style="5" customWidth="1"/>
    <col min="1820" max="1820" width="18.6640625" style="5" customWidth="1"/>
    <col min="1821" max="1822" width="12.6640625" style="5" customWidth="1"/>
    <col min="1823" max="1823" width="18.6640625" style="5" customWidth="1"/>
    <col min="1824" max="1825" width="14.6640625" style="5" customWidth="1"/>
    <col min="1826" max="1826" width="20.6640625" style="5" customWidth="1"/>
    <col min="1827" max="1828" width="14.6640625" style="5" customWidth="1"/>
    <col min="1829" max="1829" width="20.6640625" style="5" customWidth="1"/>
    <col min="1830" max="1833" width="7.44140625" style="5" customWidth="1"/>
    <col min="1834" max="1837" width="6.88671875" style="5" customWidth="1"/>
    <col min="1838" max="2048" width="10.6640625" style="5"/>
    <col min="2049" max="2049" width="1.21875" style="5" customWidth="1"/>
    <col min="2050" max="2050" width="12.6640625" style="5" customWidth="1"/>
    <col min="2051" max="2051" width="10.6640625" style="5"/>
    <col min="2052" max="2052" width="13.44140625" style="5" customWidth="1"/>
    <col min="2053" max="2054" width="13.109375" style="5" customWidth="1"/>
    <col min="2055" max="2055" width="13.44140625" style="5" customWidth="1"/>
    <col min="2056" max="2057" width="13.109375" style="5" customWidth="1"/>
    <col min="2058" max="2058" width="13.21875" style="5" customWidth="1"/>
    <col min="2059" max="2059" width="13.109375" style="5" customWidth="1"/>
    <col min="2060" max="2060" width="16.109375" style="5" customWidth="1"/>
    <col min="2061" max="2061" width="15.77734375" style="5" customWidth="1"/>
    <col min="2062" max="2062" width="16" style="5" customWidth="1"/>
    <col min="2063" max="2063" width="16.44140625" style="5" customWidth="1"/>
    <col min="2064" max="2064" width="16.21875" style="5" customWidth="1"/>
    <col min="2065" max="2066" width="16.109375" style="5" customWidth="1"/>
    <col min="2067" max="2067" width="15.77734375" style="5" customWidth="1"/>
    <col min="2068" max="2068" width="5.6640625" style="5" customWidth="1"/>
    <col min="2069" max="2069" width="4.6640625" style="5" customWidth="1"/>
    <col min="2070" max="2070" width="10.6640625" style="5"/>
    <col min="2071" max="2075" width="12.6640625" style="5" customWidth="1"/>
    <col min="2076" max="2076" width="18.6640625" style="5" customWidth="1"/>
    <col min="2077" max="2078" width="12.6640625" style="5" customWidth="1"/>
    <col min="2079" max="2079" width="18.6640625" style="5" customWidth="1"/>
    <col min="2080" max="2081" width="14.6640625" style="5" customWidth="1"/>
    <col min="2082" max="2082" width="20.6640625" style="5" customWidth="1"/>
    <col min="2083" max="2084" width="14.6640625" style="5" customWidth="1"/>
    <col min="2085" max="2085" width="20.6640625" style="5" customWidth="1"/>
    <col min="2086" max="2089" width="7.44140625" style="5" customWidth="1"/>
    <col min="2090" max="2093" width="6.88671875" style="5" customWidth="1"/>
    <col min="2094" max="2304" width="10.6640625" style="5"/>
    <col min="2305" max="2305" width="1.21875" style="5" customWidth="1"/>
    <col min="2306" max="2306" width="12.6640625" style="5" customWidth="1"/>
    <col min="2307" max="2307" width="10.6640625" style="5"/>
    <col min="2308" max="2308" width="13.44140625" style="5" customWidth="1"/>
    <col min="2309" max="2310" width="13.109375" style="5" customWidth="1"/>
    <col min="2311" max="2311" width="13.44140625" style="5" customWidth="1"/>
    <col min="2312" max="2313" width="13.109375" style="5" customWidth="1"/>
    <col min="2314" max="2314" width="13.21875" style="5" customWidth="1"/>
    <col min="2315" max="2315" width="13.109375" style="5" customWidth="1"/>
    <col min="2316" max="2316" width="16.109375" style="5" customWidth="1"/>
    <col min="2317" max="2317" width="15.77734375" style="5" customWidth="1"/>
    <col min="2318" max="2318" width="16" style="5" customWidth="1"/>
    <col min="2319" max="2319" width="16.44140625" style="5" customWidth="1"/>
    <col min="2320" max="2320" width="16.21875" style="5" customWidth="1"/>
    <col min="2321" max="2322" width="16.109375" style="5" customWidth="1"/>
    <col min="2323" max="2323" width="15.77734375" style="5" customWidth="1"/>
    <col min="2324" max="2324" width="5.6640625" style="5" customWidth="1"/>
    <col min="2325" max="2325" width="4.6640625" style="5" customWidth="1"/>
    <col min="2326" max="2326" width="10.6640625" style="5"/>
    <col min="2327" max="2331" width="12.6640625" style="5" customWidth="1"/>
    <col min="2332" max="2332" width="18.6640625" style="5" customWidth="1"/>
    <col min="2333" max="2334" width="12.6640625" style="5" customWidth="1"/>
    <col min="2335" max="2335" width="18.6640625" style="5" customWidth="1"/>
    <col min="2336" max="2337" width="14.6640625" style="5" customWidth="1"/>
    <col min="2338" max="2338" width="20.6640625" style="5" customWidth="1"/>
    <col min="2339" max="2340" width="14.6640625" style="5" customWidth="1"/>
    <col min="2341" max="2341" width="20.6640625" style="5" customWidth="1"/>
    <col min="2342" max="2345" width="7.44140625" style="5" customWidth="1"/>
    <col min="2346" max="2349" width="6.88671875" style="5" customWidth="1"/>
    <col min="2350" max="2560" width="10.6640625" style="5"/>
    <col min="2561" max="2561" width="1.21875" style="5" customWidth="1"/>
    <col min="2562" max="2562" width="12.6640625" style="5" customWidth="1"/>
    <col min="2563" max="2563" width="10.6640625" style="5"/>
    <col min="2564" max="2564" width="13.44140625" style="5" customWidth="1"/>
    <col min="2565" max="2566" width="13.109375" style="5" customWidth="1"/>
    <col min="2567" max="2567" width="13.44140625" style="5" customWidth="1"/>
    <col min="2568" max="2569" width="13.109375" style="5" customWidth="1"/>
    <col min="2570" max="2570" width="13.21875" style="5" customWidth="1"/>
    <col min="2571" max="2571" width="13.109375" style="5" customWidth="1"/>
    <col min="2572" max="2572" width="16.109375" style="5" customWidth="1"/>
    <col min="2573" max="2573" width="15.77734375" style="5" customWidth="1"/>
    <col min="2574" max="2574" width="16" style="5" customWidth="1"/>
    <col min="2575" max="2575" width="16.44140625" style="5" customWidth="1"/>
    <col min="2576" max="2576" width="16.21875" style="5" customWidth="1"/>
    <col min="2577" max="2578" width="16.109375" style="5" customWidth="1"/>
    <col min="2579" max="2579" width="15.77734375" style="5" customWidth="1"/>
    <col min="2580" max="2580" width="5.6640625" style="5" customWidth="1"/>
    <col min="2581" max="2581" width="4.6640625" style="5" customWidth="1"/>
    <col min="2582" max="2582" width="10.6640625" style="5"/>
    <col min="2583" max="2587" width="12.6640625" style="5" customWidth="1"/>
    <col min="2588" max="2588" width="18.6640625" style="5" customWidth="1"/>
    <col min="2589" max="2590" width="12.6640625" style="5" customWidth="1"/>
    <col min="2591" max="2591" width="18.6640625" style="5" customWidth="1"/>
    <col min="2592" max="2593" width="14.6640625" style="5" customWidth="1"/>
    <col min="2594" max="2594" width="20.6640625" style="5" customWidth="1"/>
    <col min="2595" max="2596" width="14.6640625" style="5" customWidth="1"/>
    <col min="2597" max="2597" width="20.6640625" style="5" customWidth="1"/>
    <col min="2598" max="2601" width="7.44140625" style="5" customWidth="1"/>
    <col min="2602" max="2605" width="6.88671875" style="5" customWidth="1"/>
    <col min="2606" max="2816" width="10.6640625" style="5"/>
    <col min="2817" max="2817" width="1.21875" style="5" customWidth="1"/>
    <col min="2818" max="2818" width="12.6640625" style="5" customWidth="1"/>
    <col min="2819" max="2819" width="10.6640625" style="5"/>
    <col min="2820" max="2820" width="13.44140625" style="5" customWidth="1"/>
    <col min="2821" max="2822" width="13.109375" style="5" customWidth="1"/>
    <col min="2823" max="2823" width="13.44140625" style="5" customWidth="1"/>
    <col min="2824" max="2825" width="13.109375" style="5" customWidth="1"/>
    <col min="2826" max="2826" width="13.21875" style="5" customWidth="1"/>
    <col min="2827" max="2827" width="13.109375" style="5" customWidth="1"/>
    <col min="2828" max="2828" width="16.109375" style="5" customWidth="1"/>
    <col min="2829" max="2829" width="15.77734375" style="5" customWidth="1"/>
    <col min="2830" max="2830" width="16" style="5" customWidth="1"/>
    <col min="2831" max="2831" width="16.44140625" style="5" customWidth="1"/>
    <col min="2832" max="2832" width="16.21875" style="5" customWidth="1"/>
    <col min="2833" max="2834" width="16.109375" style="5" customWidth="1"/>
    <col min="2835" max="2835" width="15.77734375" style="5" customWidth="1"/>
    <col min="2836" max="2836" width="5.6640625" style="5" customWidth="1"/>
    <col min="2837" max="2837" width="4.6640625" style="5" customWidth="1"/>
    <col min="2838" max="2838" width="10.6640625" style="5"/>
    <col min="2839" max="2843" width="12.6640625" style="5" customWidth="1"/>
    <col min="2844" max="2844" width="18.6640625" style="5" customWidth="1"/>
    <col min="2845" max="2846" width="12.6640625" style="5" customWidth="1"/>
    <col min="2847" max="2847" width="18.6640625" style="5" customWidth="1"/>
    <col min="2848" max="2849" width="14.6640625" style="5" customWidth="1"/>
    <col min="2850" max="2850" width="20.6640625" style="5" customWidth="1"/>
    <col min="2851" max="2852" width="14.6640625" style="5" customWidth="1"/>
    <col min="2853" max="2853" width="20.6640625" style="5" customWidth="1"/>
    <col min="2854" max="2857" width="7.44140625" style="5" customWidth="1"/>
    <col min="2858" max="2861" width="6.88671875" style="5" customWidth="1"/>
    <col min="2862" max="3072" width="10.6640625" style="5"/>
    <col min="3073" max="3073" width="1.21875" style="5" customWidth="1"/>
    <col min="3074" max="3074" width="12.6640625" style="5" customWidth="1"/>
    <col min="3075" max="3075" width="10.6640625" style="5"/>
    <col min="3076" max="3076" width="13.44140625" style="5" customWidth="1"/>
    <col min="3077" max="3078" width="13.109375" style="5" customWidth="1"/>
    <col min="3079" max="3079" width="13.44140625" style="5" customWidth="1"/>
    <col min="3080" max="3081" width="13.109375" style="5" customWidth="1"/>
    <col min="3082" max="3082" width="13.21875" style="5" customWidth="1"/>
    <col min="3083" max="3083" width="13.109375" style="5" customWidth="1"/>
    <col min="3084" max="3084" width="16.109375" style="5" customWidth="1"/>
    <col min="3085" max="3085" width="15.77734375" style="5" customWidth="1"/>
    <col min="3086" max="3086" width="16" style="5" customWidth="1"/>
    <col min="3087" max="3087" width="16.44140625" style="5" customWidth="1"/>
    <col min="3088" max="3088" width="16.21875" style="5" customWidth="1"/>
    <col min="3089" max="3090" width="16.109375" style="5" customWidth="1"/>
    <col min="3091" max="3091" width="15.77734375" style="5" customWidth="1"/>
    <col min="3092" max="3092" width="5.6640625" style="5" customWidth="1"/>
    <col min="3093" max="3093" width="4.6640625" style="5" customWidth="1"/>
    <col min="3094" max="3094" width="10.6640625" style="5"/>
    <col min="3095" max="3099" width="12.6640625" style="5" customWidth="1"/>
    <col min="3100" max="3100" width="18.6640625" style="5" customWidth="1"/>
    <col min="3101" max="3102" width="12.6640625" style="5" customWidth="1"/>
    <col min="3103" max="3103" width="18.6640625" style="5" customWidth="1"/>
    <col min="3104" max="3105" width="14.6640625" style="5" customWidth="1"/>
    <col min="3106" max="3106" width="20.6640625" style="5" customWidth="1"/>
    <col min="3107" max="3108" width="14.6640625" style="5" customWidth="1"/>
    <col min="3109" max="3109" width="20.6640625" style="5" customWidth="1"/>
    <col min="3110" max="3113" width="7.44140625" style="5" customWidth="1"/>
    <col min="3114" max="3117" width="6.88671875" style="5" customWidth="1"/>
    <col min="3118" max="3328" width="10.6640625" style="5"/>
    <col min="3329" max="3329" width="1.21875" style="5" customWidth="1"/>
    <col min="3330" max="3330" width="12.6640625" style="5" customWidth="1"/>
    <col min="3331" max="3331" width="10.6640625" style="5"/>
    <col min="3332" max="3332" width="13.44140625" style="5" customWidth="1"/>
    <col min="3333" max="3334" width="13.109375" style="5" customWidth="1"/>
    <col min="3335" max="3335" width="13.44140625" style="5" customWidth="1"/>
    <col min="3336" max="3337" width="13.109375" style="5" customWidth="1"/>
    <col min="3338" max="3338" width="13.21875" style="5" customWidth="1"/>
    <col min="3339" max="3339" width="13.109375" style="5" customWidth="1"/>
    <col min="3340" max="3340" width="16.109375" style="5" customWidth="1"/>
    <col min="3341" max="3341" width="15.77734375" style="5" customWidth="1"/>
    <col min="3342" max="3342" width="16" style="5" customWidth="1"/>
    <col min="3343" max="3343" width="16.44140625" style="5" customWidth="1"/>
    <col min="3344" max="3344" width="16.21875" style="5" customWidth="1"/>
    <col min="3345" max="3346" width="16.109375" style="5" customWidth="1"/>
    <col min="3347" max="3347" width="15.77734375" style="5" customWidth="1"/>
    <col min="3348" max="3348" width="5.6640625" style="5" customWidth="1"/>
    <col min="3349" max="3349" width="4.6640625" style="5" customWidth="1"/>
    <col min="3350" max="3350" width="10.6640625" style="5"/>
    <col min="3351" max="3355" width="12.6640625" style="5" customWidth="1"/>
    <col min="3356" max="3356" width="18.6640625" style="5" customWidth="1"/>
    <col min="3357" max="3358" width="12.6640625" style="5" customWidth="1"/>
    <col min="3359" max="3359" width="18.6640625" style="5" customWidth="1"/>
    <col min="3360" max="3361" width="14.6640625" style="5" customWidth="1"/>
    <col min="3362" max="3362" width="20.6640625" style="5" customWidth="1"/>
    <col min="3363" max="3364" width="14.6640625" style="5" customWidth="1"/>
    <col min="3365" max="3365" width="20.6640625" style="5" customWidth="1"/>
    <col min="3366" max="3369" width="7.44140625" style="5" customWidth="1"/>
    <col min="3370" max="3373" width="6.88671875" style="5" customWidth="1"/>
    <col min="3374" max="3584" width="10.6640625" style="5"/>
    <col min="3585" max="3585" width="1.21875" style="5" customWidth="1"/>
    <col min="3586" max="3586" width="12.6640625" style="5" customWidth="1"/>
    <col min="3587" max="3587" width="10.6640625" style="5"/>
    <col min="3588" max="3588" width="13.44140625" style="5" customWidth="1"/>
    <col min="3589" max="3590" width="13.109375" style="5" customWidth="1"/>
    <col min="3591" max="3591" width="13.44140625" style="5" customWidth="1"/>
    <col min="3592" max="3593" width="13.109375" style="5" customWidth="1"/>
    <col min="3594" max="3594" width="13.21875" style="5" customWidth="1"/>
    <col min="3595" max="3595" width="13.109375" style="5" customWidth="1"/>
    <col min="3596" max="3596" width="16.109375" style="5" customWidth="1"/>
    <col min="3597" max="3597" width="15.77734375" style="5" customWidth="1"/>
    <col min="3598" max="3598" width="16" style="5" customWidth="1"/>
    <col min="3599" max="3599" width="16.44140625" style="5" customWidth="1"/>
    <col min="3600" max="3600" width="16.21875" style="5" customWidth="1"/>
    <col min="3601" max="3602" width="16.109375" style="5" customWidth="1"/>
    <col min="3603" max="3603" width="15.77734375" style="5" customWidth="1"/>
    <col min="3604" max="3604" width="5.6640625" style="5" customWidth="1"/>
    <col min="3605" max="3605" width="4.6640625" style="5" customWidth="1"/>
    <col min="3606" max="3606" width="10.6640625" style="5"/>
    <col min="3607" max="3611" width="12.6640625" style="5" customWidth="1"/>
    <col min="3612" max="3612" width="18.6640625" style="5" customWidth="1"/>
    <col min="3613" max="3614" width="12.6640625" style="5" customWidth="1"/>
    <col min="3615" max="3615" width="18.6640625" style="5" customWidth="1"/>
    <col min="3616" max="3617" width="14.6640625" style="5" customWidth="1"/>
    <col min="3618" max="3618" width="20.6640625" style="5" customWidth="1"/>
    <col min="3619" max="3620" width="14.6640625" style="5" customWidth="1"/>
    <col min="3621" max="3621" width="20.6640625" style="5" customWidth="1"/>
    <col min="3622" max="3625" width="7.44140625" style="5" customWidth="1"/>
    <col min="3626" max="3629" width="6.88671875" style="5" customWidth="1"/>
    <col min="3630" max="3840" width="10.6640625" style="5"/>
    <col min="3841" max="3841" width="1.21875" style="5" customWidth="1"/>
    <col min="3842" max="3842" width="12.6640625" style="5" customWidth="1"/>
    <col min="3843" max="3843" width="10.6640625" style="5"/>
    <col min="3844" max="3844" width="13.44140625" style="5" customWidth="1"/>
    <col min="3845" max="3846" width="13.109375" style="5" customWidth="1"/>
    <col min="3847" max="3847" width="13.44140625" style="5" customWidth="1"/>
    <col min="3848" max="3849" width="13.109375" style="5" customWidth="1"/>
    <col min="3850" max="3850" width="13.21875" style="5" customWidth="1"/>
    <col min="3851" max="3851" width="13.109375" style="5" customWidth="1"/>
    <col min="3852" max="3852" width="16.109375" style="5" customWidth="1"/>
    <col min="3853" max="3853" width="15.77734375" style="5" customWidth="1"/>
    <col min="3854" max="3854" width="16" style="5" customWidth="1"/>
    <col min="3855" max="3855" width="16.44140625" style="5" customWidth="1"/>
    <col min="3856" max="3856" width="16.21875" style="5" customWidth="1"/>
    <col min="3857" max="3858" width="16.109375" style="5" customWidth="1"/>
    <col min="3859" max="3859" width="15.77734375" style="5" customWidth="1"/>
    <col min="3860" max="3860" width="5.6640625" style="5" customWidth="1"/>
    <col min="3861" max="3861" width="4.6640625" style="5" customWidth="1"/>
    <col min="3862" max="3862" width="10.6640625" style="5"/>
    <col min="3863" max="3867" width="12.6640625" style="5" customWidth="1"/>
    <col min="3868" max="3868" width="18.6640625" style="5" customWidth="1"/>
    <col min="3869" max="3870" width="12.6640625" style="5" customWidth="1"/>
    <col min="3871" max="3871" width="18.6640625" style="5" customWidth="1"/>
    <col min="3872" max="3873" width="14.6640625" style="5" customWidth="1"/>
    <col min="3874" max="3874" width="20.6640625" style="5" customWidth="1"/>
    <col min="3875" max="3876" width="14.6640625" style="5" customWidth="1"/>
    <col min="3877" max="3877" width="20.6640625" style="5" customWidth="1"/>
    <col min="3878" max="3881" width="7.44140625" style="5" customWidth="1"/>
    <col min="3882" max="3885" width="6.88671875" style="5" customWidth="1"/>
    <col min="3886" max="4096" width="10.6640625" style="5"/>
    <col min="4097" max="4097" width="1.21875" style="5" customWidth="1"/>
    <col min="4098" max="4098" width="12.6640625" style="5" customWidth="1"/>
    <col min="4099" max="4099" width="10.6640625" style="5"/>
    <col min="4100" max="4100" width="13.44140625" style="5" customWidth="1"/>
    <col min="4101" max="4102" width="13.109375" style="5" customWidth="1"/>
    <col min="4103" max="4103" width="13.44140625" style="5" customWidth="1"/>
    <col min="4104" max="4105" width="13.109375" style="5" customWidth="1"/>
    <col min="4106" max="4106" width="13.21875" style="5" customWidth="1"/>
    <col min="4107" max="4107" width="13.109375" style="5" customWidth="1"/>
    <col min="4108" max="4108" width="16.109375" style="5" customWidth="1"/>
    <col min="4109" max="4109" width="15.77734375" style="5" customWidth="1"/>
    <col min="4110" max="4110" width="16" style="5" customWidth="1"/>
    <col min="4111" max="4111" width="16.44140625" style="5" customWidth="1"/>
    <col min="4112" max="4112" width="16.21875" style="5" customWidth="1"/>
    <col min="4113" max="4114" width="16.109375" style="5" customWidth="1"/>
    <col min="4115" max="4115" width="15.77734375" style="5" customWidth="1"/>
    <col min="4116" max="4116" width="5.6640625" style="5" customWidth="1"/>
    <col min="4117" max="4117" width="4.6640625" style="5" customWidth="1"/>
    <col min="4118" max="4118" width="10.6640625" style="5"/>
    <col min="4119" max="4123" width="12.6640625" style="5" customWidth="1"/>
    <col min="4124" max="4124" width="18.6640625" style="5" customWidth="1"/>
    <col min="4125" max="4126" width="12.6640625" style="5" customWidth="1"/>
    <col min="4127" max="4127" width="18.6640625" style="5" customWidth="1"/>
    <col min="4128" max="4129" width="14.6640625" style="5" customWidth="1"/>
    <col min="4130" max="4130" width="20.6640625" style="5" customWidth="1"/>
    <col min="4131" max="4132" width="14.6640625" style="5" customWidth="1"/>
    <col min="4133" max="4133" width="20.6640625" style="5" customWidth="1"/>
    <col min="4134" max="4137" width="7.44140625" style="5" customWidth="1"/>
    <col min="4138" max="4141" width="6.88671875" style="5" customWidth="1"/>
    <col min="4142" max="4352" width="10.6640625" style="5"/>
    <col min="4353" max="4353" width="1.21875" style="5" customWidth="1"/>
    <col min="4354" max="4354" width="12.6640625" style="5" customWidth="1"/>
    <col min="4355" max="4355" width="10.6640625" style="5"/>
    <col min="4356" max="4356" width="13.44140625" style="5" customWidth="1"/>
    <col min="4357" max="4358" width="13.109375" style="5" customWidth="1"/>
    <col min="4359" max="4359" width="13.44140625" style="5" customWidth="1"/>
    <col min="4360" max="4361" width="13.109375" style="5" customWidth="1"/>
    <col min="4362" max="4362" width="13.21875" style="5" customWidth="1"/>
    <col min="4363" max="4363" width="13.109375" style="5" customWidth="1"/>
    <col min="4364" max="4364" width="16.109375" style="5" customWidth="1"/>
    <col min="4365" max="4365" width="15.77734375" style="5" customWidth="1"/>
    <col min="4366" max="4366" width="16" style="5" customWidth="1"/>
    <col min="4367" max="4367" width="16.44140625" style="5" customWidth="1"/>
    <col min="4368" max="4368" width="16.21875" style="5" customWidth="1"/>
    <col min="4369" max="4370" width="16.109375" style="5" customWidth="1"/>
    <col min="4371" max="4371" width="15.77734375" style="5" customWidth="1"/>
    <col min="4372" max="4372" width="5.6640625" style="5" customWidth="1"/>
    <col min="4373" max="4373" width="4.6640625" style="5" customWidth="1"/>
    <col min="4374" max="4374" width="10.6640625" style="5"/>
    <col min="4375" max="4379" width="12.6640625" style="5" customWidth="1"/>
    <col min="4380" max="4380" width="18.6640625" style="5" customWidth="1"/>
    <col min="4381" max="4382" width="12.6640625" style="5" customWidth="1"/>
    <col min="4383" max="4383" width="18.6640625" style="5" customWidth="1"/>
    <col min="4384" max="4385" width="14.6640625" style="5" customWidth="1"/>
    <col min="4386" max="4386" width="20.6640625" style="5" customWidth="1"/>
    <col min="4387" max="4388" width="14.6640625" style="5" customWidth="1"/>
    <col min="4389" max="4389" width="20.6640625" style="5" customWidth="1"/>
    <col min="4390" max="4393" width="7.44140625" style="5" customWidth="1"/>
    <col min="4394" max="4397" width="6.88671875" style="5" customWidth="1"/>
    <col min="4398" max="4608" width="10.6640625" style="5"/>
    <col min="4609" max="4609" width="1.21875" style="5" customWidth="1"/>
    <col min="4610" max="4610" width="12.6640625" style="5" customWidth="1"/>
    <col min="4611" max="4611" width="10.6640625" style="5"/>
    <col min="4612" max="4612" width="13.44140625" style="5" customWidth="1"/>
    <col min="4613" max="4614" width="13.109375" style="5" customWidth="1"/>
    <col min="4615" max="4615" width="13.44140625" style="5" customWidth="1"/>
    <col min="4616" max="4617" width="13.109375" style="5" customWidth="1"/>
    <col min="4618" max="4618" width="13.21875" style="5" customWidth="1"/>
    <col min="4619" max="4619" width="13.109375" style="5" customWidth="1"/>
    <col min="4620" max="4620" width="16.109375" style="5" customWidth="1"/>
    <col min="4621" max="4621" width="15.77734375" style="5" customWidth="1"/>
    <col min="4622" max="4622" width="16" style="5" customWidth="1"/>
    <col min="4623" max="4623" width="16.44140625" style="5" customWidth="1"/>
    <col min="4624" max="4624" width="16.21875" style="5" customWidth="1"/>
    <col min="4625" max="4626" width="16.109375" style="5" customWidth="1"/>
    <col min="4627" max="4627" width="15.77734375" style="5" customWidth="1"/>
    <col min="4628" max="4628" width="5.6640625" style="5" customWidth="1"/>
    <col min="4629" max="4629" width="4.6640625" style="5" customWidth="1"/>
    <col min="4630" max="4630" width="10.6640625" style="5"/>
    <col min="4631" max="4635" width="12.6640625" style="5" customWidth="1"/>
    <col min="4636" max="4636" width="18.6640625" style="5" customWidth="1"/>
    <col min="4637" max="4638" width="12.6640625" style="5" customWidth="1"/>
    <col min="4639" max="4639" width="18.6640625" style="5" customWidth="1"/>
    <col min="4640" max="4641" width="14.6640625" style="5" customWidth="1"/>
    <col min="4642" max="4642" width="20.6640625" style="5" customWidth="1"/>
    <col min="4643" max="4644" width="14.6640625" style="5" customWidth="1"/>
    <col min="4645" max="4645" width="20.6640625" style="5" customWidth="1"/>
    <col min="4646" max="4649" width="7.44140625" style="5" customWidth="1"/>
    <col min="4650" max="4653" width="6.88671875" style="5" customWidth="1"/>
    <col min="4654" max="4864" width="10.6640625" style="5"/>
    <col min="4865" max="4865" width="1.21875" style="5" customWidth="1"/>
    <col min="4866" max="4866" width="12.6640625" style="5" customWidth="1"/>
    <col min="4867" max="4867" width="10.6640625" style="5"/>
    <col min="4868" max="4868" width="13.44140625" style="5" customWidth="1"/>
    <col min="4869" max="4870" width="13.109375" style="5" customWidth="1"/>
    <col min="4871" max="4871" width="13.44140625" style="5" customWidth="1"/>
    <col min="4872" max="4873" width="13.109375" style="5" customWidth="1"/>
    <col min="4874" max="4874" width="13.21875" style="5" customWidth="1"/>
    <col min="4875" max="4875" width="13.109375" style="5" customWidth="1"/>
    <col min="4876" max="4876" width="16.109375" style="5" customWidth="1"/>
    <col min="4877" max="4877" width="15.77734375" style="5" customWidth="1"/>
    <col min="4878" max="4878" width="16" style="5" customWidth="1"/>
    <col min="4879" max="4879" width="16.44140625" style="5" customWidth="1"/>
    <col min="4880" max="4880" width="16.21875" style="5" customWidth="1"/>
    <col min="4881" max="4882" width="16.109375" style="5" customWidth="1"/>
    <col min="4883" max="4883" width="15.77734375" style="5" customWidth="1"/>
    <col min="4884" max="4884" width="5.6640625" style="5" customWidth="1"/>
    <col min="4885" max="4885" width="4.6640625" style="5" customWidth="1"/>
    <col min="4886" max="4886" width="10.6640625" style="5"/>
    <col min="4887" max="4891" width="12.6640625" style="5" customWidth="1"/>
    <col min="4892" max="4892" width="18.6640625" style="5" customWidth="1"/>
    <col min="4893" max="4894" width="12.6640625" style="5" customWidth="1"/>
    <col min="4895" max="4895" width="18.6640625" style="5" customWidth="1"/>
    <col min="4896" max="4897" width="14.6640625" style="5" customWidth="1"/>
    <col min="4898" max="4898" width="20.6640625" style="5" customWidth="1"/>
    <col min="4899" max="4900" width="14.6640625" style="5" customWidth="1"/>
    <col min="4901" max="4901" width="20.6640625" style="5" customWidth="1"/>
    <col min="4902" max="4905" width="7.44140625" style="5" customWidth="1"/>
    <col min="4906" max="4909" width="6.88671875" style="5" customWidth="1"/>
    <col min="4910" max="5120" width="10.6640625" style="5"/>
    <col min="5121" max="5121" width="1.21875" style="5" customWidth="1"/>
    <col min="5122" max="5122" width="12.6640625" style="5" customWidth="1"/>
    <col min="5123" max="5123" width="10.6640625" style="5"/>
    <col min="5124" max="5124" width="13.44140625" style="5" customWidth="1"/>
    <col min="5125" max="5126" width="13.109375" style="5" customWidth="1"/>
    <col min="5127" max="5127" width="13.44140625" style="5" customWidth="1"/>
    <col min="5128" max="5129" width="13.109375" style="5" customWidth="1"/>
    <col min="5130" max="5130" width="13.21875" style="5" customWidth="1"/>
    <col min="5131" max="5131" width="13.109375" style="5" customWidth="1"/>
    <col min="5132" max="5132" width="16.109375" style="5" customWidth="1"/>
    <col min="5133" max="5133" width="15.77734375" style="5" customWidth="1"/>
    <col min="5134" max="5134" width="16" style="5" customWidth="1"/>
    <col min="5135" max="5135" width="16.44140625" style="5" customWidth="1"/>
    <col min="5136" max="5136" width="16.21875" style="5" customWidth="1"/>
    <col min="5137" max="5138" width="16.109375" style="5" customWidth="1"/>
    <col min="5139" max="5139" width="15.77734375" style="5" customWidth="1"/>
    <col min="5140" max="5140" width="5.6640625" style="5" customWidth="1"/>
    <col min="5141" max="5141" width="4.6640625" style="5" customWidth="1"/>
    <col min="5142" max="5142" width="10.6640625" style="5"/>
    <col min="5143" max="5147" width="12.6640625" style="5" customWidth="1"/>
    <col min="5148" max="5148" width="18.6640625" style="5" customWidth="1"/>
    <col min="5149" max="5150" width="12.6640625" style="5" customWidth="1"/>
    <col min="5151" max="5151" width="18.6640625" style="5" customWidth="1"/>
    <col min="5152" max="5153" width="14.6640625" style="5" customWidth="1"/>
    <col min="5154" max="5154" width="20.6640625" style="5" customWidth="1"/>
    <col min="5155" max="5156" width="14.6640625" style="5" customWidth="1"/>
    <col min="5157" max="5157" width="20.6640625" style="5" customWidth="1"/>
    <col min="5158" max="5161" width="7.44140625" style="5" customWidth="1"/>
    <col min="5162" max="5165" width="6.88671875" style="5" customWidth="1"/>
    <col min="5166" max="5376" width="10.6640625" style="5"/>
    <col min="5377" max="5377" width="1.21875" style="5" customWidth="1"/>
    <col min="5378" max="5378" width="12.6640625" style="5" customWidth="1"/>
    <col min="5379" max="5379" width="10.6640625" style="5"/>
    <col min="5380" max="5380" width="13.44140625" style="5" customWidth="1"/>
    <col min="5381" max="5382" width="13.109375" style="5" customWidth="1"/>
    <col min="5383" max="5383" width="13.44140625" style="5" customWidth="1"/>
    <col min="5384" max="5385" width="13.109375" style="5" customWidth="1"/>
    <col min="5386" max="5386" width="13.21875" style="5" customWidth="1"/>
    <col min="5387" max="5387" width="13.109375" style="5" customWidth="1"/>
    <col min="5388" max="5388" width="16.109375" style="5" customWidth="1"/>
    <col min="5389" max="5389" width="15.77734375" style="5" customWidth="1"/>
    <col min="5390" max="5390" width="16" style="5" customWidth="1"/>
    <col min="5391" max="5391" width="16.44140625" style="5" customWidth="1"/>
    <col min="5392" max="5392" width="16.21875" style="5" customWidth="1"/>
    <col min="5393" max="5394" width="16.109375" style="5" customWidth="1"/>
    <col min="5395" max="5395" width="15.77734375" style="5" customWidth="1"/>
    <col min="5396" max="5396" width="5.6640625" style="5" customWidth="1"/>
    <col min="5397" max="5397" width="4.6640625" style="5" customWidth="1"/>
    <col min="5398" max="5398" width="10.6640625" style="5"/>
    <col min="5399" max="5403" width="12.6640625" style="5" customWidth="1"/>
    <col min="5404" max="5404" width="18.6640625" style="5" customWidth="1"/>
    <col min="5405" max="5406" width="12.6640625" style="5" customWidth="1"/>
    <col min="5407" max="5407" width="18.6640625" style="5" customWidth="1"/>
    <col min="5408" max="5409" width="14.6640625" style="5" customWidth="1"/>
    <col min="5410" max="5410" width="20.6640625" style="5" customWidth="1"/>
    <col min="5411" max="5412" width="14.6640625" style="5" customWidth="1"/>
    <col min="5413" max="5413" width="20.6640625" style="5" customWidth="1"/>
    <col min="5414" max="5417" width="7.44140625" style="5" customWidth="1"/>
    <col min="5418" max="5421" width="6.88671875" style="5" customWidth="1"/>
    <col min="5422" max="5632" width="10.6640625" style="5"/>
    <col min="5633" max="5633" width="1.21875" style="5" customWidth="1"/>
    <col min="5634" max="5634" width="12.6640625" style="5" customWidth="1"/>
    <col min="5635" max="5635" width="10.6640625" style="5"/>
    <col min="5636" max="5636" width="13.44140625" style="5" customWidth="1"/>
    <col min="5637" max="5638" width="13.109375" style="5" customWidth="1"/>
    <col min="5639" max="5639" width="13.44140625" style="5" customWidth="1"/>
    <col min="5640" max="5641" width="13.109375" style="5" customWidth="1"/>
    <col min="5642" max="5642" width="13.21875" style="5" customWidth="1"/>
    <col min="5643" max="5643" width="13.109375" style="5" customWidth="1"/>
    <col min="5644" max="5644" width="16.109375" style="5" customWidth="1"/>
    <col min="5645" max="5645" width="15.77734375" style="5" customWidth="1"/>
    <col min="5646" max="5646" width="16" style="5" customWidth="1"/>
    <col min="5647" max="5647" width="16.44140625" style="5" customWidth="1"/>
    <col min="5648" max="5648" width="16.21875" style="5" customWidth="1"/>
    <col min="5649" max="5650" width="16.109375" style="5" customWidth="1"/>
    <col min="5651" max="5651" width="15.77734375" style="5" customWidth="1"/>
    <col min="5652" max="5652" width="5.6640625" style="5" customWidth="1"/>
    <col min="5653" max="5653" width="4.6640625" style="5" customWidth="1"/>
    <col min="5654" max="5654" width="10.6640625" style="5"/>
    <col min="5655" max="5659" width="12.6640625" style="5" customWidth="1"/>
    <col min="5660" max="5660" width="18.6640625" style="5" customWidth="1"/>
    <col min="5661" max="5662" width="12.6640625" style="5" customWidth="1"/>
    <col min="5663" max="5663" width="18.6640625" style="5" customWidth="1"/>
    <col min="5664" max="5665" width="14.6640625" style="5" customWidth="1"/>
    <col min="5666" max="5666" width="20.6640625" style="5" customWidth="1"/>
    <col min="5667" max="5668" width="14.6640625" style="5" customWidth="1"/>
    <col min="5669" max="5669" width="20.6640625" style="5" customWidth="1"/>
    <col min="5670" max="5673" width="7.44140625" style="5" customWidth="1"/>
    <col min="5674" max="5677" width="6.88671875" style="5" customWidth="1"/>
    <col min="5678" max="5888" width="10.6640625" style="5"/>
    <col min="5889" max="5889" width="1.21875" style="5" customWidth="1"/>
    <col min="5890" max="5890" width="12.6640625" style="5" customWidth="1"/>
    <col min="5891" max="5891" width="10.6640625" style="5"/>
    <col min="5892" max="5892" width="13.44140625" style="5" customWidth="1"/>
    <col min="5893" max="5894" width="13.109375" style="5" customWidth="1"/>
    <col min="5895" max="5895" width="13.44140625" style="5" customWidth="1"/>
    <col min="5896" max="5897" width="13.109375" style="5" customWidth="1"/>
    <col min="5898" max="5898" width="13.21875" style="5" customWidth="1"/>
    <col min="5899" max="5899" width="13.109375" style="5" customWidth="1"/>
    <col min="5900" max="5900" width="16.109375" style="5" customWidth="1"/>
    <col min="5901" max="5901" width="15.77734375" style="5" customWidth="1"/>
    <col min="5902" max="5902" width="16" style="5" customWidth="1"/>
    <col min="5903" max="5903" width="16.44140625" style="5" customWidth="1"/>
    <col min="5904" max="5904" width="16.21875" style="5" customWidth="1"/>
    <col min="5905" max="5906" width="16.109375" style="5" customWidth="1"/>
    <col min="5907" max="5907" width="15.77734375" style="5" customWidth="1"/>
    <col min="5908" max="5908" width="5.6640625" style="5" customWidth="1"/>
    <col min="5909" max="5909" width="4.6640625" style="5" customWidth="1"/>
    <col min="5910" max="5910" width="10.6640625" style="5"/>
    <col min="5911" max="5915" width="12.6640625" style="5" customWidth="1"/>
    <col min="5916" max="5916" width="18.6640625" style="5" customWidth="1"/>
    <col min="5917" max="5918" width="12.6640625" style="5" customWidth="1"/>
    <col min="5919" max="5919" width="18.6640625" style="5" customWidth="1"/>
    <col min="5920" max="5921" width="14.6640625" style="5" customWidth="1"/>
    <col min="5922" max="5922" width="20.6640625" style="5" customWidth="1"/>
    <col min="5923" max="5924" width="14.6640625" style="5" customWidth="1"/>
    <col min="5925" max="5925" width="20.6640625" style="5" customWidth="1"/>
    <col min="5926" max="5929" width="7.44140625" style="5" customWidth="1"/>
    <col min="5930" max="5933" width="6.88671875" style="5" customWidth="1"/>
    <col min="5934" max="6144" width="10.6640625" style="5"/>
    <col min="6145" max="6145" width="1.21875" style="5" customWidth="1"/>
    <col min="6146" max="6146" width="12.6640625" style="5" customWidth="1"/>
    <col min="6147" max="6147" width="10.6640625" style="5"/>
    <col min="6148" max="6148" width="13.44140625" style="5" customWidth="1"/>
    <col min="6149" max="6150" width="13.109375" style="5" customWidth="1"/>
    <col min="6151" max="6151" width="13.44140625" style="5" customWidth="1"/>
    <col min="6152" max="6153" width="13.109375" style="5" customWidth="1"/>
    <col min="6154" max="6154" width="13.21875" style="5" customWidth="1"/>
    <col min="6155" max="6155" width="13.109375" style="5" customWidth="1"/>
    <col min="6156" max="6156" width="16.109375" style="5" customWidth="1"/>
    <col min="6157" max="6157" width="15.77734375" style="5" customWidth="1"/>
    <col min="6158" max="6158" width="16" style="5" customWidth="1"/>
    <col min="6159" max="6159" width="16.44140625" style="5" customWidth="1"/>
    <col min="6160" max="6160" width="16.21875" style="5" customWidth="1"/>
    <col min="6161" max="6162" width="16.109375" style="5" customWidth="1"/>
    <col min="6163" max="6163" width="15.77734375" style="5" customWidth="1"/>
    <col min="6164" max="6164" width="5.6640625" style="5" customWidth="1"/>
    <col min="6165" max="6165" width="4.6640625" style="5" customWidth="1"/>
    <col min="6166" max="6166" width="10.6640625" style="5"/>
    <col min="6167" max="6171" width="12.6640625" style="5" customWidth="1"/>
    <col min="6172" max="6172" width="18.6640625" style="5" customWidth="1"/>
    <col min="6173" max="6174" width="12.6640625" style="5" customWidth="1"/>
    <col min="6175" max="6175" width="18.6640625" style="5" customWidth="1"/>
    <col min="6176" max="6177" width="14.6640625" style="5" customWidth="1"/>
    <col min="6178" max="6178" width="20.6640625" style="5" customWidth="1"/>
    <col min="6179" max="6180" width="14.6640625" style="5" customWidth="1"/>
    <col min="6181" max="6181" width="20.6640625" style="5" customWidth="1"/>
    <col min="6182" max="6185" width="7.44140625" style="5" customWidth="1"/>
    <col min="6186" max="6189" width="6.88671875" style="5" customWidth="1"/>
    <col min="6190" max="6400" width="10.6640625" style="5"/>
    <col min="6401" max="6401" width="1.21875" style="5" customWidth="1"/>
    <col min="6402" max="6402" width="12.6640625" style="5" customWidth="1"/>
    <col min="6403" max="6403" width="10.6640625" style="5"/>
    <col min="6404" max="6404" width="13.44140625" style="5" customWidth="1"/>
    <col min="6405" max="6406" width="13.109375" style="5" customWidth="1"/>
    <col min="6407" max="6407" width="13.44140625" style="5" customWidth="1"/>
    <col min="6408" max="6409" width="13.109375" style="5" customWidth="1"/>
    <col min="6410" max="6410" width="13.21875" style="5" customWidth="1"/>
    <col min="6411" max="6411" width="13.109375" style="5" customWidth="1"/>
    <col min="6412" max="6412" width="16.109375" style="5" customWidth="1"/>
    <col min="6413" max="6413" width="15.77734375" style="5" customWidth="1"/>
    <col min="6414" max="6414" width="16" style="5" customWidth="1"/>
    <col min="6415" max="6415" width="16.44140625" style="5" customWidth="1"/>
    <col min="6416" max="6416" width="16.21875" style="5" customWidth="1"/>
    <col min="6417" max="6418" width="16.109375" style="5" customWidth="1"/>
    <col min="6419" max="6419" width="15.77734375" style="5" customWidth="1"/>
    <col min="6420" max="6420" width="5.6640625" style="5" customWidth="1"/>
    <col min="6421" max="6421" width="4.6640625" style="5" customWidth="1"/>
    <col min="6422" max="6422" width="10.6640625" style="5"/>
    <col min="6423" max="6427" width="12.6640625" style="5" customWidth="1"/>
    <col min="6428" max="6428" width="18.6640625" style="5" customWidth="1"/>
    <col min="6429" max="6430" width="12.6640625" style="5" customWidth="1"/>
    <col min="6431" max="6431" width="18.6640625" style="5" customWidth="1"/>
    <col min="6432" max="6433" width="14.6640625" style="5" customWidth="1"/>
    <col min="6434" max="6434" width="20.6640625" style="5" customWidth="1"/>
    <col min="6435" max="6436" width="14.6640625" style="5" customWidth="1"/>
    <col min="6437" max="6437" width="20.6640625" style="5" customWidth="1"/>
    <col min="6438" max="6441" width="7.44140625" style="5" customWidth="1"/>
    <col min="6442" max="6445" width="6.88671875" style="5" customWidth="1"/>
    <col min="6446" max="6656" width="10.6640625" style="5"/>
    <col min="6657" max="6657" width="1.21875" style="5" customWidth="1"/>
    <col min="6658" max="6658" width="12.6640625" style="5" customWidth="1"/>
    <col min="6659" max="6659" width="10.6640625" style="5"/>
    <col min="6660" max="6660" width="13.44140625" style="5" customWidth="1"/>
    <col min="6661" max="6662" width="13.109375" style="5" customWidth="1"/>
    <col min="6663" max="6663" width="13.44140625" style="5" customWidth="1"/>
    <col min="6664" max="6665" width="13.109375" style="5" customWidth="1"/>
    <col min="6666" max="6666" width="13.21875" style="5" customWidth="1"/>
    <col min="6667" max="6667" width="13.109375" style="5" customWidth="1"/>
    <col min="6668" max="6668" width="16.109375" style="5" customWidth="1"/>
    <col min="6669" max="6669" width="15.77734375" style="5" customWidth="1"/>
    <col min="6670" max="6670" width="16" style="5" customWidth="1"/>
    <col min="6671" max="6671" width="16.44140625" style="5" customWidth="1"/>
    <col min="6672" max="6672" width="16.21875" style="5" customWidth="1"/>
    <col min="6673" max="6674" width="16.109375" style="5" customWidth="1"/>
    <col min="6675" max="6675" width="15.77734375" style="5" customWidth="1"/>
    <col min="6676" max="6676" width="5.6640625" style="5" customWidth="1"/>
    <col min="6677" max="6677" width="4.6640625" style="5" customWidth="1"/>
    <col min="6678" max="6678" width="10.6640625" style="5"/>
    <col min="6679" max="6683" width="12.6640625" style="5" customWidth="1"/>
    <col min="6684" max="6684" width="18.6640625" style="5" customWidth="1"/>
    <col min="6685" max="6686" width="12.6640625" style="5" customWidth="1"/>
    <col min="6687" max="6687" width="18.6640625" style="5" customWidth="1"/>
    <col min="6688" max="6689" width="14.6640625" style="5" customWidth="1"/>
    <col min="6690" max="6690" width="20.6640625" style="5" customWidth="1"/>
    <col min="6691" max="6692" width="14.6640625" style="5" customWidth="1"/>
    <col min="6693" max="6693" width="20.6640625" style="5" customWidth="1"/>
    <col min="6694" max="6697" width="7.44140625" style="5" customWidth="1"/>
    <col min="6698" max="6701" width="6.88671875" style="5" customWidth="1"/>
    <col min="6702" max="6912" width="10.6640625" style="5"/>
    <col min="6913" max="6913" width="1.21875" style="5" customWidth="1"/>
    <col min="6914" max="6914" width="12.6640625" style="5" customWidth="1"/>
    <col min="6915" max="6915" width="10.6640625" style="5"/>
    <col min="6916" max="6916" width="13.44140625" style="5" customWidth="1"/>
    <col min="6917" max="6918" width="13.109375" style="5" customWidth="1"/>
    <col min="6919" max="6919" width="13.44140625" style="5" customWidth="1"/>
    <col min="6920" max="6921" width="13.109375" style="5" customWidth="1"/>
    <col min="6922" max="6922" width="13.21875" style="5" customWidth="1"/>
    <col min="6923" max="6923" width="13.109375" style="5" customWidth="1"/>
    <col min="6924" max="6924" width="16.109375" style="5" customWidth="1"/>
    <col min="6925" max="6925" width="15.77734375" style="5" customWidth="1"/>
    <col min="6926" max="6926" width="16" style="5" customWidth="1"/>
    <col min="6927" max="6927" width="16.44140625" style="5" customWidth="1"/>
    <col min="6928" max="6928" width="16.21875" style="5" customWidth="1"/>
    <col min="6929" max="6930" width="16.109375" style="5" customWidth="1"/>
    <col min="6931" max="6931" width="15.77734375" style="5" customWidth="1"/>
    <col min="6932" max="6932" width="5.6640625" style="5" customWidth="1"/>
    <col min="6933" max="6933" width="4.6640625" style="5" customWidth="1"/>
    <col min="6934" max="6934" width="10.6640625" style="5"/>
    <col min="6935" max="6939" width="12.6640625" style="5" customWidth="1"/>
    <col min="6940" max="6940" width="18.6640625" style="5" customWidth="1"/>
    <col min="6941" max="6942" width="12.6640625" style="5" customWidth="1"/>
    <col min="6943" max="6943" width="18.6640625" style="5" customWidth="1"/>
    <col min="6944" max="6945" width="14.6640625" style="5" customWidth="1"/>
    <col min="6946" max="6946" width="20.6640625" style="5" customWidth="1"/>
    <col min="6947" max="6948" width="14.6640625" style="5" customWidth="1"/>
    <col min="6949" max="6949" width="20.6640625" style="5" customWidth="1"/>
    <col min="6950" max="6953" width="7.44140625" style="5" customWidth="1"/>
    <col min="6954" max="6957" width="6.88671875" style="5" customWidth="1"/>
    <col min="6958" max="7168" width="10.6640625" style="5"/>
    <col min="7169" max="7169" width="1.21875" style="5" customWidth="1"/>
    <col min="7170" max="7170" width="12.6640625" style="5" customWidth="1"/>
    <col min="7171" max="7171" width="10.6640625" style="5"/>
    <col min="7172" max="7172" width="13.44140625" style="5" customWidth="1"/>
    <col min="7173" max="7174" width="13.109375" style="5" customWidth="1"/>
    <col min="7175" max="7175" width="13.44140625" style="5" customWidth="1"/>
    <col min="7176" max="7177" width="13.109375" style="5" customWidth="1"/>
    <col min="7178" max="7178" width="13.21875" style="5" customWidth="1"/>
    <col min="7179" max="7179" width="13.109375" style="5" customWidth="1"/>
    <col min="7180" max="7180" width="16.109375" style="5" customWidth="1"/>
    <col min="7181" max="7181" width="15.77734375" style="5" customWidth="1"/>
    <col min="7182" max="7182" width="16" style="5" customWidth="1"/>
    <col min="7183" max="7183" width="16.44140625" style="5" customWidth="1"/>
    <col min="7184" max="7184" width="16.21875" style="5" customWidth="1"/>
    <col min="7185" max="7186" width="16.109375" style="5" customWidth="1"/>
    <col min="7187" max="7187" width="15.77734375" style="5" customWidth="1"/>
    <col min="7188" max="7188" width="5.6640625" style="5" customWidth="1"/>
    <col min="7189" max="7189" width="4.6640625" style="5" customWidth="1"/>
    <col min="7190" max="7190" width="10.6640625" style="5"/>
    <col min="7191" max="7195" width="12.6640625" style="5" customWidth="1"/>
    <col min="7196" max="7196" width="18.6640625" style="5" customWidth="1"/>
    <col min="7197" max="7198" width="12.6640625" style="5" customWidth="1"/>
    <col min="7199" max="7199" width="18.6640625" style="5" customWidth="1"/>
    <col min="7200" max="7201" width="14.6640625" style="5" customWidth="1"/>
    <col min="7202" max="7202" width="20.6640625" style="5" customWidth="1"/>
    <col min="7203" max="7204" width="14.6640625" style="5" customWidth="1"/>
    <col min="7205" max="7205" width="20.6640625" style="5" customWidth="1"/>
    <col min="7206" max="7209" width="7.44140625" style="5" customWidth="1"/>
    <col min="7210" max="7213" width="6.88671875" style="5" customWidth="1"/>
    <col min="7214" max="7424" width="10.6640625" style="5"/>
    <col min="7425" max="7425" width="1.21875" style="5" customWidth="1"/>
    <col min="7426" max="7426" width="12.6640625" style="5" customWidth="1"/>
    <col min="7427" max="7427" width="10.6640625" style="5"/>
    <col min="7428" max="7428" width="13.44140625" style="5" customWidth="1"/>
    <col min="7429" max="7430" width="13.109375" style="5" customWidth="1"/>
    <col min="7431" max="7431" width="13.44140625" style="5" customWidth="1"/>
    <col min="7432" max="7433" width="13.109375" style="5" customWidth="1"/>
    <col min="7434" max="7434" width="13.21875" style="5" customWidth="1"/>
    <col min="7435" max="7435" width="13.109375" style="5" customWidth="1"/>
    <col min="7436" max="7436" width="16.109375" style="5" customWidth="1"/>
    <col min="7437" max="7437" width="15.77734375" style="5" customWidth="1"/>
    <col min="7438" max="7438" width="16" style="5" customWidth="1"/>
    <col min="7439" max="7439" width="16.44140625" style="5" customWidth="1"/>
    <col min="7440" max="7440" width="16.21875" style="5" customWidth="1"/>
    <col min="7441" max="7442" width="16.109375" style="5" customWidth="1"/>
    <col min="7443" max="7443" width="15.77734375" style="5" customWidth="1"/>
    <col min="7444" max="7444" width="5.6640625" style="5" customWidth="1"/>
    <col min="7445" max="7445" width="4.6640625" style="5" customWidth="1"/>
    <col min="7446" max="7446" width="10.6640625" style="5"/>
    <col min="7447" max="7451" width="12.6640625" style="5" customWidth="1"/>
    <col min="7452" max="7452" width="18.6640625" style="5" customWidth="1"/>
    <col min="7453" max="7454" width="12.6640625" style="5" customWidth="1"/>
    <col min="7455" max="7455" width="18.6640625" style="5" customWidth="1"/>
    <col min="7456" max="7457" width="14.6640625" style="5" customWidth="1"/>
    <col min="7458" max="7458" width="20.6640625" style="5" customWidth="1"/>
    <col min="7459" max="7460" width="14.6640625" style="5" customWidth="1"/>
    <col min="7461" max="7461" width="20.6640625" style="5" customWidth="1"/>
    <col min="7462" max="7465" width="7.44140625" style="5" customWidth="1"/>
    <col min="7466" max="7469" width="6.88671875" style="5" customWidth="1"/>
    <col min="7470" max="7680" width="10.6640625" style="5"/>
    <col min="7681" max="7681" width="1.21875" style="5" customWidth="1"/>
    <col min="7682" max="7682" width="12.6640625" style="5" customWidth="1"/>
    <col min="7683" max="7683" width="10.6640625" style="5"/>
    <col min="7684" max="7684" width="13.44140625" style="5" customWidth="1"/>
    <col min="7685" max="7686" width="13.109375" style="5" customWidth="1"/>
    <col min="7687" max="7687" width="13.44140625" style="5" customWidth="1"/>
    <col min="7688" max="7689" width="13.109375" style="5" customWidth="1"/>
    <col min="7690" max="7690" width="13.21875" style="5" customWidth="1"/>
    <col min="7691" max="7691" width="13.109375" style="5" customWidth="1"/>
    <col min="7692" max="7692" width="16.109375" style="5" customWidth="1"/>
    <col min="7693" max="7693" width="15.77734375" style="5" customWidth="1"/>
    <col min="7694" max="7694" width="16" style="5" customWidth="1"/>
    <col min="7695" max="7695" width="16.44140625" style="5" customWidth="1"/>
    <col min="7696" max="7696" width="16.21875" style="5" customWidth="1"/>
    <col min="7697" max="7698" width="16.109375" style="5" customWidth="1"/>
    <col min="7699" max="7699" width="15.77734375" style="5" customWidth="1"/>
    <col min="7700" max="7700" width="5.6640625" style="5" customWidth="1"/>
    <col min="7701" max="7701" width="4.6640625" style="5" customWidth="1"/>
    <col min="7702" max="7702" width="10.6640625" style="5"/>
    <col min="7703" max="7707" width="12.6640625" style="5" customWidth="1"/>
    <col min="7708" max="7708" width="18.6640625" style="5" customWidth="1"/>
    <col min="7709" max="7710" width="12.6640625" style="5" customWidth="1"/>
    <col min="7711" max="7711" width="18.6640625" style="5" customWidth="1"/>
    <col min="7712" max="7713" width="14.6640625" style="5" customWidth="1"/>
    <col min="7714" max="7714" width="20.6640625" style="5" customWidth="1"/>
    <col min="7715" max="7716" width="14.6640625" style="5" customWidth="1"/>
    <col min="7717" max="7717" width="20.6640625" style="5" customWidth="1"/>
    <col min="7718" max="7721" width="7.44140625" style="5" customWidth="1"/>
    <col min="7722" max="7725" width="6.88671875" style="5" customWidth="1"/>
    <col min="7726" max="7936" width="10.6640625" style="5"/>
    <col min="7937" max="7937" width="1.21875" style="5" customWidth="1"/>
    <col min="7938" max="7938" width="12.6640625" style="5" customWidth="1"/>
    <col min="7939" max="7939" width="10.6640625" style="5"/>
    <col min="7940" max="7940" width="13.44140625" style="5" customWidth="1"/>
    <col min="7941" max="7942" width="13.109375" style="5" customWidth="1"/>
    <col min="7943" max="7943" width="13.44140625" style="5" customWidth="1"/>
    <col min="7944" max="7945" width="13.109375" style="5" customWidth="1"/>
    <col min="7946" max="7946" width="13.21875" style="5" customWidth="1"/>
    <col min="7947" max="7947" width="13.109375" style="5" customWidth="1"/>
    <col min="7948" max="7948" width="16.109375" style="5" customWidth="1"/>
    <col min="7949" max="7949" width="15.77734375" style="5" customWidth="1"/>
    <col min="7950" max="7950" width="16" style="5" customWidth="1"/>
    <col min="7951" max="7951" width="16.44140625" style="5" customWidth="1"/>
    <col min="7952" max="7952" width="16.21875" style="5" customWidth="1"/>
    <col min="7953" max="7954" width="16.109375" style="5" customWidth="1"/>
    <col min="7955" max="7955" width="15.77734375" style="5" customWidth="1"/>
    <col min="7956" max="7956" width="5.6640625" style="5" customWidth="1"/>
    <col min="7957" max="7957" width="4.6640625" style="5" customWidth="1"/>
    <col min="7958" max="7958" width="10.6640625" style="5"/>
    <col min="7959" max="7963" width="12.6640625" style="5" customWidth="1"/>
    <col min="7964" max="7964" width="18.6640625" style="5" customWidth="1"/>
    <col min="7965" max="7966" width="12.6640625" style="5" customWidth="1"/>
    <col min="7967" max="7967" width="18.6640625" style="5" customWidth="1"/>
    <col min="7968" max="7969" width="14.6640625" style="5" customWidth="1"/>
    <col min="7970" max="7970" width="20.6640625" style="5" customWidth="1"/>
    <col min="7971" max="7972" width="14.6640625" style="5" customWidth="1"/>
    <col min="7973" max="7973" width="20.6640625" style="5" customWidth="1"/>
    <col min="7974" max="7977" width="7.44140625" style="5" customWidth="1"/>
    <col min="7978" max="7981" width="6.88671875" style="5" customWidth="1"/>
    <col min="7982" max="8192" width="10.6640625" style="5"/>
    <col min="8193" max="8193" width="1.21875" style="5" customWidth="1"/>
    <col min="8194" max="8194" width="12.6640625" style="5" customWidth="1"/>
    <col min="8195" max="8195" width="10.6640625" style="5"/>
    <col min="8196" max="8196" width="13.44140625" style="5" customWidth="1"/>
    <col min="8197" max="8198" width="13.109375" style="5" customWidth="1"/>
    <col min="8199" max="8199" width="13.44140625" style="5" customWidth="1"/>
    <col min="8200" max="8201" width="13.109375" style="5" customWidth="1"/>
    <col min="8202" max="8202" width="13.21875" style="5" customWidth="1"/>
    <col min="8203" max="8203" width="13.109375" style="5" customWidth="1"/>
    <col min="8204" max="8204" width="16.109375" style="5" customWidth="1"/>
    <col min="8205" max="8205" width="15.77734375" style="5" customWidth="1"/>
    <col min="8206" max="8206" width="16" style="5" customWidth="1"/>
    <col min="8207" max="8207" width="16.44140625" style="5" customWidth="1"/>
    <col min="8208" max="8208" width="16.21875" style="5" customWidth="1"/>
    <col min="8209" max="8210" width="16.109375" style="5" customWidth="1"/>
    <col min="8211" max="8211" width="15.77734375" style="5" customWidth="1"/>
    <col min="8212" max="8212" width="5.6640625" style="5" customWidth="1"/>
    <col min="8213" max="8213" width="4.6640625" style="5" customWidth="1"/>
    <col min="8214" max="8214" width="10.6640625" style="5"/>
    <col min="8215" max="8219" width="12.6640625" style="5" customWidth="1"/>
    <col min="8220" max="8220" width="18.6640625" style="5" customWidth="1"/>
    <col min="8221" max="8222" width="12.6640625" style="5" customWidth="1"/>
    <col min="8223" max="8223" width="18.6640625" style="5" customWidth="1"/>
    <col min="8224" max="8225" width="14.6640625" style="5" customWidth="1"/>
    <col min="8226" max="8226" width="20.6640625" style="5" customWidth="1"/>
    <col min="8227" max="8228" width="14.6640625" style="5" customWidth="1"/>
    <col min="8229" max="8229" width="20.6640625" style="5" customWidth="1"/>
    <col min="8230" max="8233" width="7.44140625" style="5" customWidth="1"/>
    <col min="8234" max="8237" width="6.88671875" style="5" customWidth="1"/>
    <col min="8238" max="8448" width="10.6640625" style="5"/>
    <col min="8449" max="8449" width="1.21875" style="5" customWidth="1"/>
    <col min="8450" max="8450" width="12.6640625" style="5" customWidth="1"/>
    <col min="8451" max="8451" width="10.6640625" style="5"/>
    <col min="8452" max="8452" width="13.44140625" style="5" customWidth="1"/>
    <col min="8453" max="8454" width="13.109375" style="5" customWidth="1"/>
    <col min="8455" max="8455" width="13.44140625" style="5" customWidth="1"/>
    <col min="8456" max="8457" width="13.109375" style="5" customWidth="1"/>
    <col min="8458" max="8458" width="13.21875" style="5" customWidth="1"/>
    <col min="8459" max="8459" width="13.109375" style="5" customWidth="1"/>
    <col min="8460" max="8460" width="16.109375" style="5" customWidth="1"/>
    <col min="8461" max="8461" width="15.77734375" style="5" customWidth="1"/>
    <col min="8462" max="8462" width="16" style="5" customWidth="1"/>
    <col min="8463" max="8463" width="16.44140625" style="5" customWidth="1"/>
    <col min="8464" max="8464" width="16.21875" style="5" customWidth="1"/>
    <col min="8465" max="8466" width="16.109375" style="5" customWidth="1"/>
    <col min="8467" max="8467" width="15.77734375" style="5" customWidth="1"/>
    <col min="8468" max="8468" width="5.6640625" style="5" customWidth="1"/>
    <col min="8469" max="8469" width="4.6640625" style="5" customWidth="1"/>
    <col min="8470" max="8470" width="10.6640625" style="5"/>
    <col min="8471" max="8475" width="12.6640625" style="5" customWidth="1"/>
    <col min="8476" max="8476" width="18.6640625" style="5" customWidth="1"/>
    <col min="8477" max="8478" width="12.6640625" style="5" customWidth="1"/>
    <col min="8479" max="8479" width="18.6640625" style="5" customWidth="1"/>
    <col min="8480" max="8481" width="14.6640625" style="5" customWidth="1"/>
    <col min="8482" max="8482" width="20.6640625" style="5" customWidth="1"/>
    <col min="8483" max="8484" width="14.6640625" style="5" customWidth="1"/>
    <col min="8485" max="8485" width="20.6640625" style="5" customWidth="1"/>
    <col min="8486" max="8489" width="7.44140625" style="5" customWidth="1"/>
    <col min="8490" max="8493" width="6.88671875" style="5" customWidth="1"/>
    <col min="8494" max="8704" width="10.6640625" style="5"/>
    <col min="8705" max="8705" width="1.21875" style="5" customWidth="1"/>
    <col min="8706" max="8706" width="12.6640625" style="5" customWidth="1"/>
    <col min="8707" max="8707" width="10.6640625" style="5"/>
    <col min="8708" max="8708" width="13.44140625" style="5" customWidth="1"/>
    <col min="8709" max="8710" width="13.109375" style="5" customWidth="1"/>
    <col min="8711" max="8711" width="13.44140625" style="5" customWidth="1"/>
    <col min="8712" max="8713" width="13.109375" style="5" customWidth="1"/>
    <col min="8714" max="8714" width="13.21875" style="5" customWidth="1"/>
    <col min="8715" max="8715" width="13.109375" style="5" customWidth="1"/>
    <col min="8716" max="8716" width="16.109375" style="5" customWidth="1"/>
    <col min="8717" max="8717" width="15.77734375" style="5" customWidth="1"/>
    <col min="8718" max="8718" width="16" style="5" customWidth="1"/>
    <col min="8719" max="8719" width="16.44140625" style="5" customWidth="1"/>
    <col min="8720" max="8720" width="16.21875" style="5" customWidth="1"/>
    <col min="8721" max="8722" width="16.109375" style="5" customWidth="1"/>
    <col min="8723" max="8723" width="15.77734375" style="5" customWidth="1"/>
    <col min="8724" max="8724" width="5.6640625" style="5" customWidth="1"/>
    <col min="8725" max="8725" width="4.6640625" style="5" customWidth="1"/>
    <col min="8726" max="8726" width="10.6640625" style="5"/>
    <col min="8727" max="8731" width="12.6640625" style="5" customWidth="1"/>
    <col min="8732" max="8732" width="18.6640625" style="5" customWidth="1"/>
    <col min="8733" max="8734" width="12.6640625" style="5" customWidth="1"/>
    <col min="8735" max="8735" width="18.6640625" style="5" customWidth="1"/>
    <col min="8736" max="8737" width="14.6640625" style="5" customWidth="1"/>
    <col min="8738" max="8738" width="20.6640625" style="5" customWidth="1"/>
    <col min="8739" max="8740" width="14.6640625" style="5" customWidth="1"/>
    <col min="8741" max="8741" width="20.6640625" style="5" customWidth="1"/>
    <col min="8742" max="8745" width="7.44140625" style="5" customWidth="1"/>
    <col min="8746" max="8749" width="6.88671875" style="5" customWidth="1"/>
    <col min="8750" max="8960" width="10.6640625" style="5"/>
    <col min="8961" max="8961" width="1.21875" style="5" customWidth="1"/>
    <col min="8962" max="8962" width="12.6640625" style="5" customWidth="1"/>
    <col min="8963" max="8963" width="10.6640625" style="5"/>
    <col min="8964" max="8964" width="13.44140625" style="5" customWidth="1"/>
    <col min="8965" max="8966" width="13.109375" style="5" customWidth="1"/>
    <col min="8967" max="8967" width="13.44140625" style="5" customWidth="1"/>
    <col min="8968" max="8969" width="13.109375" style="5" customWidth="1"/>
    <col min="8970" max="8970" width="13.21875" style="5" customWidth="1"/>
    <col min="8971" max="8971" width="13.109375" style="5" customWidth="1"/>
    <col min="8972" max="8972" width="16.109375" style="5" customWidth="1"/>
    <col min="8973" max="8973" width="15.77734375" style="5" customWidth="1"/>
    <col min="8974" max="8974" width="16" style="5" customWidth="1"/>
    <col min="8975" max="8975" width="16.44140625" style="5" customWidth="1"/>
    <col min="8976" max="8976" width="16.21875" style="5" customWidth="1"/>
    <col min="8977" max="8978" width="16.109375" style="5" customWidth="1"/>
    <col min="8979" max="8979" width="15.77734375" style="5" customWidth="1"/>
    <col min="8980" max="8980" width="5.6640625" style="5" customWidth="1"/>
    <col min="8981" max="8981" width="4.6640625" style="5" customWidth="1"/>
    <col min="8982" max="8982" width="10.6640625" style="5"/>
    <col min="8983" max="8987" width="12.6640625" style="5" customWidth="1"/>
    <col min="8988" max="8988" width="18.6640625" style="5" customWidth="1"/>
    <col min="8989" max="8990" width="12.6640625" style="5" customWidth="1"/>
    <col min="8991" max="8991" width="18.6640625" style="5" customWidth="1"/>
    <col min="8992" max="8993" width="14.6640625" style="5" customWidth="1"/>
    <col min="8994" max="8994" width="20.6640625" style="5" customWidth="1"/>
    <col min="8995" max="8996" width="14.6640625" style="5" customWidth="1"/>
    <col min="8997" max="8997" width="20.6640625" style="5" customWidth="1"/>
    <col min="8998" max="9001" width="7.44140625" style="5" customWidth="1"/>
    <col min="9002" max="9005" width="6.88671875" style="5" customWidth="1"/>
    <col min="9006" max="9216" width="10.6640625" style="5"/>
    <col min="9217" max="9217" width="1.21875" style="5" customWidth="1"/>
    <col min="9218" max="9218" width="12.6640625" style="5" customWidth="1"/>
    <col min="9219" max="9219" width="10.6640625" style="5"/>
    <col min="9220" max="9220" width="13.44140625" style="5" customWidth="1"/>
    <col min="9221" max="9222" width="13.109375" style="5" customWidth="1"/>
    <col min="9223" max="9223" width="13.44140625" style="5" customWidth="1"/>
    <col min="9224" max="9225" width="13.109375" style="5" customWidth="1"/>
    <col min="9226" max="9226" width="13.21875" style="5" customWidth="1"/>
    <col min="9227" max="9227" width="13.109375" style="5" customWidth="1"/>
    <col min="9228" max="9228" width="16.109375" style="5" customWidth="1"/>
    <col min="9229" max="9229" width="15.77734375" style="5" customWidth="1"/>
    <col min="9230" max="9230" width="16" style="5" customWidth="1"/>
    <col min="9231" max="9231" width="16.44140625" style="5" customWidth="1"/>
    <col min="9232" max="9232" width="16.21875" style="5" customWidth="1"/>
    <col min="9233" max="9234" width="16.109375" style="5" customWidth="1"/>
    <col min="9235" max="9235" width="15.77734375" style="5" customWidth="1"/>
    <col min="9236" max="9236" width="5.6640625" style="5" customWidth="1"/>
    <col min="9237" max="9237" width="4.6640625" style="5" customWidth="1"/>
    <col min="9238" max="9238" width="10.6640625" style="5"/>
    <col min="9239" max="9243" width="12.6640625" style="5" customWidth="1"/>
    <col min="9244" max="9244" width="18.6640625" style="5" customWidth="1"/>
    <col min="9245" max="9246" width="12.6640625" style="5" customWidth="1"/>
    <col min="9247" max="9247" width="18.6640625" style="5" customWidth="1"/>
    <col min="9248" max="9249" width="14.6640625" style="5" customWidth="1"/>
    <col min="9250" max="9250" width="20.6640625" style="5" customWidth="1"/>
    <col min="9251" max="9252" width="14.6640625" style="5" customWidth="1"/>
    <col min="9253" max="9253" width="20.6640625" style="5" customWidth="1"/>
    <col min="9254" max="9257" width="7.44140625" style="5" customWidth="1"/>
    <col min="9258" max="9261" width="6.88671875" style="5" customWidth="1"/>
    <col min="9262" max="9472" width="10.6640625" style="5"/>
    <col min="9473" max="9473" width="1.21875" style="5" customWidth="1"/>
    <col min="9474" max="9474" width="12.6640625" style="5" customWidth="1"/>
    <col min="9475" max="9475" width="10.6640625" style="5"/>
    <col min="9476" max="9476" width="13.44140625" style="5" customWidth="1"/>
    <col min="9477" max="9478" width="13.109375" style="5" customWidth="1"/>
    <col min="9479" max="9479" width="13.44140625" style="5" customWidth="1"/>
    <col min="9480" max="9481" width="13.109375" style="5" customWidth="1"/>
    <col min="9482" max="9482" width="13.21875" style="5" customWidth="1"/>
    <col min="9483" max="9483" width="13.109375" style="5" customWidth="1"/>
    <col min="9484" max="9484" width="16.109375" style="5" customWidth="1"/>
    <col min="9485" max="9485" width="15.77734375" style="5" customWidth="1"/>
    <col min="9486" max="9486" width="16" style="5" customWidth="1"/>
    <col min="9487" max="9487" width="16.44140625" style="5" customWidth="1"/>
    <col min="9488" max="9488" width="16.21875" style="5" customWidth="1"/>
    <col min="9489" max="9490" width="16.109375" style="5" customWidth="1"/>
    <col min="9491" max="9491" width="15.77734375" style="5" customWidth="1"/>
    <col min="9492" max="9492" width="5.6640625" style="5" customWidth="1"/>
    <col min="9493" max="9493" width="4.6640625" style="5" customWidth="1"/>
    <col min="9494" max="9494" width="10.6640625" style="5"/>
    <col min="9495" max="9499" width="12.6640625" style="5" customWidth="1"/>
    <col min="9500" max="9500" width="18.6640625" style="5" customWidth="1"/>
    <col min="9501" max="9502" width="12.6640625" style="5" customWidth="1"/>
    <col min="9503" max="9503" width="18.6640625" style="5" customWidth="1"/>
    <col min="9504" max="9505" width="14.6640625" style="5" customWidth="1"/>
    <col min="9506" max="9506" width="20.6640625" style="5" customWidth="1"/>
    <col min="9507" max="9508" width="14.6640625" style="5" customWidth="1"/>
    <col min="9509" max="9509" width="20.6640625" style="5" customWidth="1"/>
    <col min="9510" max="9513" width="7.44140625" style="5" customWidth="1"/>
    <col min="9514" max="9517" width="6.88671875" style="5" customWidth="1"/>
    <col min="9518" max="9728" width="10.6640625" style="5"/>
    <col min="9729" max="9729" width="1.21875" style="5" customWidth="1"/>
    <col min="9730" max="9730" width="12.6640625" style="5" customWidth="1"/>
    <col min="9731" max="9731" width="10.6640625" style="5"/>
    <col min="9732" max="9732" width="13.44140625" style="5" customWidth="1"/>
    <col min="9733" max="9734" width="13.109375" style="5" customWidth="1"/>
    <col min="9735" max="9735" width="13.44140625" style="5" customWidth="1"/>
    <col min="9736" max="9737" width="13.109375" style="5" customWidth="1"/>
    <col min="9738" max="9738" width="13.21875" style="5" customWidth="1"/>
    <col min="9739" max="9739" width="13.109375" style="5" customWidth="1"/>
    <col min="9740" max="9740" width="16.109375" style="5" customWidth="1"/>
    <col min="9741" max="9741" width="15.77734375" style="5" customWidth="1"/>
    <col min="9742" max="9742" width="16" style="5" customWidth="1"/>
    <col min="9743" max="9743" width="16.44140625" style="5" customWidth="1"/>
    <col min="9744" max="9744" width="16.21875" style="5" customWidth="1"/>
    <col min="9745" max="9746" width="16.109375" style="5" customWidth="1"/>
    <col min="9747" max="9747" width="15.77734375" style="5" customWidth="1"/>
    <col min="9748" max="9748" width="5.6640625" style="5" customWidth="1"/>
    <col min="9749" max="9749" width="4.6640625" style="5" customWidth="1"/>
    <col min="9750" max="9750" width="10.6640625" style="5"/>
    <col min="9751" max="9755" width="12.6640625" style="5" customWidth="1"/>
    <col min="9756" max="9756" width="18.6640625" style="5" customWidth="1"/>
    <col min="9757" max="9758" width="12.6640625" style="5" customWidth="1"/>
    <col min="9759" max="9759" width="18.6640625" style="5" customWidth="1"/>
    <col min="9760" max="9761" width="14.6640625" style="5" customWidth="1"/>
    <col min="9762" max="9762" width="20.6640625" style="5" customWidth="1"/>
    <col min="9763" max="9764" width="14.6640625" style="5" customWidth="1"/>
    <col min="9765" max="9765" width="20.6640625" style="5" customWidth="1"/>
    <col min="9766" max="9769" width="7.44140625" style="5" customWidth="1"/>
    <col min="9770" max="9773" width="6.88671875" style="5" customWidth="1"/>
    <col min="9774" max="9984" width="10.6640625" style="5"/>
    <col min="9985" max="9985" width="1.21875" style="5" customWidth="1"/>
    <col min="9986" max="9986" width="12.6640625" style="5" customWidth="1"/>
    <col min="9987" max="9987" width="10.6640625" style="5"/>
    <col min="9988" max="9988" width="13.44140625" style="5" customWidth="1"/>
    <col min="9989" max="9990" width="13.109375" style="5" customWidth="1"/>
    <col min="9991" max="9991" width="13.44140625" style="5" customWidth="1"/>
    <col min="9992" max="9993" width="13.109375" style="5" customWidth="1"/>
    <col min="9994" max="9994" width="13.21875" style="5" customWidth="1"/>
    <col min="9995" max="9995" width="13.109375" style="5" customWidth="1"/>
    <col min="9996" max="9996" width="16.109375" style="5" customWidth="1"/>
    <col min="9997" max="9997" width="15.77734375" style="5" customWidth="1"/>
    <col min="9998" max="9998" width="16" style="5" customWidth="1"/>
    <col min="9999" max="9999" width="16.44140625" style="5" customWidth="1"/>
    <col min="10000" max="10000" width="16.21875" style="5" customWidth="1"/>
    <col min="10001" max="10002" width="16.109375" style="5" customWidth="1"/>
    <col min="10003" max="10003" width="15.77734375" style="5" customWidth="1"/>
    <col min="10004" max="10004" width="5.6640625" style="5" customWidth="1"/>
    <col min="10005" max="10005" width="4.6640625" style="5" customWidth="1"/>
    <col min="10006" max="10006" width="10.6640625" style="5"/>
    <col min="10007" max="10011" width="12.6640625" style="5" customWidth="1"/>
    <col min="10012" max="10012" width="18.6640625" style="5" customWidth="1"/>
    <col min="10013" max="10014" width="12.6640625" style="5" customWidth="1"/>
    <col min="10015" max="10015" width="18.6640625" style="5" customWidth="1"/>
    <col min="10016" max="10017" width="14.6640625" style="5" customWidth="1"/>
    <col min="10018" max="10018" width="20.6640625" style="5" customWidth="1"/>
    <col min="10019" max="10020" width="14.6640625" style="5" customWidth="1"/>
    <col min="10021" max="10021" width="20.6640625" style="5" customWidth="1"/>
    <col min="10022" max="10025" width="7.44140625" style="5" customWidth="1"/>
    <col min="10026" max="10029" width="6.88671875" style="5" customWidth="1"/>
    <col min="10030" max="10240" width="10.6640625" style="5"/>
    <col min="10241" max="10241" width="1.21875" style="5" customWidth="1"/>
    <col min="10242" max="10242" width="12.6640625" style="5" customWidth="1"/>
    <col min="10243" max="10243" width="10.6640625" style="5"/>
    <col min="10244" max="10244" width="13.44140625" style="5" customWidth="1"/>
    <col min="10245" max="10246" width="13.109375" style="5" customWidth="1"/>
    <col min="10247" max="10247" width="13.44140625" style="5" customWidth="1"/>
    <col min="10248" max="10249" width="13.109375" style="5" customWidth="1"/>
    <col min="10250" max="10250" width="13.21875" style="5" customWidth="1"/>
    <col min="10251" max="10251" width="13.109375" style="5" customWidth="1"/>
    <col min="10252" max="10252" width="16.109375" style="5" customWidth="1"/>
    <col min="10253" max="10253" width="15.77734375" style="5" customWidth="1"/>
    <col min="10254" max="10254" width="16" style="5" customWidth="1"/>
    <col min="10255" max="10255" width="16.44140625" style="5" customWidth="1"/>
    <col min="10256" max="10256" width="16.21875" style="5" customWidth="1"/>
    <col min="10257" max="10258" width="16.109375" style="5" customWidth="1"/>
    <col min="10259" max="10259" width="15.77734375" style="5" customWidth="1"/>
    <col min="10260" max="10260" width="5.6640625" style="5" customWidth="1"/>
    <col min="10261" max="10261" width="4.6640625" style="5" customWidth="1"/>
    <col min="10262" max="10262" width="10.6640625" style="5"/>
    <col min="10263" max="10267" width="12.6640625" style="5" customWidth="1"/>
    <col min="10268" max="10268" width="18.6640625" style="5" customWidth="1"/>
    <col min="10269" max="10270" width="12.6640625" style="5" customWidth="1"/>
    <col min="10271" max="10271" width="18.6640625" style="5" customWidth="1"/>
    <col min="10272" max="10273" width="14.6640625" style="5" customWidth="1"/>
    <col min="10274" max="10274" width="20.6640625" style="5" customWidth="1"/>
    <col min="10275" max="10276" width="14.6640625" style="5" customWidth="1"/>
    <col min="10277" max="10277" width="20.6640625" style="5" customWidth="1"/>
    <col min="10278" max="10281" width="7.44140625" style="5" customWidth="1"/>
    <col min="10282" max="10285" width="6.88671875" style="5" customWidth="1"/>
    <col min="10286" max="10496" width="10.6640625" style="5"/>
    <col min="10497" max="10497" width="1.21875" style="5" customWidth="1"/>
    <col min="10498" max="10498" width="12.6640625" style="5" customWidth="1"/>
    <col min="10499" max="10499" width="10.6640625" style="5"/>
    <col min="10500" max="10500" width="13.44140625" style="5" customWidth="1"/>
    <col min="10501" max="10502" width="13.109375" style="5" customWidth="1"/>
    <col min="10503" max="10503" width="13.44140625" style="5" customWidth="1"/>
    <col min="10504" max="10505" width="13.109375" style="5" customWidth="1"/>
    <col min="10506" max="10506" width="13.21875" style="5" customWidth="1"/>
    <col min="10507" max="10507" width="13.109375" style="5" customWidth="1"/>
    <col min="10508" max="10508" width="16.109375" style="5" customWidth="1"/>
    <col min="10509" max="10509" width="15.77734375" style="5" customWidth="1"/>
    <col min="10510" max="10510" width="16" style="5" customWidth="1"/>
    <col min="10511" max="10511" width="16.44140625" style="5" customWidth="1"/>
    <col min="10512" max="10512" width="16.21875" style="5" customWidth="1"/>
    <col min="10513" max="10514" width="16.109375" style="5" customWidth="1"/>
    <col min="10515" max="10515" width="15.77734375" style="5" customWidth="1"/>
    <col min="10516" max="10516" width="5.6640625" style="5" customWidth="1"/>
    <col min="10517" max="10517" width="4.6640625" style="5" customWidth="1"/>
    <col min="10518" max="10518" width="10.6640625" style="5"/>
    <col min="10519" max="10523" width="12.6640625" style="5" customWidth="1"/>
    <col min="10524" max="10524" width="18.6640625" style="5" customWidth="1"/>
    <col min="10525" max="10526" width="12.6640625" style="5" customWidth="1"/>
    <col min="10527" max="10527" width="18.6640625" style="5" customWidth="1"/>
    <col min="10528" max="10529" width="14.6640625" style="5" customWidth="1"/>
    <col min="10530" max="10530" width="20.6640625" style="5" customWidth="1"/>
    <col min="10531" max="10532" width="14.6640625" style="5" customWidth="1"/>
    <col min="10533" max="10533" width="20.6640625" style="5" customWidth="1"/>
    <col min="10534" max="10537" width="7.44140625" style="5" customWidth="1"/>
    <col min="10538" max="10541" width="6.88671875" style="5" customWidth="1"/>
    <col min="10542" max="10752" width="10.6640625" style="5"/>
    <col min="10753" max="10753" width="1.21875" style="5" customWidth="1"/>
    <col min="10754" max="10754" width="12.6640625" style="5" customWidth="1"/>
    <col min="10755" max="10755" width="10.6640625" style="5"/>
    <col min="10756" max="10756" width="13.44140625" style="5" customWidth="1"/>
    <col min="10757" max="10758" width="13.109375" style="5" customWidth="1"/>
    <col min="10759" max="10759" width="13.44140625" style="5" customWidth="1"/>
    <col min="10760" max="10761" width="13.109375" style="5" customWidth="1"/>
    <col min="10762" max="10762" width="13.21875" style="5" customWidth="1"/>
    <col min="10763" max="10763" width="13.109375" style="5" customWidth="1"/>
    <col min="10764" max="10764" width="16.109375" style="5" customWidth="1"/>
    <col min="10765" max="10765" width="15.77734375" style="5" customWidth="1"/>
    <col min="10766" max="10766" width="16" style="5" customWidth="1"/>
    <col min="10767" max="10767" width="16.44140625" style="5" customWidth="1"/>
    <col min="10768" max="10768" width="16.21875" style="5" customWidth="1"/>
    <col min="10769" max="10770" width="16.109375" style="5" customWidth="1"/>
    <col min="10771" max="10771" width="15.77734375" style="5" customWidth="1"/>
    <col min="10772" max="10772" width="5.6640625" style="5" customWidth="1"/>
    <col min="10773" max="10773" width="4.6640625" style="5" customWidth="1"/>
    <col min="10774" max="10774" width="10.6640625" style="5"/>
    <col min="10775" max="10779" width="12.6640625" style="5" customWidth="1"/>
    <col min="10780" max="10780" width="18.6640625" style="5" customWidth="1"/>
    <col min="10781" max="10782" width="12.6640625" style="5" customWidth="1"/>
    <col min="10783" max="10783" width="18.6640625" style="5" customWidth="1"/>
    <col min="10784" max="10785" width="14.6640625" style="5" customWidth="1"/>
    <col min="10786" max="10786" width="20.6640625" style="5" customWidth="1"/>
    <col min="10787" max="10788" width="14.6640625" style="5" customWidth="1"/>
    <col min="10789" max="10789" width="20.6640625" style="5" customWidth="1"/>
    <col min="10790" max="10793" width="7.44140625" style="5" customWidth="1"/>
    <col min="10794" max="10797" width="6.88671875" style="5" customWidth="1"/>
    <col min="10798" max="11008" width="10.6640625" style="5"/>
    <col min="11009" max="11009" width="1.21875" style="5" customWidth="1"/>
    <col min="11010" max="11010" width="12.6640625" style="5" customWidth="1"/>
    <col min="11011" max="11011" width="10.6640625" style="5"/>
    <col min="11012" max="11012" width="13.44140625" style="5" customWidth="1"/>
    <col min="11013" max="11014" width="13.109375" style="5" customWidth="1"/>
    <col min="11015" max="11015" width="13.44140625" style="5" customWidth="1"/>
    <col min="11016" max="11017" width="13.109375" style="5" customWidth="1"/>
    <col min="11018" max="11018" width="13.21875" style="5" customWidth="1"/>
    <col min="11019" max="11019" width="13.109375" style="5" customWidth="1"/>
    <col min="11020" max="11020" width="16.109375" style="5" customWidth="1"/>
    <col min="11021" max="11021" width="15.77734375" style="5" customWidth="1"/>
    <col min="11022" max="11022" width="16" style="5" customWidth="1"/>
    <col min="11023" max="11023" width="16.44140625" style="5" customWidth="1"/>
    <col min="11024" max="11024" width="16.21875" style="5" customWidth="1"/>
    <col min="11025" max="11026" width="16.109375" style="5" customWidth="1"/>
    <col min="11027" max="11027" width="15.77734375" style="5" customWidth="1"/>
    <col min="11028" max="11028" width="5.6640625" style="5" customWidth="1"/>
    <col min="11029" max="11029" width="4.6640625" style="5" customWidth="1"/>
    <col min="11030" max="11030" width="10.6640625" style="5"/>
    <col min="11031" max="11035" width="12.6640625" style="5" customWidth="1"/>
    <col min="11036" max="11036" width="18.6640625" style="5" customWidth="1"/>
    <col min="11037" max="11038" width="12.6640625" style="5" customWidth="1"/>
    <col min="11039" max="11039" width="18.6640625" style="5" customWidth="1"/>
    <col min="11040" max="11041" width="14.6640625" style="5" customWidth="1"/>
    <col min="11042" max="11042" width="20.6640625" style="5" customWidth="1"/>
    <col min="11043" max="11044" width="14.6640625" style="5" customWidth="1"/>
    <col min="11045" max="11045" width="20.6640625" style="5" customWidth="1"/>
    <col min="11046" max="11049" width="7.44140625" style="5" customWidth="1"/>
    <col min="11050" max="11053" width="6.88671875" style="5" customWidth="1"/>
    <col min="11054" max="11264" width="10.6640625" style="5"/>
    <col min="11265" max="11265" width="1.21875" style="5" customWidth="1"/>
    <col min="11266" max="11266" width="12.6640625" style="5" customWidth="1"/>
    <col min="11267" max="11267" width="10.6640625" style="5"/>
    <col min="11268" max="11268" width="13.44140625" style="5" customWidth="1"/>
    <col min="11269" max="11270" width="13.109375" style="5" customWidth="1"/>
    <col min="11271" max="11271" width="13.44140625" style="5" customWidth="1"/>
    <col min="11272" max="11273" width="13.109375" style="5" customWidth="1"/>
    <col min="11274" max="11274" width="13.21875" style="5" customWidth="1"/>
    <col min="11275" max="11275" width="13.109375" style="5" customWidth="1"/>
    <col min="11276" max="11276" width="16.109375" style="5" customWidth="1"/>
    <col min="11277" max="11277" width="15.77734375" style="5" customWidth="1"/>
    <col min="11278" max="11278" width="16" style="5" customWidth="1"/>
    <col min="11279" max="11279" width="16.44140625" style="5" customWidth="1"/>
    <col min="11280" max="11280" width="16.21875" style="5" customWidth="1"/>
    <col min="11281" max="11282" width="16.109375" style="5" customWidth="1"/>
    <col min="11283" max="11283" width="15.77734375" style="5" customWidth="1"/>
    <col min="11284" max="11284" width="5.6640625" style="5" customWidth="1"/>
    <col min="11285" max="11285" width="4.6640625" style="5" customWidth="1"/>
    <col min="11286" max="11286" width="10.6640625" style="5"/>
    <col min="11287" max="11291" width="12.6640625" style="5" customWidth="1"/>
    <col min="11292" max="11292" width="18.6640625" style="5" customWidth="1"/>
    <col min="11293" max="11294" width="12.6640625" style="5" customWidth="1"/>
    <col min="11295" max="11295" width="18.6640625" style="5" customWidth="1"/>
    <col min="11296" max="11297" width="14.6640625" style="5" customWidth="1"/>
    <col min="11298" max="11298" width="20.6640625" style="5" customWidth="1"/>
    <col min="11299" max="11300" width="14.6640625" style="5" customWidth="1"/>
    <col min="11301" max="11301" width="20.6640625" style="5" customWidth="1"/>
    <col min="11302" max="11305" width="7.44140625" style="5" customWidth="1"/>
    <col min="11306" max="11309" width="6.88671875" style="5" customWidth="1"/>
    <col min="11310" max="11520" width="10.6640625" style="5"/>
    <col min="11521" max="11521" width="1.21875" style="5" customWidth="1"/>
    <col min="11522" max="11522" width="12.6640625" style="5" customWidth="1"/>
    <col min="11523" max="11523" width="10.6640625" style="5"/>
    <col min="11524" max="11524" width="13.44140625" style="5" customWidth="1"/>
    <col min="11525" max="11526" width="13.109375" style="5" customWidth="1"/>
    <col min="11527" max="11527" width="13.44140625" style="5" customWidth="1"/>
    <col min="11528" max="11529" width="13.109375" style="5" customWidth="1"/>
    <col min="11530" max="11530" width="13.21875" style="5" customWidth="1"/>
    <col min="11531" max="11531" width="13.109375" style="5" customWidth="1"/>
    <col min="11532" max="11532" width="16.109375" style="5" customWidth="1"/>
    <col min="11533" max="11533" width="15.77734375" style="5" customWidth="1"/>
    <col min="11534" max="11534" width="16" style="5" customWidth="1"/>
    <col min="11535" max="11535" width="16.44140625" style="5" customWidth="1"/>
    <col min="11536" max="11536" width="16.21875" style="5" customWidth="1"/>
    <col min="11537" max="11538" width="16.109375" style="5" customWidth="1"/>
    <col min="11539" max="11539" width="15.77734375" style="5" customWidth="1"/>
    <col min="11540" max="11540" width="5.6640625" style="5" customWidth="1"/>
    <col min="11541" max="11541" width="4.6640625" style="5" customWidth="1"/>
    <col min="11542" max="11542" width="10.6640625" style="5"/>
    <col min="11543" max="11547" width="12.6640625" style="5" customWidth="1"/>
    <col min="11548" max="11548" width="18.6640625" style="5" customWidth="1"/>
    <col min="11549" max="11550" width="12.6640625" style="5" customWidth="1"/>
    <col min="11551" max="11551" width="18.6640625" style="5" customWidth="1"/>
    <col min="11552" max="11553" width="14.6640625" style="5" customWidth="1"/>
    <col min="11554" max="11554" width="20.6640625" style="5" customWidth="1"/>
    <col min="11555" max="11556" width="14.6640625" style="5" customWidth="1"/>
    <col min="11557" max="11557" width="20.6640625" style="5" customWidth="1"/>
    <col min="11558" max="11561" width="7.44140625" style="5" customWidth="1"/>
    <col min="11562" max="11565" width="6.88671875" style="5" customWidth="1"/>
    <col min="11566" max="11776" width="10.6640625" style="5"/>
    <col min="11777" max="11777" width="1.21875" style="5" customWidth="1"/>
    <col min="11778" max="11778" width="12.6640625" style="5" customWidth="1"/>
    <col min="11779" max="11779" width="10.6640625" style="5"/>
    <col min="11780" max="11780" width="13.44140625" style="5" customWidth="1"/>
    <col min="11781" max="11782" width="13.109375" style="5" customWidth="1"/>
    <col min="11783" max="11783" width="13.44140625" style="5" customWidth="1"/>
    <col min="11784" max="11785" width="13.109375" style="5" customWidth="1"/>
    <col min="11786" max="11786" width="13.21875" style="5" customWidth="1"/>
    <col min="11787" max="11787" width="13.109375" style="5" customWidth="1"/>
    <col min="11788" max="11788" width="16.109375" style="5" customWidth="1"/>
    <col min="11789" max="11789" width="15.77734375" style="5" customWidth="1"/>
    <col min="11790" max="11790" width="16" style="5" customWidth="1"/>
    <col min="11791" max="11791" width="16.44140625" style="5" customWidth="1"/>
    <col min="11792" max="11792" width="16.21875" style="5" customWidth="1"/>
    <col min="11793" max="11794" width="16.109375" style="5" customWidth="1"/>
    <col min="11795" max="11795" width="15.77734375" style="5" customWidth="1"/>
    <col min="11796" max="11796" width="5.6640625" style="5" customWidth="1"/>
    <col min="11797" max="11797" width="4.6640625" style="5" customWidth="1"/>
    <col min="11798" max="11798" width="10.6640625" style="5"/>
    <col min="11799" max="11803" width="12.6640625" style="5" customWidth="1"/>
    <col min="11804" max="11804" width="18.6640625" style="5" customWidth="1"/>
    <col min="11805" max="11806" width="12.6640625" style="5" customWidth="1"/>
    <col min="11807" max="11807" width="18.6640625" style="5" customWidth="1"/>
    <col min="11808" max="11809" width="14.6640625" style="5" customWidth="1"/>
    <col min="11810" max="11810" width="20.6640625" style="5" customWidth="1"/>
    <col min="11811" max="11812" width="14.6640625" style="5" customWidth="1"/>
    <col min="11813" max="11813" width="20.6640625" style="5" customWidth="1"/>
    <col min="11814" max="11817" width="7.44140625" style="5" customWidth="1"/>
    <col min="11818" max="11821" width="6.88671875" style="5" customWidth="1"/>
    <col min="11822" max="12032" width="10.6640625" style="5"/>
    <col min="12033" max="12033" width="1.21875" style="5" customWidth="1"/>
    <col min="12034" max="12034" width="12.6640625" style="5" customWidth="1"/>
    <col min="12035" max="12035" width="10.6640625" style="5"/>
    <col min="12036" max="12036" width="13.44140625" style="5" customWidth="1"/>
    <col min="12037" max="12038" width="13.109375" style="5" customWidth="1"/>
    <col min="12039" max="12039" width="13.44140625" style="5" customWidth="1"/>
    <col min="12040" max="12041" width="13.109375" style="5" customWidth="1"/>
    <col min="12042" max="12042" width="13.21875" style="5" customWidth="1"/>
    <col min="12043" max="12043" width="13.109375" style="5" customWidth="1"/>
    <col min="12044" max="12044" width="16.109375" style="5" customWidth="1"/>
    <col min="12045" max="12045" width="15.77734375" style="5" customWidth="1"/>
    <col min="12046" max="12046" width="16" style="5" customWidth="1"/>
    <col min="12047" max="12047" width="16.44140625" style="5" customWidth="1"/>
    <col min="12048" max="12048" width="16.21875" style="5" customWidth="1"/>
    <col min="12049" max="12050" width="16.109375" style="5" customWidth="1"/>
    <col min="12051" max="12051" width="15.77734375" style="5" customWidth="1"/>
    <col min="12052" max="12052" width="5.6640625" style="5" customWidth="1"/>
    <col min="12053" max="12053" width="4.6640625" style="5" customWidth="1"/>
    <col min="12054" max="12054" width="10.6640625" style="5"/>
    <col min="12055" max="12059" width="12.6640625" style="5" customWidth="1"/>
    <col min="12060" max="12060" width="18.6640625" style="5" customWidth="1"/>
    <col min="12061" max="12062" width="12.6640625" style="5" customWidth="1"/>
    <col min="12063" max="12063" width="18.6640625" style="5" customWidth="1"/>
    <col min="12064" max="12065" width="14.6640625" style="5" customWidth="1"/>
    <col min="12066" max="12066" width="20.6640625" style="5" customWidth="1"/>
    <col min="12067" max="12068" width="14.6640625" style="5" customWidth="1"/>
    <col min="12069" max="12069" width="20.6640625" style="5" customWidth="1"/>
    <col min="12070" max="12073" width="7.44140625" style="5" customWidth="1"/>
    <col min="12074" max="12077" width="6.88671875" style="5" customWidth="1"/>
    <col min="12078" max="12288" width="10.6640625" style="5"/>
    <col min="12289" max="12289" width="1.21875" style="5" customWidth="1"/>
    <col min="12290" max="12290" width="12.6640625" style="5" customWidth="1"/>
    <col min="12291" max="12291" width="10.6640625" style="5"/>
    <col min="12292" max="12292" width="13.44140625" style="5" customWidth="1"/>
    <col min="12293" max="12294" width="13.109375" style="5" customWidth="1"/>
    <col min="12295" max="12295" width="13.44140625" style="5" customWidth="1"/>
    <col min="12296" max="12297" width="13.109375" style="5" customWidth="1"/>
    <col min="12298" max="12298" width="13.21875" style="5" customWidth="1"/>
    <col min="12299" max="12299" width="13.109375" style="5" customWidth="1"/>
    <col min="12300" max="12300" width="16.109375" style="5" customWidth="1"/>
    <col min="12301" max="12301" width="15.77734375" style="5" customWidth="1"/>
    <col min="12302" max="12302" width="16" style="5" customWidth="1"/>
    <col min="12303" max="12303" width="16.44140625" style="5" customWidth="1"/>
    <col min="12304" max="12304" width="16.21875" style="5" customWidth="1"/>
    <col min="12305" max="12306" width="16.109375" style="5" customWidth="1"/>
    <col min="12307" max="12307" width="15.77734375" style="5" customWidth="1"/>
    <col min="12308" max="12308" width="5.6640625" style="5" customWidth="1"/>
    <col min="12309" max="12309" width="4.6640625" style="5" customWidth="1"/>
    <col min="12310" max="12310" width="10.6640625" style="5"/>
    <col min="12311" max="12315" width="12.6640625" style="5" customWidth="1"/>
    <col min="12316" max="12316" width="18.6640625" style="5" customWidth="1"/>
    <col min="12317" max="12318" width="12.6640625" style="5" customWidth="1"/>
    <col min="12319" max="12319" width="18.6640625" style="5" customWidth="1"/>
    <col min="12320" max="12321" width="14.6640625" style="5" customWidth="1"/>
    <col min="12322" max="12322" width="20.6640625" style="5" customWidth="1"/>
    <col min="12323" max="12324" width="14.6640625" style="5" customWidth="1"/>
    <col min="12325" max="12325" width="20.6640625" style="5" customWidth="1"/>
    <col min="12326" max="12329" width="7.44140625" style="5" customWidth="1"/>
    <col min="12330" max="12333" width="6.88671875" style="5" customWidth="1"/>
    <col min="12334" max="12544" width="10.6640625" style="5"/>
    <col min="12545" max="12545" width="1.21875" style="5" customWidth="1"/>
    <col min="12546" max="12546" width="12.6640625" style="5" customWidth="1"/>
    <col min="12547" max="12547" width="10.6640625" style="5"/>
    <col min="12548" max="12548" width="13.44140625" style="5" customWidth="1"/>
    <col min="12549" max="12550" width="13.109375" style="5" customWidth="1"/>
    <col min="12551" max="12551" width="13.44140625" style="5" customWidth="1"/>
    <col min="12552" max="12553" width="13.109375" style="5" customWidth="1"/>
    <col min="12554" max="12554" width="13.21875" style="5" customWidth="1"/>
    <col min="12555" max="12555" width="13.109375" style="5" customWidth="1"/>
    <col min="12556" max="12556" width="16.109375" style="5" customWidth="1"/>
    <col min="12557" max="12557" width="15.77734375" style="5" customWidth="1"/>
    <col min="12558" max="12558" width="16" style="5" customWidth="1"/>
    <col min="12559" max="12559" width="16.44140625" style="5" customWidth="1"/>
    <col min="12560" max="12560" width="16.21875" style="5" customWidth="1"/>
    <col min="12561" max="12562" width="16.109375" style="5" customWidth="1"/>
    <col min="12563" max="12563" width="15.77734375" style="5" customWidth="1"/>
    <col min="12564" max="12564" width="5.6640625" style="5" customWidth="1"/>
    <col min="12565" max="12565" width="4.6640625" style="5" customWidth="1"/>
    <col min="12566" max="12566" width="10.6640625" style="5"/>
    <col min="12567" max="12571" width="12.6640625" style="5" customWidth="1"/>
    <col min="12572" max="12572" width="18.6640625" style="5" customWidth="1"/>
    <col min="12573" max="12574" width="12.6640625" style="5" customWidth="1"/>
    <col min="12575" max="12575" width="18.6640625" style="5" customWidth="1"/>
    <col min="12576" max="12577" width="14.6640625" style="5" customWidth="1"/>
    <col min="12578" max="12578" width="20.6640625" style="5" customWidth="1"/>
    <col min="12579" max="12580" width="14.6640625" style="5" customWidth="1"/>
    <col min="12581" max="12581" width="20.6640625" style="5" customWidth="1"/>
    <col min="12582" max="12585" width="7.44140625" style="5" customWidth="1"/>
    <col min="12586" max="12589" width="6.88671875" style="5" customWidth="1"/>
    <col min="12590" max="12800" width="10.6640625" style="5"/>
    <col min="12801" max="12801" width="1.21875" style="5" customWidth="1"/>
    <col min="12802" max="12802" width="12.6640625" style="5" customWidth="1"/>
    <col min="12803" max="12803" width="10.6640625" style="5"/>
    <col min="12804" max="12804" width="13.44140625" style="5" customWidth="1"/>
    <col min="12805" max="12806" width="13.109375" style="5" customWidth="1"/>
    <col min="12807" max="12807" width="13.44140625" style="5" customWidth="1"/>
    <col min="12808" max="12809" width="13.109375" style="5" customWidth="1"/>
    <col min="12810" max="12810" width="13.21875" style="5" customWidth="1"/>
    <col min="12811" max="12811" width="13.109375" style="5" customWidth="1"/>
    <col min="12812" max="12812" width="16.109375" style="5" customWidth="1"/>
    <col min="12813" max="12813" width="15.77734375" style="5" customWidth="1"/>
    <col min="12814" max="12814" width="16" style="5" customWidth="1"/>
    <col min="12815" max="12815" width="16.44140625" style="5" customWidth="1"/>
    <col min="12816" max="12816" width="16.21875" style="5" customWidth="1"/>
    <col min="12817" max="12818" width="16.109375" style="5" customWidth="1"/>
    <col min="12819" max="12819" width="15.77734375" style="5" customWidth="1"/>
    <col min="12820" max="12820" width="5.6640625" style="5" customWidth="1"/>
    <col min="12821" max="12821" width="4.6640625" style="5" customWidth="1"/>
    <col min="12822" max="12822" width="10.6640625" style="5"/>
    <col min="12823" max="12827" width="12.6640625" style="5" customWidth="1"/>
    <col min="12828" max="12828" width="18.6640625" style="5" customWidth="1"/>
    <col min="12829" max="12830" width="12.6640625" style="5" customWidth="1"/>
    <col min="12831" max="12831" width="18.6640625" style="5" customWidth="1"/>
    <col min="12832" max="12833" width="14.6640625" style="5" customWidth="1"/>
    <col min="12834" max="12834" width="20.6640625" style="5" customWidth="1"/>
    <col min="12835" max="12836" width="14.6640625" style="5" customWidth="1"/>
    <col min="12837" max="12837" width="20.6640625" style="5" customWidth="1"/>
    <col min="12838" max="12841" width="7.44140625" style="5" customWidth="1"/>
    <col min="12842" max="12845" width="6.88671875" style="5" customWidth="1"/>
    <col min="12846" max="13056" width="10.6640625" style="5"/>
    <col min="13057" max="13057" width="1.21875" style="5" customWidth="1"/>
    <col min="13058" max="13058" width="12.6640625" style="5" customWidth="1"/>
    <col min="13059" max="13059" width="10.6640625" style="5"/>
    <col min="13060" max="13060" width="13.44140625" style="5" customWidth="1"/>
    <col min="13061" max="13062" width="13.109375" style="5" customWidth="1"/>
    <col min="13063" max="13063" width="13.44140625" style="5" customWidth="1"/>
    <col min="13064" max="13065" width="13.109375" style="5" customWidth="1"/>
    <col min="13066" max="13066" width="13.21875" style="5" customWidth="1"/>
    <col min="13067" max="13067" width="13.109375" style="5" customWidth="1"/>
    <col min="13068" max="13068" width="16.109375" style="5" customWidth="1"/>
    <col min="13069" max="13069" width="15.77734375" style="5" customWidth="1"/>
    <col min="13070" max="13070" width="16" style="5" customWidth="1"/>
    <col min="13071" max="13071" width="16.44140625" style="5" customWidth="1"/>
    <col min="13072" max="13072" width="16.21875" style="5" customWidth="1"/>
    <col min="13073" max="13074" width="16.109375" style="5" customWidth="1"/>
    <col min="13075" max="13075" width="15.77734375" style="5" customWidth="1"/>
    <col min="13076" max="13076" width="5.6640625" style="5" customWidth="1"/>
    <col min="13077" max="13077" width="4.6640625" style="5" customWidth="1"/>
    <col min="13078" max="13078" width="10.6640625" style="5"/>
    <col min="13079" max="13083" width="12.6640625" style="5" customWidth="1"/>
    <col min="13084" max="13084" width="18.6640625" style="5" customWidth="1"/>
    <col min="13085" max="13086" width="12.6640625" style="5" customWidth="1"/>
    <col min="13087" max="13087" width="18.6640625" style="5" customWidth="1"/>
    <col min="13088" max="13089" width="14.6640625" style="5" customWidth="1"/>
    <col min="13090" max="13090" width="20.6640625" style="5" customWidth="1"/>
    <col min="13091" max="13092" width="14.6640625" style="5" customWidth="1"/>
    <col min="13093" max="13093" width="20.6640625" style="5" customWidth="1"/>
    <col min="13094" max="13097" width="7.44140625" style="5" customWidth="1"/>
    <col min="13098" max="13101" width="6.88671875" style="5" customWidth="1"/>
    <col min="13102" max="13312" width="10.6640625" style="5"/>
    <col min="13313" max="13313" width="1.21875" style="5" customWidth="1"/>
    <col min="13314" max="13314" width="12.6640625" style="5" customWidth="1"/>
    <col min="13315" max="13315" width="10.6640625" style="5"/>
    <col min="13316" max="13316" width="13.44140625" style="5" customWidth="1"/>
    <col min="13317" max="13318" width="13.109375" style="5" customWidth="1"/>
    <col min="13319" max="13319" width="13.44140625" style="5" customWidth="1"/>
    <col min="13320" max="13321" width="13.109375" style="5" customWidth="1"/>
    <col min="13322" max="13322" width="13.21875" style="5" customWidth="1"/>
    <col min="13323" max="13323" width="13.109375" style="5" customWidth="1"/>
    <col min="13324" max="13324" width="16.109375" style="5" customWidth="1"/>
    <col min="13325" max="13325" width="15.77734375" style="5" customWidth="1"/>
    <col min="13326" max="13326" width="16" style="5" customWidth="1"/>
    <col min="13327" max="13327" width="16.44140625" style="5" customWidth="1"/>
    <col min="13328" max="13328" width="16.21875" style="5" customWidth="1"/>
    <col min="13329" max="13330" width="16.109375" style="5" customWidth="1"/>
    <col min="13331" max="13331" width="15.77734375" style="5" customWidth="1"/>
    <col min="13332" max="13332" width="5.6640625" style="5" customWidth="1"/>
    <col min="13333" max="13333" width="4.6640625" style="5" customWidth="1"/>
    <col min="13334" max="13334" width="10.6640625" style="5"/>
    <col min="13335" max="13339" width="12.6640625" style="5" customWidth="1"/>
    <col min="13340" max="13340" width="18.6640625" style="5" customWidth="1"/>
    <col min="13341" max="13342" width="12.6640625" style="5" customWidth="1"/>
    <col min="13343" max="13343" width="18.6640625" style="5" customWidth="1"/>
    <col min="13344" max="13345" width="14.6640625" style="5" customWidth="1"/>
    <col min="13346" max="13346" width="20.6640625" style="5" customWidth="1"/>
    <col min="13347" max="13348" width="14.6640625" style="5" customWidth="1"/>
    <col min="13349" max="13349" width="20.6640625" style="5" customWidth="1"/>
    <col min="13350" max="13353" width="7.44140625" style="5" customWidth="1"/>
    <col min="13354" max="13357" width="6.88671875" style="5" customWidth="1"/>
    <col min="13358" max="13568" width="10.6640625" style="5"/>
    <col min="13569" max="13569" width="1.21875" style="5" customWidth="1"/>
    <col min="13570" max="13570" width="12.6640625" style="5" customWidth="1"/>
    <col min="13571" max="13571" width="10.6640625" style="5"/>
    <col min="13572" max="13572" width="13.44140625" style="5" customWidth="1"/>
    <col min="13573" max="13574" width="13.109375" style="5" customWidth="1"/>
    <col min="13575" max="13575" width="13.44140625" style="5" customWidth="1"/>
    <col min="13576" max="13577" width="13.109375" style="5" customWidth="1"/>
    <col min="13578" max="13578" width="13.21875" style="5" customWidth="1"/>
    <col min="13579" max="13579" width="13.109375" style="5" customWidth="1"/>
    <col min="13580" max="13580" width="16.109375" style="5" customWidth="1"/>
    <col min="13581" max="13581" width="15.77734375" style="5" customWidth="1"/>
    <col min="13582" max="13582" width="16" style="5" customWidth="1"/>
    <col min="13583" max="13583" width="16.44140625" style="5" customWidth="1"/>
    <col min="13584" max="13584" width="16.21875" style="5" customWidth="1"/>
    <col min="13585" max="13586" width="16.109375" style="5" customWidth="1"/>
    <col min="13587" max="13587" width="15.77734375" style="5" customWidth="1"/>
    <col min="13588" max="13588" width="5.6640625" style="5" customWidth="1"/>
    <col min="13589" max="13589" width="4.6640625" style="5" customWidth="1"/>
    <col min="13590" max="13590" width="10.6640625" style="5"/>
    <col min="13591" max="13595" width="12.6640625" style="5" customWidth="1"/>
    <col min="13596" max="13596" width="18.6640625" style="5" customWidth="1"/>
    <col min="13597" max="13598" width="12.6640625" style="5" customWidth="1"/>
    <col min="13599" max="13599" width="18.6640625" style="5" customWidth="1"/>
    <col min="13600" max="13601" width="14.6640625" style="5" customWidth="1"/>
    <col min="13602" max="13602" width="20.6640625" style="5" customWidth="1"/>
    <col min="13603" max="13604" width="14.6640625" style="5" customWidth="1"/>
    <col min="13605" max="13605" width="20.6640625" style="5" customWidth="1"/>
    <col min="13606" max="13609" width="7.44140625" style="5" customWidth="1"/>
    <col min="13610" max="13613" width="6.88671875" style="5" customWidth="1"/>
    <col min="13614" max="13824" width="10.6640625" style="5"/>
    <col min="13825" max="13825" width="1.21875" style="5" customWidth="1"/>
    <col min="13826" max="13826" width="12.6640625" style="5" customWidth="1"/>
    <col min="13827" max="13827" width="10.6640625" style="5"/>
    <col min="13828" max="13828" width="13.44140625" style="5" customWidth="1"/>
    <col min="13829" max="13830" width="13.109375" style="5" customWidth="1"/>
    <col min="13831" max="13831" width="13.44140625" style="5" customWidth="1"/>
    <col min="13832" max="13833" width="13.109375" style="5" customWidth="1"/>
    <col min="13834" max="13834" width="13.21875" style="5" customWidth="1"/>
    <col min="13835" max="13835" width="13.109375" style="5" customWidth="1"/>
    <col min="13836" max="13836" width="16.109375" style="5" customWidth="1"/>
    <col min="13837" max="13837" width="15.77734375" style="5" customWidth="1"/>
    <col min="13838" max="13838" width="16" style="5" customWidth="1"/>
    <col min="13839" max="13839" width="16.44140625" style="5" customWidth="1"/>
    <col min="13840" max="13840" width="16.21875" style="5" customWidth="1"/>
    <col min="13841" max="13842" width="16.109375" style="5" customWidth="1"/>
    <col min="13843" max="13843" width="15.77734375" style="5" customWidth="1"/>
    <col min="13844" max="13844" width="5.6640625" style="5" customWidth="1"/>
    <col min="13845" max="13845" width="4.6640625" style="5" customWidth="1"/>
    <col min="13846" max="13846" width="10.6640625" style="5"/>
    <col min="13847" max="13851" width="12.6640625" style="5" customWidth="1"/>
    <col min="13852" max="13852" width="18.6640625" style="5" customWidth="1"/>
    <col min="13853" max="13854" width="12.6640625" style="5" customWidth="1"/>
    <col min="13855" max="13855" width="18.6640625" style="5" customWidth="1"/>
    <col min="13856" max="13857" width="14.6640625" style="5" customWidth="1"/>
    <col min="13858" max="13858" width="20.6640625" style="5" customWidth="1"/>
    <col min="13859" max="13860" width="14.6640625" style="5" customWidth="1"/>
    <col min="13861" max="13861" width="20.6640625" style="5" customWidth="1"/>
    <col min="13862" max="13865" width="7.44140625" style="5" customWidth="1"/>
    <col min="13866" max="13869" width="6.88671875" style="5" customWidth="1"/>
    <col min="13870" max="14080" width="10.6640625" style="5"/>
    <col min="14081" max="14081" width="1.21875" style="5" customWidth="1"/>
    <col min="14082" max="14082" width="12.6640625" style="5" customWidth="1"/>
    <col min="14083" max="14083" width="10.6640625" style="5"/>
    <col min="14084" max="14084" width="13.44140625" style="5" customWidth="1"/>
    <col min="14085" max="14086" width="13.109375" style="5" customWidth="1"/>
    <col min="14087" max="14087" width="13.44140625" style="5" customWidth="1"/>
    <col min="14088" max="14089" width="13.109375" style="5" customWidth="1"/>
    <col min="14090" max="14090" width="13.21875" style="5" customWidth="1"/>
    <col min="14091" max="14091" width="13.109375" style="5" customWidth="1"/>
    <col min="14092" max="14092" width="16.109375" style="5" customWidth="1"/>
    <col min="14093" max="14093" width="15.77734375" style="5" customWidth="1"/>
    <col min="14094" max="14094" width="16" style="5" customWidth="1"/>
    <col min="14095" max="14095" width="16.44140625" style="5" customWidth="1"/>
    <col min="14096" max="14096" width="16.21875" style="5" customWidth="1"/>
    <col min="14097" max="14098" width="16.109375" style="5" customWidth="1"/>
    <col min="14099" max="14099" width="15.77734375" style="5" customWidth="1"/>
    <col min="14100" max="14100" width="5.6640625" style="5" customWidth="1"/>
    <col min="14101" max="14101" width="4.6640625" style="5" customWidth="1"/>
    <col min="14102" max="14102" width="10.6640625" style="5"/>
    <col min="14103" max="14107" width="12.6640625" style="5" customWidth="1"/>
    <col min="14108" max="14108" width="18.6640625" style="5" customWidth="1"/>
    <col min="14109" max="14110" width="12.6640625" style="5" customWidth="1"/>
    <col min="14111" max="14111" width="18.6640625" style="5" customWidth="1"/>
    <col min="14112" max="14113" width="14.6640625" style="5" customWidth="1"/>
    <col min="14114" max="14114" width="20.6640625" style="5" customWidth="1"/>
    <col min="14115" max="14116" width="14.6640625" style="5" customWidth="1"/>
    <col min="14117" max="14117" width="20.6640625" style="5" customWidth="1"/>
    <col min="14118" max="14121" width="7.44140625" style="5" customWidth="1"/>
    <col min="14122" max="14125" width="6.88671875" style="5" customWidth="1"/>
    <col min="14126" max="14336" width="10.6640625" style="5"/>
    <col min="14337" max="14337" width="1.21875" style="5" customWidth="1"/>
    <col min="14338" max="14338" width="12.6640625" style="5" customWidth="1"/>
    <col min="14339" max="14339" width="10.6640625" style="5"/>
    <col min="14340" max="14340" width="13.44140625" style="5" customWidth="1"/>
    <col min="14341" max="14342" width="13.109375" style="5" customWidth="1"/>
    <col min="14343" max="14343" width="13.44140625" style="5" customWidth="1"/>
    <col min="14344" max="14345" width="13.109375" style="5" customWidth="1"/>
    <col min="14346" max="14346" width="13.21875" style="5" customWidth="1"/>
    <col min="14347" max="14347" width="13.109375" style="5" customWidth="1"/>
    <col min="14348" max="14348" width="16.109375" style="5" customWidth="1"/>
    <col min="14349" max="14349" width="15.77734375" style="5" customWidth="1"/>
    <col min="14350" max="14350" width="16" style="5" customWidth="1"/>
    <col min="14351" max="14351" width="16.44140625" style="5" customWidth="1"/>
    <col min="14352" max="14352" width="16.21875" style="5" customWidth="1"/>
    <col min="14353" max="14354" width="16.109375" style="5" customWidth="1"/>
    <col min="14355" max="14355" width="15.77734375" style="5" customWidth="1"/>
    <col min="14356" max="14356" width="5.6640625" style="5" customWidth="1"/>
    <col min="14357" max="14357" width="4.6640625" style="5" customWidth="1"/>
    <col min="14358" max="14358" width="10.6640625" style="5"/>
    <col min="14359" max="14363" width="12.6640625" style="5" customWidth="1"/>
    <col min="14364" max="14364" width="18.6640625" style="5" customWidth="1"/>
    <col min="14365" max="14366" width="12.6640625" style="5" customWidth="1"/>
    <col min="14367" max="14367" width="18.6640625" style="5" customWidth="1"/>
    <col min="14368" max="14369" width="14.6640625" style="5" customWidth="1"/>
    <col min="14370" max="14370" width="20.6640625" style="5" customWidth="1"/>
    <col min="14371" max="14372" width="14.6640625" style="5" customWidth="1"/>
    <col min="14373" max="14373" width="20.6640625" style="5" customWidth="1"/>
    <col min="14374" max="14377" width="7.44140625" style="5" customWidth="1"/>
    <col min="14378" max="14381" width="6.88671875" style="5" customWidth="1"/>
    <col min="14382" max="14592" width="10.6640625" style="5"/>
    <col min="14593" max="14593" width="1.21875" style="5" customWidth="1"/>
    <col min="14594" max="14594" width="12.6640625" style="5" customWidth="1"/>
    <col min="14595" max="14595" width="10.6640625" style="5"/>
    <col min="14596" max="14596" width="13.44140625" style="5" customWidth="1"/>
    <col min="14597" max="14598" width="13.109375" style="5" customWidth="1"/>
    <col min="14599" max="14599" width="13.44140625" style="5" customWidth="1"/>
    <col min="14600" max="14601" width="13.109375" style="5" customWidth="1"/>
    <col min="14602" max="14602" width="13.21875" style="5" customWidth="1"/>
    <col min="14603" max="14603" width="13.109375" style="5" customWidth="1"/>
    <col min="14604" max="14604" width="16.109375" style="5" customWidth="1"/>
    <col min="14605" max="14605" width="15.77734375" style="5" customWidth="1"/>
    <col min="14606" max="14606" width="16" style="5" customWidth="1"/>
    <col min="14607" max="14607" width="16.44140625" style="5" customWidth="1"/>
    <col min="14608" max="14608" width="16.21875" style="5" customWidth="1"/>
    <col min="14609" max="14610" width="16.109375" style="5" customWidth="1"/>
    <col min="14611" max="14611" width="15.77734375" style="5" customWidth="1"/>
    <col min="14612" max="14612" width="5.6640625" style="5" customWidth="1"/>
    <col min="14613" max="14613" width="4.6640625" style="5" customWidth="1"/>
    <col min="14614" max="14614" width="10.6640625" style="5"/>
    <col min="14615" max="14619" width="12.6640625" style="5" customWidth="1"/>
    <col min="14620" max="14620" width="18.6640625" style="5" customWidth="1"/>
    <col min="14621" max="14622" width="12.6640625" style="5" customWidth="1"/>
    <col min="14623" max="14623" width="18.6640625" style="5" customWidth="1"/>
    <col min="14624" max="14625" width="14.6640625" style="5" customWidth="1"/>
    <col min="14626" max="14626" width="20.6640625" style="5" customWidth="1"/>
    <col min="14627" max="14628" width="14.6640625" style="5" customWidth="1"/>
    <col min="14629" max="14629" width="20.6640625" style="5" customWidth="1"/>
    <col min="14630" max="14633" width="7.44140625" style="5" customWidth="1"/>
    <col min="14634" max="14637" width="6.88671875" style="5" customWidth="1"/>
    <col min="14638" max="14848" width="10.6640625" style="5"/>
    <col min="14849" max="14849" width="1.21875" style="5" customWidth="1"/>
    <col min="14850" max="14850" width="12.6640625" style="5" customWidth="1"/>
    <col min="14851" max="14851" width="10.6640625" style="5"/>
    <col min="14852" max="14852" width="13.44140625" style="5" customWidth="1"/>
    <col min="14853" max="14854" width="13.109375" style="5" customWidth="1"/>
    <col min="14855" max="14855" width="13.44140625" style="5" customWidth="1"/>
    <col min="14856" max="14857" width="13.109375" style="5" customWidth="1"/>
    <col min="14858" max="14858" width="13.21875" style="5" customWidth="1"/>
    <col min="14859" max="14859" width="13.109375" style="5" customWidth="1"/>
    <col min="14860" max="14860" width="16.109375" style="5" customWidth="1"/>
    <col min="14861" max="14861" width="15.77734375" style="5" customWidth="1"/>
    <col min="14862" max="14862" width="16" style="5" customWidth="1"/>
    <col min="14863" max="14863" width="16.44140625" style="5" customWidth="1"/>
    <col min="14864" max="14864" width="16.21875" style="5" customWidth="1"/>
    <col min="14865" max="14866" width="16.109375" style="5" customWidth="1"/>
    <col min="14867" max="14867" width="15.77734375" style="5" customWidth="1"/>
    <col min="14868" max="14868" width="5.6640625" style="5" customWidth="1"/>
    <col min="14869" max="14869" width="4.6640625" style="5" customWidth="1"/>
    <col min="14870" max="14870" width="10.6640625" style="5"/>
    <col min="14871" max="14875" width="12.6640625" style="5" customWidth="1"/>
    <col min="14876" max="14876" width="18.6640625" style="5" customWidth="1"/>
    <col min="14877" max="14878" width="12.6640625" style="5" customWidth="1"/>
    <col min="14879" max="14879" width="18.6640625" style="5" customWidth="1"/>
    <col min="14880" max="14881" width="14.6640625" style="5" customWidth="1"/>
    <col min="14882" max="14882" width="20.6640625" style="5" customWidth="1"/>
    <col min="14883" max="14884" width="14.6640625" style="5" customWidth="1"/>
    <col min="14885" max="14885" width="20.6640625" style="5" customWidth="1"/>
    <col min="14886" max="14889" width="7.44140625" style="5" customWidth="1"/>
    <col min="14890" max="14893" width="6.88671875" style="5" customWidth="1"/>
    <col min="14894" max="15104" width="10.6640625" style="5"/>
    <col min="15105" max="15105" width="1.21875" style="5" customWidth="1"/>
    <col min="15106" max="15106" width="12.6640625" style="5" customWidth="1"/>
    <col min="15107" max="15107" width="10.6640625" style="5"/>
    <col min="15108" max="15108" width="13.44140625" style="5" customWidth="1"/>
    <col min="15109" max="15110" width="13.109375" style="5" customWidth="1"/>
    <col min="15111" max="15111" width="13.44140625" style="5" customWidth="1"/>
    <col min="15112" max="15113" width="13.109375" style="5" customWidth="1"/>
    <col min="15114" max="15114" width="13.21875" style="5" customWidth="1"/>
    <col min="15115" max="15115" width="13.109375" style="5" customWidth="1"/>
    <col min="15116" max="15116" width="16.109375" style="5" customWidth="1"/>
    <col min="15117" max="15117" width="15.77734375" style="5" customWidth="1"/>
    <col min="15118" max="15118" width="16" style="5" customWidth="1"/>
    <col min="15119" max="15119" width="16.44140625" style="5" customWidth="1"/>
    <col min="15120" max="15120" width="16.21875" style="5" customWidth="1"/>
    <col min="15121" max="15122" width="16.109375" style="5" customWidth="1"/>
    <col min="15123" max="15123" width="15.77734375" style="5" customWidth="1"/>
    <col min="15124" max="15124" width="5.6640625" style="5" customWidth="1"/>
    <col min="15125" max="15125" width="4.6640625" style="5" customWidth="1"/>
    <col min="15126" max="15126" width="10.6640625" style="5"/>
    <col min="15127" max="15131" width="12.6640625" style="5" customWidth="1"/>
    <col min="15132" max="15132" width="18.6640625" style="5" customWidth="1"/>
    <col min="15133" max="15134" width="12.6640625" style="5" customWidth="1"/>
    <col min="15135" max="15135" width="18.6640625" style="5" customWidth="1"/>
    <col min="15136" max="15137" width="14.6640625" style="5" customWidth="1"/>
    <col min="15138" max="15138" width="20.6640625" style="5" customWidth="1"/>
    <col min="15139" max="15140" width="14.6640625" style="5" customWidth="1"/>
    <col min="15141" max="15141" width="20.6640625" style="5" customWidth="1"/>
    <col min="15142" max="15145" width="7.44140625" style="5" customWidth="1"/>
    <col min="15146" max="15149" width="6.88671875" style="5" customWidth="1"/>
    <col min="15150" max="15360" width="10.6640625" style="5"/>
    <col min="15361" max="15361" width="1.21875" style="5" customWidth="1"/>
    <col min="15362" max="15362" width="12.6640625" style="5" customWidth="1"/>
    <col min="15363" max="15363" width="10.6640625" style="5"/>
    <col min="15364" max="15364" width="13.44140625" style="5" customWidth="1"/>
    <col min="15365" max="15366" width="13.109375" style="5" customWidth="1"/>
    <col min="15367" max="15367" width="13.44140625" style="5" customWidth="1"/>
    <col min="15368" max="15369" width="13.109375" style="5" customWidth="1"/>
    <col min="15370" max="15370" width="13.21875" style="5" customWidth="1"/>
    <col min="15371" max="15371" width="13.109375" style="5" customWidth="1"/>
    <col min="15372" max="15372" width="16.109375" style="5" customWidth="1"/>
    <col min="15373" max="15373" width="15.77734375" style="5" customWidth="1"/>
    <col min="15374" max="15374" width="16" style="5" customWidth="1"/>
    <col min="15375" max="15375" width="16.44140625" style="5" customWidth="1"/>
    <col min="15376" max="15376" width="16.21875" style="5" customWidth="1"/>
    <col min="15377" max="15378" width="16.109375" style="5" customWidth="1"/>
    <col min="15379" max="15379" width="15.77734375" style="5" customWidth="1"/>
    <col min="15380" max="15380" width="5.6640625" style="5" customWidth="1"/>
    <col min="15381" max="15381" width="4.6640625" style="5" customWidth="1"/>
    <col min="15382" max="15382" width="10.6640625" style="5"/>
    <col min="15383" max="15387" width="12.6640625" style="5" customWidth="1"/>
    <col min="15388" max="15388" width="18.6640625" style="5" customWidth="1"/>
    <col min="15389" max="15390" width="12.6640625" style="5" customWidth="1"/>
    <col min="15391" max="15391" width="18.6640625" style="5" customWidth="1"/>
    <col min="15392" max="15393" width="14.6640625" style="5" customWidth="1"/>
    <col min="15394" max="15394" width="20.6640625" style="5" customWidth="1"/>
    <col min="15395" max="15396" width="14.6640625" style="5" customWidth="1"/>
    <col min="15397" max="15397" width="20.6640625" style="5" customWidth="1"/>
    <col min="15398" max="15401" width="7.44140625" style="5" customWidth="1"/>
    <col min="15402" max="15405" width="6.88671875" style="5" customWidth="1"/>
    <col min="15406" max="15616" width="10.6640625" style="5"/>
    <col min="15617" max="15617" width="1.21875" style="5" customWidth="1"/>
    <col min="15618" max="15618" width="12.6640625" style="5" customWidth="1"/>
    <col min="15619" max="15619" width="10.6640625" style="5"/>
    <col min="15620" max="15620" width="13.44140625" style="5" customWidth="1"/>
    <col min="15621" max="15622" width="13.109375" style="5" customWidth="1"/>
    <col min="15623" max="15623" width="13.44140625" style="5" customWidth="1"/>
    <col min="15624" max="15625" width="13.109375" style="5" customWidth="1"/>
    <col min="15626" max="15626" width="13.21875" style="5" customWidth="1"/>
    <col min="15627" max="15627" width="13.109375" style="5" customWidth="1"/>
    <col min="15628" max="15628" width="16.109375" style="5" customWidth="1"/>
    <col min="15629" max="15629" width="15.77734375" style="5" customWidth="1"/>
    <col min="15630" max="15630" width="16" style="5" customWidth="1"/>
    <col min="15631" max="15631" width="16.44140625" style="5" customWidth="1"/>
    <col min="15632" max="15632" width="16.21875" style="5" customWidth="1"/>
    <col min="15633" max="15634" width="16.109375" style="5" customWidth="1"/>
    <col min="15635" max="15635" width="15.77734375" style="5" customWidth="1"/>
    <col min="15636" max="15636" width="5.6640625" style="5" customWidth="1"/>
    <col min="15637" max="15637" width="4.6640625" style="5" customWidth="1"/>
    <col min="15638" max="15638" width="10.6640625" style="5"/>
    <col min="15639" max="15643" width="12.6640625" style="5" customWidth="1"/>
    <col min="15644" max="15644" width="18.6640625" style="5" customWidth="1"/>
    <col min="15645" max="15646" width="12.6640625" style="5" customWidth="1"/>
    <col min="15647" max="15647" width="18.6640625" style="5" customWidth="1"/>
    <col min="15648" max="15649" width="14.6640625" style="5" customWidth="1"/>
    <col min="15650" max="15650" width="20.6640625" style="5" customWidth="1"/>
    <col min="15651" max="15652" width="14.6640625" style="5" customWidth="1"/>
    <col min="15653" max="15653" width="20.6640625" style="5" customWidth="1"/>
    <col min="15654" max="15657" width="7.44140625" style="5" customWidth="1"/>
    <col min="15658" max="15661" width="6.88671875" style="5" customWidth="1"/>
    <col min="15662" max="15872" width="10.6640625" style="5"/>
    <col min="15873" max="15873" width="1.21875" style="5" customWidth="1"/>
    <col min="15874" max="15874" width="12.6640625" style="5" customWidth="1"/>
    <col min="15875" max="15875" width="10.6640625" style="5"/>
    <col min="15876" max="15876" width="13.44140625" style="5" customWidth="1"/>
    <col min="15877" max="15878" width="13.109375" style="5" customWidth="1"/>
    <col min="15879" max="15879" width="13.44140625" style="5" customWidth="1"/>
    <col min="15880" max="15881" width="13.109375" style="5" customWidth="1"/>
    <col min="15882" max="15882" width="13.21875" style="5" customWidth="1"/>
    <col min="15883" max="15883" width="13.109375" style="5" customWidth="1"/>
    <col min="15884" max="15884" width="16.109375" style="5" customWidth="1"/>
    <col min="15885" max="15885" width="15.77734375" style="5" customWidth="1"/>
    <col min="15886" max="15886" width="16" style="5" customWidth="1"/>
    <col min="15887" max="15887" width="16.44140625" style="5" customWidth="1"/>
    <col min="15888" max="15888" width="16.21875" style="5" customWidth="1"/>
    <col min="15889" max="15890" width="16.109375" style="5" customWidth="1"/>
    <col min="15891" max="15891" width="15.77734375" style="5" customWidth="1"/>
    <col min="15892" max="15892" width="5.6640625" style="5" customWidth="1"/>
    <col min="15893" max="15893" width="4.6640625" style="5" customWidth="1"/>
    <col min="15894" max="15894" width="10.6640625" style="5"/>
    <col min="15895" max="15899" width="12.6640625" style="5" customWidth="1"/>
    <col min="15900" max="15900" width="18.6640625" style="5" customWidth="1"/>
    <col min="15901" max="15902" width="12.6640625" style="5" customWidth="1"/>
    <col min="15903" max="15903" width="18.6640625" style="5" customWidth="1"/>
    <col min="15904" max="15905" width="14.6640625" style="5" customWidth="1"/>
    <col min="15906" max="15906" width="20.6640625" style="5" customWidth="1"/>
    <col min="15907" max="15908" width="14.6640625" style="5" customWidth="1"/>
    <col min="15909" max="15909" width="20.6640625" style="5" customWidth="1"/>
    <col min="15910" max="15913" width="7.44140625" style="5" customWidth="1"/>
    <col min="15914" max="15917" width="6.88671875" style="5" customWidth="1"/>
    <col min="15918" max="16128" width="10.6640625" style="5"/>
    <col min="16129" max="16129" width="1.21875" style="5" customWidth="1"/>
    <col min="16130" max="16130" width="12.6640625" style="5" customWidth="1"/>
    <col min="16131" max="16131" width="10.6640625" style="5"/>
    <col min="16132" max="16132" width="13.44140625" style="5" customWidth="1"/>
    <col min="16133" max="16134" width="13.109375" style="5" customWidth="1"/>
    <col min="16135" max="16135" width="13.44140625" style="5" customWidth="1"/>
    <col min="16136" max="16137" width="13.109375" style="5" customWidth="1"/>
    <col min="16138" max="16138" width="13.21875" style="5" customWidth="1"/>
    <col min="16139" max="16139" width="13.109375" style="5" customWidth="1"/>
    <col min="16140" max="16140" width="16.109375" style="5" customWidth="1"/>
    <col min="16141" max="16141" width="15.77734375" style="5" customWidth="1"/>
    <col min="16142" max="16142" width="16" style="5" customWidth="1"/>
    <col min="16143" max="16143" width="16.44140625" style="5" customWidth="1"/>
    <col min="16144" max="16144" width="16.21875" style="5" customWidth="1"/>
    <col min="16145" max="16146" width="16.109375" style="5" customWidth="1"/>
    <col min="16147" max="16147" width="15.77734375" style="5" customWidth="1"/>
    <col min="16148" max="16148" width="5.6640625" style="5" customWidth="1"/>
    <col min="16149" max="16149" width="4.6640625" style="5" customWidth="1"/>
    <col min="16150" max="16150" width="10.6640625" style="5"/>
    <col min="16151" max="16155" width="12.6640625" style="5" customWidth="1"/>
    <col min="16156" max="16156" width="18.6640625" style="5" customWidth="1"/>
    <col min="16157" max="16158" width="12.6640625" style="5" customWidth="1"/>
    <col min="16159" max="16159" width="18.6640625" style="5" customWidth="1"/>
    <col min="16160" max="16161" width="14.6640625" style="5" customWidth="1"/>
    <col min="16162" max="16162" width="20.6640625" style="5" customWidth="1"/>
    <col min="16163" max="16164" width="14.6640625" style="5" customWidth="1"/>
    <col min="16165" max="16165" width="20.6640625" style="5" customWidth="1"/>
    <col min="16166" max="16169" width="7.44140625" style="5" customWidth="1"/>
    <col min="16170" max="16173" width="6.88671875" style="5" customWidth="1"/>
    <col min="16174" max="16384" width="10.6640625" style="5"/>
  </cols>
  <sheetData>
    <row r="1" spans="2:37" ht="24.75" customHeight="1" thickBo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</v>
      </c>
      <c r="T1" s="4"/>
      <c r="V1" s="5" t="s">
        <v>2</v>
      </c>
      <c r="X1" s="3" t="s">
        <v>1</v>
      </c>
    </row>
    <row r="2" spans="2:37" ht="20.100000000000001" customHeight="1" x14ac:dyDescent="0.2">
      <c r="B2" s="6"/>
      <c r="C2" s="7"/>
      <c r="D2" s="102" t="s">
        <v>3</v>
      </c>
      <c r="E2" s="103"/>
      <c r="F2" s="103"/>
      <c r="G2" s="104"/>
      <c r="H2" s="108" t="s">
        <v>4</v>
      </c>
      <c r="I2" s="103"/>
      <c r="J2" s="103"/>
      <c r="K2" s="109"/>
      <c r="L2" s="112" t="s">
        <v>5</v>
      </c>
      <c r="M2" s="103"/>
      <c r="N2" s="103"/>
      <c r="O2" s="104"/>
      <c r="P2" s="108" t="s">
        <v>6</v>
      </c>
      <c r="Q2" s="103"/>
      <c r="R2" s="103"/>
      <c r="S2" s="104"/>
      <c r="T2" s="115" t="s">
        <v>7</v>
      </c>
      <c r="V2" s="96"/>
      <c r="W2" s="93" t="s">
        <v>8</v>
      </c>
      <c r="X2" s="94"/>
      <c r="Y2" s="94"/>
      <c r="Z2" s="94"/>
      <c r="AA2" s="94"/>
      <c r="AB2" s="94"/>
      <c r="AC2" s="94"/>
      <c r="AD2" s="94"/>
      <c r="AE2" s="95"/>
      <c r="AF2" s="93" t="s">
        <v>9</v>
      </c>
      <c r="AG2" s="94"/>
      <c r="AH2" s="94"/>
      <c r="AI2" s="94"/>
      <c r="AJ2" s="94"/>
      <c r="AK2" s="95"/>
    </row>
    <row r="3" spans="2:37" ht="20.100000000000001" customHeight="1" x14ac:dyDescent="0.2">
      <c r="B3" s="8"/>
      <c r="C3" s="9"/>
      <c r="D3" s="105"/>
      <c r="E3" s="106"/>
      <c r="F3" s="106"/>
      <c r="G3" s="107"/>
      <c r="H3" s="105"/>
      <c r="I3" s="106"/>
      <c r="J3" s="106"/>
      <c r="K3" s="110"/>
      <c r="L3" s="113"/>
      <c r="M3" s="106"/>
      <c r="N3" s="106"/>
      <c r="O3" s="107"/>
      <c r="P3" s="105"/>
      <c r="Q3" s="106"/>
      <c r="R3" s="106"/>
      <c r="S3" s="107"/>
      <c r="T3" s="116"/>
      <c r="V3" s="105"/>
      <c r="W3" s="96" t="s">
        <v>10</v>
      </c>
      <c r="X3" s="97"/>
      <c r="Y3" s="98"/>
      <c r="Z3" s="93" t="s">
        <v>11</v>
      </c>
      <c r="AA3" s="94"/>
      <c r="AB3" s="94"/>
      <c r="AC3" s="94"/>
      <c r="AD3" s="94"/>
      <c r="AE3" s="95"/>
      <c r="AF3" s="93" t="s">
        <v>11</v>
      </c>
      <c r="AG3" s="94"/>
      <c r="AH3" s="94"/>
      <c r="AI3" s="94"/>
      <c r="AJ3" s="94"/>
      <c r="AK3" s="95"/>
    </row>
    <row r="4" spans="2:37" ht="20.100000000000001" customHeight="1" x14ac:dyDescent="0.2">
      <c r="B4" s="10" t="s">
        <v>12</v>
      </c>
      <c r="C4" s="9" t="s">
        <v>13</v>
      </c>
      <c r="D4" s="99"/>
      <c r="E4" s="100"/>
      <c r="F4" s="100"/>
      <c r="G4" s="101"/>
      <c r="H4" s="99"/>
      <c r="I4" s="100"/>
      <c r="J4" s="100"/>
      <c r="K4" s="111"/>
      <c r="L4" s="114"/>
      <c r="M4" s="100"/>
      <c r="N4" s="100"/>
      <c r="O4" s="101"/>
      <c r="P4" s="99"/>
      <c r="Q4" s="100"/>
      <c r="R4" s="100"/>
      <c r="S4" s="101"/>
      <c r="T4" s="116"/>
      <c r="V4" s="105"/>
      <c r="W4" s="99"/>
      <c r="X4" s="100"/>
      <c r="Y4" s="101"/>
      <c r="Z4" s="93" t="s">
        <v>14</v>
      </c>
      <c r="AA4" s="94"/>
      <c r="AB4" s="95"/>
      <c r="AC4" s="93" t="s">
        <v>15</v>
      </c>
      <c r="AD4" s="94"/>
      <c r="AE4" s="95"/>
      <c r="AF4" s="93" t="s">
        <v>16</v>
      </c>
      <c r="AG4" s="94"/>
      <c r="AH4" s="95"/>
      <c r="AI4" s="93" t="s">
        <v>17</v>
      </c>
      <c r="AJ4" s="94"/>
      <c r="AK4" s="95"/>
    </row>
    <row r="5" spans="2:37" ht="20.100000000000001" customHeight="1" x14ac:dyDescent="0.2">
      <c r="B5" s="8"/>
      <c r="C5" s="9"/>
      <c r="D5" s="11" t="s">
        <v>18</v>
      </c>
      <c r="E5" s="11" t="s">
        <v>19</v>
      </c>
      <c r="F5" s="11" t="s">
        <v>20</v>
      </c>
      <c r="G5" s="11" t="s">
        <v>21</v>
      </c>
      <c r="H5" s="9" t="s">
        <v>18</v>
      </c>
      <c r="I5" s="9" t="s">
        <v>19</v>
      </c>
      <c r="J5" s="9" t="s">
        <v>20</v>
      </c>
      <c r="K5" s="12" t="s">
        <v>21</v>
      </c>
      <c r="L5" s="10" t="s">
        <v>18</v>
      </c>
      <c r="M5" s="9" t="s">
        <v>19</v>
      </c>
      <c r="N5" s="9" t="s">
        <v>20</v>
      </c>
      <c r="O5" s="13" t="s">
        <v>21</v>
      </c>
      <c r="P5" s="9" t="s">
        <v>18</v>
      </c>
      <c r="Q5" s="9" t="s">
        <v>19</v>
      </c>
      <c r="R5" s="9" t="s">
        <v>20</v>
      </c>
      <c r="S5" s="9" t="s">
        <v>22</v>
      </c>
      <c r="T5" s="116"/>
      <c r="V5" s="105"/>
      <c r="W5" s="88" t="s">
        <v>23</v>
      </c>
      <c r="X5" s="88" t="s">
        <v>24</v>
      </c>
      <c r="Y5" s="83" t="s">
        <v>25</v>
      </c>
      <c r="Z5" s="83" t="s">
        <v>26</v>
      </c>
      <c r="AA5" s="83" t="s">
        <v>27</v>
      </c>
      <c r="AB5" s="83" t="s">
        <v>28</v>
      </c>
      <c r="AC5" s="83" t="s">
        <v>29</v>
      </c>
      <c r="AD5" s="83" t="s">
        <v>27</v>
      </c>
      <c r="AE5" s="83" t="s">
        <v>28</v>
      </c>
      <c r="AF5" s="83" t="s">
        <v>30</v>
      </c>
      <c r="AG5" s="83" t="s">
        <v>27</v>
      </c>
      <c r="AH5" s="83" t="s">
        <v>28</v>
      </c>
      <c r="AI5" s="83" t="s">
        <v>30</v>
      </c>
      <c r="AJ5" s="83" t="s">
        <v>27</v>
      </c>
      <c r="AK5" s="83" t="s">
        <v>28</v>
      </c>
    </row>
    <row r="6" spans="2:37" ht="20.100000000000001" customHeight="1" x14ac:dyDescent="0.2">
      <c r="B6" s="14"/>
      <c r="C6" s="15"/>
      <c r="D6" s="16"/>
      <c r="E6" s="16"/>
      <c r="F6" s="16"/>
      <c r="G6" s="16"/>
      <c r="H6" s="17" t="s">
        <v>31</v>
      </c>
      <c r="I6" s="17" t="s">
        <v>31</v>
      </c>
      <c r="J6" s="17" t="s">
        <v>31</v>
      </c>
      <c r="K6" s="18" t="s">
        <v>31</v>
      </c>
      <c r="L6" s="19" t="s">
        <v>32</v>
      </c>
      <c r="M6" s="17" t="s">
        <v>32</v>
      </c>
      <c r="N6" s="17" t="s">
        <v>32</v>
      </c>
      <c r="O6" s="15" t="s">
        <v>32</v>
      </c>
      <c r="P6" s="17" t="s">
        <v>32</v>
      </c>
      <c r="Q6" s="17" t="s">
        <v>32</v>
      </c>
      <c r="R6" s="17" t="s">
        <v>32</v>
      </c>
      <c r="S6" s="17" t="s">
        <v>32</v>
      </c>
      <c r="T6" s="116"/>
      <c r="V6" s="105"/>
      <c r="W6" s="89"/>
      <c r="X6" s="89"/>
      <c r="Y6" s="91"/>
      <c r="Z6" s="84"/>
      <c r="AA6" s="86"/>
      <c r="AB6" s="84"/>
      <c r="AC6" s="84"/>
      <c r="AD6" s="86"/>
      <c r="AE6" s="84"/>
      <c r="AF6" s="84"/>
      <c r="AG6" s="86"/>
      <c r="AH6" s="84"/>
      <c r="AI6" s="84"/>
      <c r="AJ6" s="86"/>
      <c r="AK6" s="84"/>
    </row>
    <row r="7" spans="2:37" ht="17.100000000000001" customHeight="1" x14ac:dyDescent="0.2">
      <c r="B7" s="8"/>
      <c r="C7" s="9"/>
      <c r="D7" s="20"/>
      <c r="E7" s="20"/>
      <c r="F7" s="20"/>
      <c r="G7" s="20"/>
      <c r="H7" s="21"/>
      <c r="I7" s="21"/>
      <c r="J7" s="21"/>
      <c r="K7" s="22"/>
      <c r="L7" s="23"/>
      <c r="M7" s="24"/>
      <c r="N7" s="24"/>
      <c r="O7" s="25"/>
      <c r="P7" s="24"/>
      <c r="Q7" s="24"/>
      <c r="R7" s="24"/>
      <c r="S7" s="24"/>
      <c r="T7" s="116"/>
      <c r="V7" s="105"/>
      <c r="W7" s="89"/>
      <c r="X7" s="89"/>
      <c r="Y7" s="91"/>
      <c r="Z7" s="84"/>
      <c r="AA7" s="86"/>
      <c r="AB7" s="84"/>
      <c r="AC7" s="84"/>
      <c r="AD7" s="86"/>
      <c r="AE7" s="84"/>
      <c r="AF7" s="84"/>
      <c r="AG7" s="86"/>
      <c r="AH7" s="84"/>
      <c r="AI7" s="84"/>
      <c r="AJ7" s="86"/>
      <c r="AK7" s="84"/>
    </row>
    <row r="8" spans="2:37" ht="30" customHeight="1" x14ac:dyDescent="0.2">
      <c r="B8" s="10" t="s">
        <v>33</v>
      </c>
      <c r="C8" s="9" t="s">
        <v>34</v>
      </c>
      <c r="D8" s="20">
        <v>34.427</v>
      </c>
      <c r="E8" s="20">
        <v>943.21</v>
      </c>
      <c r="F8" s="20">
        <v>207.50399999999999</v>
      </c>
      <c r="G8" s="26">
        <v>1185.1409999999998</v>
      </c>
      <c r="H8" s="21">
        <v>17.940000000000001</v>
      </c>
      <c r="I8" s="21">
        <v>1.63</v>
      </c>
      <c r="J8" s="21">
        <v>1.81</v>
      </c>
      <c r="K8" s="22">
        <v>2.14</v>
      </c>
      <c r="L8" s="23">
        <v>31551</v>
      </c>
      <c r="M8" s="24">
        <v>9835</v>
      </c>
      <c r="N8" s="24">
        <v>7305</v>
      </c>
      <c r="O8" s="25">
        <v>14754</v>
      </c>
      <c r="P8" s="24">
        <v>194869</v>
      </c>
      <c r="Q8" s="24">
        <v>151506</v>
      </c>
      <c r="R8" s="24">
        <v>27422</v>
      </c>
      <c r="S8" s="24">
        <v>373797</v>
      </c>
      <c r="T8" s="116"/>
      <c r="V8" s="105"/>
      <c r="W8" s="89"/>
      <c r="X8" s="89"/>
      <c r="Y8" s="91"/>
      <c r="Z8" s="84"/>
      <c r="AA8" s="86"/>
      <c r="AB8" s="84"/>
      <c r="AC8" s="84"/>
      <c r="AD8" s="86"/>
      <c r="AE8" s="84"/>
      <c r="AF8" s="84"/>
      <c r="AG8" s="86"/>
      <c r="AH8" s="84"/>
      <c r="AI8" s="84"/>
      <c r="AJ8" s="86"/>
      <c r="AK8" s="84"/>
    </row>
    <row r="9" spans="2:37" ht="30" customHeight="1" x14ac:dyDescent="0.2">
      <c r="B9" s="10" t="s">
        <v>35</v>
      </c>
      <c r="C9" s="9" t="s">
        <v>34</v>
      </c>
      <c r="D9" s="20">
        <v>34.937000000000005</v>
      </c>
      <c r="E9" s="20">
        <v>970.56500000000005</v>
      </c>
      <c r="F9" s="20">
        <v>210.76199999999997</v>
      </c>
      <c r="G9" s="26">
        <v>1216.2639999999999</v>
      </c>
      <c r="H9" s="21">
        <v>17.940000000000001</v>
      </c>
      <c r="I9" s="21">
        <v>1.61</v>
      </c>
      <c r="J9" s="21">
        <v>1.77</v>
      </c>
      <c r="K9" s="22">
        <v>2.1</v>
      </c>
      <c r="L9" s="23">
        <v>33004</v>
      </c>
      <c r="M9" s="24">
        <v>10145</v>
      </c>
      <c r="N9" s="24">
        <v>7454</v>
      </c>
      <c r="O9" s="25">
        <v>15351</v>
      </c>
      <c r="P9" s="24">
        <v>206883</v>
      </c>
      <c r="Q9" s="24">
        <v>158079</v>
      </c>
      <c r="R9" s="24">
        <v>27881</v>
      </c>
      <c r="S9" s="24">
        <v>392843</v>
      </c>
      <c r="T9" s="116"/>
      <c r="V9" s="99"/>
      <c r="W9" s="90"/>
      <c r="X9" s="90"/>
      <c r="Y9" s="92"/>
      <c r="Z9" s="85"/>
      <c r="AA9" s="87"/>
      <c r="AB9" s="85"/>
      <c r="AC9" s="85"/>
      <c r="AD9" s="87"/>
      <c r="AE9" s="85"/>
      <c r="AF9" s="85"/>
      <c r="AG9" s="87"/>
      <c r="AH9" s="85"/>
      <c r="AI9" s="85"/>
      <c r="AJ9" s="87"/>
      <c r="AK9" s="85"/>
    </row>
    <row r="10" spans="2:37" ht="30" customHeight="1" x14ac:dyDescent="0.2">
      <c r="B10" s="10" t="s">
        <v>36</v>
      </c>
      <c r="C10" s="9" t="s">
        <v>34</v>
      </c>
      <c r="D10" s="27">
        <f>ROUND(Z10/Y10,5)*100</f>
        <v>35.612000000000002</v>
      </c>
      <c r="E10" s="27">
        <f>ROUND(AC10/Y10,5)*100</f>
        <v>985.33</v>
      </c>
      <c r="F10" s="27">
        <f>ROUND(AF10/Y10,5)*100</f>
        <v>218.59099999999998</v>
      </c>
      <c r="G10" s="28">
        <f>ROUND(AI10/Y10,5)*100</f>
        <v>1239.5329999999999</v>
      </c>
      <c r="H10" s="29">
        <f>ROUND(AA10/Z10,2)</f>
        <v>17.920000000000002</v>
      </c>
      <c r="I10" s="29">
        <f>ROUND(AD10/AC10,2)</f>
        <v>1.6</v>
      </c>
      <c r="J10" s="29">
        <f>ROUND(AG10/AF10,2)</f>
        <v>1.7</v>
      </c>
      <c r="K10" s="30">
        <f>ROUND(AJ10/AI10,2)</f>
        <v>2.08</v>
      </c>
      <c r="L10" s="31">
        <f>ROUND(AB10/AA10,0)</f>
        <v>32757</v>
      </c>
      <c r="M10" s="32">
        <f>ROUND(AE10/AD10,0)</f>
        <v>10119</v>
      </c>
      <c r="N10" s="32">
        <f>ROUND(AH10/AG10,0)</f>
        <v>7610</v>
      </c>
      <c r="O10" s="33">
        <f>ROUND(AK10/AJ10,0)</f>
        <v>15348</v>
      </c>
      <c r="P10" s="32">
        <f>ROUND(AB10/Y10,0)</f>
        <v>209009</v>
      </c>
      <c r="Q10" s="32">
        <f>ROUND(AE10/Y10,0)</f>
        <v>159220</v>
      </c>
      <c r="R10" s="32">
        <f>ROUND(AH10/Y10,0)</f>
        <v>28309</v>
      </c>
      <c r="S10" s="32">
        <f>ROUND(AK10/Y10,0)</f>
        <v>396538</v>
      </c>
      <c r="T10" s="116"/>
      <c r="V10" s="13" t="s">
        <v>34</v>
      </c>
      <c r="W10" s="34">
        <f>SUM(W11:W12)</f>
        <v>166323</v>
      </c>
      <c r="X10" s="35">
        <f t="shared" ref="X10:AK10" si="0">SUM(X11:X12)</f>
        <v>0</v>
      </c>
      <c r="Y10" s="35">
        <f t="shared" si="0"/>
        <v>166323</v>
      </c>
      <c r="Z10" s="34">
        <f>SUM(Z11:Z12)</f>
        <v>59231</v>
      </c>
      <c r="AA10" s="34">
        <f t="shared" si="0"/>
        <v>1061240</v>
      </c>
      <c r="AB10" s="34">
        <f t="shared" si="0"/>
        <v>34763085164</v>
      </c>
      <c r="AC10" s="34">
        <f t="shared" si="0"/>
        <v>1638830</v>
      </c>
      <c r="AD10" s="34">
        <f t="shared" si="0"/>
        <v>2617170</v>
      </c>
      <c r="AE10" s="34">
        <f t="shared" si="0"/>
        <v>26481933966</v>
      </c>
      <c r="AF10" s="34">
        <f t="shared" si="0"/>
        <v>363567</v>
      </c>
      <c r="AG10" s="34">
        <f t="shared" si="0"/>
        <v>618679</v>
      </c>
      <c r="AH10" s="34">
        <f t="shared" si="0"/>
        <v>4708428773</v>
      </c>
      <c r="AI10" s="34">
        <f t="shared" si="0"/>
        <v>2061628</v>
      </c>
      <c r="AJ10" s="34">
        <f t="shared" si="0"/>
        <v>4297089</v>
      </c>
      <c r="AK10" s="34">
        <f t="shared" si="0"/>
        <v>65953447903</v>
      </c>
    </row>
    <row r="11" spans="2:37" ht="30" customHeight="1" x14ac:dyDescent="0.2">
      <c r="B11" s="10" t="s">
        <v>37</v>
      </c>
      <c r="C11" s="9" t="s">
        <v>22</v>
      </c>
      <c r="D11" s="27">
        <f t="shared" ref="D11:D35" si="1">ROUND(Z11/Y11,5)*100</f>
        <v>36.836999999999996</v>
      </c>
      <c r="E11" s="27">
        <f t="shared" ref="E11:E35" si="2">ROUND(AC11/Y11,5)*100</f>
        <v>1000.9000000000001</v>
      </c>
      <c r="F11" s="27">
        <f t="shared" ref="F11:F35" si="3">ROUND(AF11/Y11,5)*100</f>
        <v>221.46099999999998</v>
      </c>
      <c r="G11" s="28">
        <f t="shared" ref="G11:G35" si="4">ROUND(AI11/Y11,5)*100</f>
        <v>1259.1979999999999</v>
      </c>
      <c r="H11" s="29">
        <f t="shared" ref="H11:H35" si="5">ROUND(AA11/Z11,2)</f>
        <v>18.09</v>
      </c>
      <c r="I11" s="29">
        <f t="shared" ref="I11:I35" si="6">ROUND(AD11/AC11,2)</f>
        <v>1.6</v>
      </c>
      <c r="J11" s="29">
        <f t="shared" ref="J11:J35" si="7">ROUND(AG11/AF11,2)</f>
        <v>1.71</v>
      </c>
      <c r="K11" s="30">
        <f t="shared" ref="K11:K35" si="8">ROUND(AJ11/AI11,2)</f>
        <v>2.1</v>
      </c>
      <c r="L11" s="31">
        <f t="shared" ref="L11:L35" si="9">ROUND(AB11/AA11,0)</f>
        <v>32472</v>
      </c>
      <c r="M11" s="32">
        <f t="shared" ref="M11:M35" si="10">ROUND(AE11/AD11,0)</f>
        <v>10137</v>
      </c>
      <c r="N11" s="32">
        <f t="shared" ref="N11:N35" si="11">ROUND(AH11/AG11,0)</f>
        <v>7614</v>
      </c>
      <c r="O11" s="33">
        <f t="shared" ref="O11:O35" si="12">ROUND(AK11/AJ11,0)</f>
        <v>15393</v>
      </c>
      <c r="P11" s="32">
        <f t="shared" ref="P11:P35" si="13">ROUND(AB11/Y11,0)</f>
        <v>216335</v>
      </c>
      <c r="Q11" s="32">
        <f t="shared" ref="Q11:Q35" si="14">ROUND(AE11/Y11,0)</f>
        <v>162750</v>
      </c>
      <c r="R11" s="32">
        <f t="shared" ref="R11:R35" si="15">ROUND(AH11/Y11,0)</f>
        <v>28770</v>
      </c>
      <c r="S11" s="32">
        <f t="shared" ref="S11:S35" si="16">ROUND(AK11/Y11,0)</f>
        <v>407855</v>
      </c>
      <c r="T11" s="116"/>
      <c r="V11" s="13" t="s">
        <v>38</v>
      </c>
      <c r="W11" s="34">
        <f t="shared" ref="W11:AK11" si="17">SUM(W13:W32)</f>
        <v>156705</v>
      </c>
      <c r="X11" s="35">
        <f t="shared" si="17"/>
        <v>0</v>
      </c>
      <c r="Y11" s="35">
        <f t="shared" si="17"/>
        <v>156705</v>
      </c>
      <c r="Z11" s="34">
        <f>SUM(Z13:Z32)</f>
        <v>57725</v>
      </c>
      <c r="AA11" s="34">
        <f t="shared" si="17"/>
        <v>1044015</v>
      </c>
      <c r="AB11" s="34">
        <f t="shared" si="17"/>
        <v>33900809663</v>
      </c>
      <c r="AC11" s="34">
        <f t="shared" si="17"/>
        <v>1568461</v>
      </c>
      <c r="AD11" s="34">
        <f t="shared" si="17"/>
        <v>2516011</v>
      </c>
      <c r="AE11" s="34">
        <f t="shared" si="17"/>
        <v>25503731325</v>
      </c>
      <c r="AF11" s="34">
        <f t="shared" si="17"/>
        <v>347040</v>
      </c>
      <c r="AG11" s="34">
        <f t="shared" si="17"/>
        <v>592109</v>
      </c>
      <c r="AH11" s="34">
        <f t="shared" si="17"/>
        <v>4508421321</v>
      </c>
      <c r="AI11" s="34">
        <f t="shared" si="17"/>
        <v>1973226</v>
      </c>
      <c r="AJ11" s="34">
        <f t="shared" si="17"/>
        <v>4152135</v>
      </c>
      <c r="AK11" s="34">
        <f t="shared" si="17"/>
        <v>63912962309</v>
      </c>
    </row>
    <row r="12" spans="2:37" ht="30" customHeight="1" x14ac:dyDescent="0.2">
      <c r="B12" s="19" t="s">
        <v>39</v>
      </c>
      <c r="C12" s="17" t="s">
        <v>22</v>
      </c>
      <c r="D12" s="36">
        <f t="shared" si="1"/>
        <v>15.657999999999999</v>
      </c>
      <c r="E12" s="36">
        <f t="shared" si="2"/>
        <v>731.63900000000001</v>
      </c>
      <c r="F12" s="36">
        <f t="shared" si="3"/>
        <v>171.834</v>
      </c>
      <c r="G12" s="37">
        <f t="shared" si="4"/>
        <v>919.13099999999997</v>
      </c>
      <c r="H12" s="38">
        <f t="shared" si="5"/>
        <v>11.44</v>
      </c>
      <c r="I12" s="38">
        <f t="shared" si="6"/>
        <v>1.44</v>
      </c>
      <c r="J12" s="38">
        <f t="shared" si="7"/>
        <v>1.61</v>
      </c>
      <c r="K12" s="39">
        <f t="shared" si="8"/>
        <v>1.64</v>
      </c>
      <c r="L12" s="40">
        <f t="shared" si="9"/>
        <v>50060</v>
      </c>
      <c r="M12" s="41">
        <f t="shared" si="10"/>
        <v>9670</v>
      </c>
      <c r="N12" s="41">
        <f t="shared" si="11"/>
        <v>7528</v>
      </c>
      <c r="O12" s="42">
        <f t="shared" si="12"/>
        <v>14077</v>
      </c>
      <c r="P12" s="41">
        <f t="shared" si="13"/>
        <v>89652</v>
      </c>
      <c r="Q12" s="41">
        <f t="shared" si="14"/>
        <v>101705</v>
      </c>
      <c r="R12" s="41">
        <f t="shared" si="15"/>
        <v>20795</v>
      </c>
      <c r="S12" s="42">
        <f t="shared" si="16"/>
        <v>212153</v>
      </c>
      <c r="T12" s="117"/>
      <c r="V12" s="15" t="s">
        <v>40</v>
      </c>
      <c r="W12" s="43">
        <f>SUM(W33:W35)</f>
        <v>9618</v>
      </c>
      <c r="X12" s="44">
        <f t="shared" ref="X12:AK12" si="18">SUM(X33:X35)</f>
        <v>0</v>
      </c>
      <c r="Y12" s="44">
        <f t="shared" si="18"/>
        <v>9618</v>
      </c>
      <c r="Z12" s="43">
        <f>SUM(Z33:Z35)</f>
        <v>1506</v>
      </c>
      <c r="AA12" s="43">
        <f t="shared" si="18"/>
        <v>17225</v>
      </c>
      <c r="AB12" s="43">
        <f t="shared" si="18"/>
        <v>862275501</v>
      </c>
      <c r="AC12" s="44">
        <f t="shared" si="18"/>
        <v>70369</v>
      </c>
      <c r="AD12" s="43">
        <f t="shared" si="18"/>
        <v>101159</v>
      </c>
      <c r="AE12" s="43">
        <f t="shared" si="18"/>
        <v>978202641</v>
      </c>
      <c r="AF12" s="43">
        <f t="shared" si="18"/>
        <v>16527</v>
      </c>
      <c r="AG12" s="43">
        <f t="shared" si="18"/>
        <v>26570</v>
      </c>
      <c r="AH12" s="43">
        <f t="shared" si="18"/>
        <v>200007452</v>
      </c>
      <c r="AI12" s="43">
        <f t="shared" si="18"/>
        <v>88402</v>
      </c>
      <c r="AJ12" s="43">
        <f t="shared" si="18"/>
        <v>144954</v>
      </c>
      <c r="AK12" s="43">
        <f t="shared" si="18"/>
        <v>2040485594</v>
      </c>
    </row>
    <row r="13" spans="2:37" ht="30" customHeight="1" x14ac:dyDescent="0.2">
      <c r="B13" s="45">
        <v>41001</v>
      </c>
      <c r="C13" s="46" t="s">
        <v>41</v>
      </c>
      <c r="D13" s="47">
        <f t="shared" si="1"/>
        <v>34.200000000000003</v>
      </c>
      <c r="E13" s="47">
        <f t="shared" si="2"/>
        <v>1004.5989999999999</v>
      </c>
      <c r="F13" s="47">
        <f t="shared" si="3"/>
        <v>226.642</v>
      </c>
      <c r="G13" s="48">
        <f t="shared" si="4"/>
        <v>1265.44</v>
      </c>
      <c r="H13" s="49">
        <f t="shared" si="5"/>
        <v>17.329999999999998</v>
      </c>
      <c r="I13" s="49">
        <f t="shared" si="6"/>
        <v>1.63</v>
      </c>
      <c r="J13" s="49">
        <f t="shared" si="7"/>
        <v>1.74</v>
      </c>
      <c r="K13" s="50">
        <f t="shared" si="8"/>
        <v>2.0699999999999998</v>
      </c>
      <c r="L13" s="51">
        <f t="shared" si="9"/>
        <v>34594</v>
      </c>
      <c r="M13" s="52">
        <f>ROUND(AE13/AD13,0)</f>
        <v>9924</v>
      </c>
      <c r="N13" s="52">
        <f t="shared" si="11"/>
        <v>7526</v>
      </c>
      <c r="O13" s="53">
        <f t="shared" si="12"/>
        <v>15133</v>
      </c>
      <c r="P13" s="52">
        <f t="shared" si="13"/>
        <v>205043</v>
      </c>
      <c r="Q13" s="52">
        <f t="shared" si="14"/>
        <v>162538</v>
      </c>
      <c r="R13" s="52">
        <f t="shared" si="15"/>
        <v>29703</v>
      </c>
      <c r="S13" s="53">
        <f t="shared" si="16"/>
        <v>397284</v>
      </c>
      <c r="T13" s="54" t="s">
        <v>42</v>
      </c>
      <c r="V13" s="13" t="s">
        <v>41</v>
      </c>
      <c r="W13" s="55">
        <v>42749</v>
      </c>
      <c r="X13" s="56">
        <v>0</v>
      </c>
      <c r="Y13" s="35">
        <v>42749</v>
      </c>
      <c r="Z13" s="55">
        <v>14620</v>
      </c>
      <c r="AA13" s="55">
        <v>253378</v>
      </c>
      <c r="AB13" s="55">
        <v>8765371414</v>
      </c>
      <c r="AC13" s="55">
        <v>429456</v>
      </c>
      <c r="AD13" s="55">
        <v>700174</v>
      </c>
      <c r="AE13" s="55">
        <v>6948343117</v>
      </c>
      <c r="AF13" s="55">
        <v>96887</v>
      </c>
      <c r="AG13" s="55">
        <v>168722</v>
      </c>
      <c r="AH13" s="55">
        <v>1269794446</v>
      </c>
      <c r="AI13" s="57">
        <v>540963</v>
      </c>
      <c r="AJ13" s="57">
        <v>1122274</v>
      </c>
      <c r="AK13" s="57">
        <v>16983508977</v>
      </c>
    </row>
    <row r="14" spans="2:37" ht="30" customHeight="1" x14ac:dyDescent="0.2">
      <c r="B14" s="8">
        <v>41002</v>
      </c>
      <c r="C14" s="9" t="s">
        <v>43</v>
      </c>
      <c r="D14" s="27">
        <f t="shared" si="1"/>
        <v>35.811999999999998</v>
      </c>
      <c r="E14" s="27">
        <f t="shared" si="2"/>
        <v>953.92200000000003</v>
      </c>
      <c r="F14" s="27">
        <f t="shared" si="3"/>
        <v>214.32099999999997</v>
      </c>
      <c r="G14" s="28">
        <f t="shared" si="4"/>
        <v>1204.0550000000001</v>
      </c>
      <c r="H14" s="29">
        <f t="shared" si="5"/>
        <v>18.34</v>
      </c>
      <c r="I14" s="29">
        <f t="shared" si="6"/>
        <v>1.57</v>
      </c>
      <c r="J14" s="29">
        <f t="shared" si="7"/>
        <v>1.63</v>
      </c>
      <c r="K14" s="30">
        <f t="shared" si="8"/>
        <v>2.08</v>
      </c>
      <c r="L14" s="31">
        <f t="shared" si="9"/>
        <v>31596</v>
      </c>
      <c r="M14" s="32">
        <f t="shared" si="10"/>
        <v>10584</v>
      </c>
      <c r="N14" s="32">
        <f t="shared" si="11"/>
        <v>7706</v>
      </c>
      <c r="O14" s="33">
        <f t="shared" si="12"/>
        <v>15687</v>
      </c>
      <c r="P14" s="32">
        <f t="shared" si="13"/>
        <v>207473</v>
      </c>
      <c r="Q14" s="32">
        <f t="shared" si="14"/>
        <v>158784</v>
      </c>
      <c r="R14" s="32">
        <f t="shared" si="15"/>
        <v>26960</v>
      </c>
      <c r="S14" s="33">
        <f t="shared" si="16"/>
        <v>393217</v>
      </c>
      <c r="T14" s="12" t="s">
        <v>44</v>
      </c>
      <c r="V14" s="13" t="s">
        <v>43</v>
      </c>
      <c r="W14" s="55">
        <v>25103</v>
      </c>
      <c r="X14" s="56">
        <v>0</v>
      </c>
      <c r="Y14" s="35">
        <v>25103</v>
      </c>
      <c r="Z14" s="55">
        <v>8990</v>
      </c>
      <c r="AA14" s="55">
        <v>164836</v>
      </c>
      <c r="AB14" s="55">
        <v>5208202579</v>
      </c>
      <c r="AC14" s="55">
        <v>239463</v>
      </c>
      <c r="AD14" s="55">
        <v>376586</v>
      </c>
      <c r="AE14" s="55">
        <v>3985956279</v>
      </c>
      <c r="AF14" s="55">
        <v>53801</v>
      </c>
      <c r="AG14" s="55">
        <v>87826</v>
      </c>
      <c r="AH14" s="55">
        <v>676774350</v>
      </c>
      <c r="AI14" s="57">
        <v>302254</v>
      </c>
      <c r="AJ14" s="57">
        <v>629248</v>
      </c>
      <c r="AK14" s="57">
        <v>9870933208</v>
      </c>
    </row>
    <row r="15" spans="2:37" ht="30" customHeight="1" x14ac:dyDescent="0.2">
      <c r="B15" s="8">
        <v>41003</v>
      </c>
      <c r="C15" s="9" t="s">
        <v>45</v>
      </c>
      <c r="D15" s="27">
        <f t="shared" si="1"/>
        <v>36.295000000000002</v>
      </c>
      <c r="E15" s="27">
        <f t="shared" si="2"/>
        <v>931.48300000000006</v>
      </c>
      <c r="F15" s="27">
        <f t="shared" si="3"/>
        <v>219.22399999999999</v>
      </c>
      <c r="G15" s="28">
        <f t="shared" si="4"/>
        <v>1187.001</v>
      </c>
      <c r="H15" s="29">
        <f>ROUND(AA15/Z15,2)</f>
        <v>19.63</v>
      </c>
      <c r="I15" s="29">
        <f t="shared" si="6"/>
        <v>1.71</v>
      </c>
      <c r="J15" s="29">
        <f t="shared" si="7"/>
        <v>1.73</v>
      </c>
      <c r="K15" s="30">
        <f t="shared" si="8"/>
        <v>2.2599999999999998</v>
      </c>
      <c r="L15" s="31">
        <f t="shared" si="9"/>
        <v>29845</v>
      </c>
      <c r="M15" s="32">
        <f t="shared" si="10"/>
        <v>9894</v>
      </c>
      <c r="N15" s="32">
        <f t="shared" si="11"/>
        <v>7601</v>
      </c>
      <c r="O15" s="33">
        <f t="shared" si="12"/>
        <v>14870</v>
      </c>
      <c r="P15" s="32">
        <f t="shared" si="13"/>
        <v>212600</v>
      </c>
      <c r="Q15" s="32">
        <f t="shared" si="14"/>
        <v>157270</v>
      </c>
      <c r="R15" s="32">
        <f t="shared" si="15"/>
        <v>28825</v>
      </c>
      <c r="S15" s="33">
        <f t="shared" si="16"/>
        <v>398695</v>
      </c>
      <c r="T15" s="12" t="s">
        <v>46</v>
      </c>
      <c r="V15" s="13" t="s">
        <v>45</v>
      </c>
      <c r="W15" s="55">
        <v>12032</v>
      </c>
      <c r="X15" s="56">
        <v>0</v>
      </c>
      <c r="Y15" s="35">
        <v>12032</v>
      </c>
      <c r="Z15" s="55">
        <v>4367</v>
      </c>
      <c r="AA15" s="55">
        <v>85710</v>
      </c>
      <c r="AB15" s="55">
        <v>2558002279</v>
      </c>
      <c r="AC15" s="55">
        <v>112076</v>
      </c>
      <c r="AD15" s="55">
        <v>191254</v>
      </c>
      <c r="AE15" s="55">
        <v>1892270156</v>
      </c>
      <c r="AF15" s="55">
        <v>26377</v>
      </c>
      <c r="AG15" s="55">
        <v>45629</v>
      </c>
      <c r="AH15" s="55">
        <v>346825818</v>
      </c>
      <c r="AI15" s="57">
        <v>142820</v>
      </c>
      <c r="AJ15" s="57">
        <v>322593</v>
      </c>
      <c r="AK15" s="57">
        <v>4797098253</v>
      </c>
    </row>
    <row r="16" spans="2:37" ht="30" customHeight="1" x14ac:dyDescent="0.2">
      <c r="B16" s="8">
        <v>41004</v>
      </c>
      <c r="C16" s="9" t="s">
        <v>47</v>
      </c>
      <c r="D16" s="27">
        <f t="shared" si="1"/>
        <v>43.814999999999998</v>
      </c>
      <c r="E16" s="27">
        <f t="shared" si="2"/>
        <v>1072.3710000000001</v>
      </c>
      <c r="F16" s="27">
        <f t="shared" si="3"/>
        <v>214.72799999999998</v>
      </c>
      <c r="G16" s="28">
        <f t="shared" si="4"/>
        <v>1330.914</v>
      </c>
      <c r="H16" s="29">
        <f t="shared" si="5"/>
        <v>17.989999999999998</v>
      </c>
      <c r="I16" s="29">
        <f t="shared" si="6"/>
        <v>1.65</v>
      </c>
      <c r="J16" s="29">
        <f t="shared" si="7"/>
        <v>1.79</v>
      </c>
      <c r="K16" s="30">
        <f t="shared" si="8"/>
        <v>2.21</v>
      </c>
      <c r="L16" s="31">
        <f t="shared" si="9"/>
        <v>32564</v>
      </c>
      <c r="M16" s="32">
        <f t="shared" si="10"/>
        <v>10923</v>
      </c>
      <c r="N16" s="32">
        <f t="shared" si="11"/>
        <v>6952</v>
      </c>
      <c r="O16" s="33">
        <f t="shared" si="12"/>
        <v>16192</v>
      </c>
      <c r="P16" s="32">
        <f t="shared" si="13"/>
        <v>256621</v>
      </c>
      <c r="Q16" s="32">
        <f t="shared" si="14"/>
        <v>193837</v>
      </c>
      <c r="R16" s="32">
        <f t="shared" si="15"/>
        <v>26736</v>
      </c>
      <c r="S16" s="33">
        <f t="shared" si="16"/>
        <v>477194</v>
      </c>
      <c r="T16" s="12" t="s">
        <v>48</v>
      </c>
      <c r="V16" s="13" t="s">
        <v>47</v>
      </c>
      <c r="W16" s="55">
        <v>3775</v>
      </c>
      <c r="X16" s="56">
        <v>0</v>
      </c>
      <c r="Y16" s="35">
        <v>3775</v>
      </c>
      <c r="Z16" s="55">
        <v>1654</v>
      </c>
      <c r="AA16" s="55">
        <v>29749</v>
      </c>
      <c r="AB16" s="55">
        <v>968745554</v>
      </c>
      <c r="AC16" s="55">
        <v>40482</v>
      </c>
      <c r="AD16" s="55">
        <v>66988</v>
      </c>
      <c r="AE16" s="55">
        <v>731733022</v>
      </c>
      <c r="AF16" s="55">
        <v>8106</v>
      </c>
      <c r="AG16" s="55">
        <v>14518</v>
      </c>
      <c r="AH16" s="55">
        <v>100929800</v>
      </c>
      <c r="AI16" s="57">
        <v>50242</v>
      </c>
      <c r="AJ16" s="57">
        <v>111255</v>
      </c>
      <c r="AK16" s="57">
        <v>1801408376</v>
      </c>
    </row>
    <row r="17" spans="2:37" ht="30" customHeight="1" x14ac:dyDescent="0.2">
      <c r="B17" s="8">
        <v>41005</v>
      </c>
      <c r="C17" s="9" t="s">
        <v>49</v>
      </c>
      <c r="D17" s="27">
        <f t="shared" si="1"/>
        <v>40.481000000000002</v>
      </c>
      <c r="E17" s="27">
        <f t="shared" si="2"/>
        <v>985.6339999999999</v>
      </c>
      <c r="F17" s="27">
        <f t="shared" si="3"/>
        <v>194.458</v>
      </c>
      <c r="G17" s="28">
        <f t="shared" si="4"/>
        <v>1220.5730000000001</v>
      </c>
      <c r="H17" s="29">
        <f t="shared" si="5"/>
        <v>18.43</v>
      </c>
      <c r="I17" s="29">
        <f t="shared" si="6"/>
        <v>1.6</v>
      </c>
      <c r="J17" s="29">
        <f t="shared" si="7"/>
        <v>1.73</v>
      </c>
      <c r="K17" s="30">
        <f t="shared" si="8"/>
        <v>2.1800000000000002</v>
      </c>
      <c r="L17" s="31">
        <f t="shared" si="9"/>
        <v>31143</v>
      </c>
      <c r="M17" s="32">
        <f t="shared" si="10"/>
        <v>10123</v>
      </c>
      <c r="N17" s="32">
        <f t="shared" si="11"/>
        <v>8191</v>
      </c>
      <c r="O17" s="33">
        <f t="shared" si="12"/>
        <v>15779</v>
      </c>
      <c r="P17" s="32">
        <f t="shared" si="13"/>
        <v>232378</v>
      </c>
      <c r="Q17" s="32">
        <f t="shared" si="14"/>
        <v>159622</v>
      </c>
      <c r="R17" s="32">
        <f t="shared" si="15"/>
        <v>27478</v>
      </c>
      <c r="S17" s="33">
        <f t="shared" si="16"/>
        <v>419478</v>
      </c>
      <c r="T17" s="12" t="s">
        <v>50</v>
      </c>
      <c r="V17" s="13" t="s">
        <v>49</v>
      </c>
      <c r="W17" s="55">
        <v>10358</v>
      </c>
      <c r="X17" s="56">
        <v>0</v>
      </c>
      <c r="Y17" s="35">
        <v>10358</v>
      </c>
      <c r="Z17" s="55">
        <v>4193</v>
      </c>
      <c r="AA17" s="55">
        <v>77289</v>
      </c>
      <c r="AB17" s="55">
        <v>2406974305</v>
      </c>
      <c r="AC17" s="55">
        <v>102092</v>
      </c>
      <c r="AD17" s="55">
        <v>163328</v>
      </c>
      <c r="AE17" s="55">
        <v>1653361526</v>
      </c>
      <c r="AF17" s="55">
        <v>20142</v>
      </c>
      <c r="AG17" s="55">
        <v>34746</v>
      </c>
      <c r="AH17" s="55">
        <v>284613110</v>
      </c>
      <c r="AI17" s="57">
        <v>126427</v>
      </c>
      <c r="AJ17" s="57">
        <v>275363</v>
      </c>
      <c r="AK17" s="57">
        <v>4344948941</v>
      </c>
    </row>
    <row r="18" spans="2:37" ht="30" customHeight="1" x14ac:dyDescent="0.2">
      <c r="B18" s="8">
        <v>41006</v>
      </c>
      <c r="C18" s="9" t="s">
        <v>51</v>
      </c>
      <c r="D18" s="27">
        <f t="shared" si="1"/>
        <v>38.662999999999997</v>
      </c>
      <c r="E18" s="27">
        <f t="shared" si="2"/>
        <v>1076.106</v>
      </c>
      <c r="F18" s="27">
        <f t="shared" si="3"/>
        <v>233.501</v>
      </c>
      <c r="G18" s="28">
        <f t="shared" si="4"/>
        <v>1348.27</v>
      </c>
      <c r="H18" s="29">
        <f t="shared" si="5"/>
        <v>18.399999999999999</v>
      </c>
      <c r="I18" s="29">
        <f t="shared" si="6"/>
        <v>1.58</v>
      </c>
      <c r="J18" s="29">
        <f t="shared" si="7"/>
        <v>1.66</v>
      </c>
      <c r="K18" s="30">
        <f t="shared" si="8"/>
        <v>2.0699999999999998</v>
      </c>
      <c r="L18" s="31">
        <f t="shared" si="9"/>
        <v>32921</v>
      </c>
      <c r="M18" s="32">
        <f t="shared" si="10"/>
        <v>9537</v>
      </c>
      <c r="N18" s="32">
        <f t="shared" si="11"/>
        <v>8202</v>
      </c>
      <c r="O18" s="33">
        <f t="shared" si="12"/>
        <v>15305</v>
      </c>
      <c r="P18" s="32">
        <f t="shared" si="13"/>
        <v>234267</v>
      </c>
      <c r="Q18" s="32">
        <f t="shared" si="14"/>
        <v>161817</v>
      </c>
      <c r="R18" s="32">
        <f t="shared" si="15"/>
        <v>31735</v>
      </c>
      <c r="S18" s="33">
        <f t="shared" si="16"/>
        <v>427819</v>
      </c>
      <c r="T18" s="12" t="s">
        <v>52</v>
      </c>
      <c r="V18" s="13" t="s">
        <v>51</v>
      </c>
      <c r="W18" s="55">
        <v>9337</v>
      </c>
      <c r="X18" s="56">
        <v>0</v>
      </c>
      <c r="Y18" s="35">
        <v>9337</v>
      </c>
      <c r="Z18" s="55">
        <v>3610</v>
      </c>
      <c r="AA18" s="55">
        <v>66442</v>
      </c>
      <c r="AB18" s="55">
        <v>2187346730</v>
      </c>
      <c r="AC18" s="55">
        <v>100476</v>
      </c>
      <c r="AD18" s="55">
        <v>158425</v>
      </c>
      <c r="AE18" s="55">
        <v>1510888692</v>
      </c>
      <c r="AF18" s="55">
        <v>21802</v>
      </c>
      <c r="AG18" s="55">
        <v>36125</v>
      </c>
      <c r="AH18" s="55">
        <v>296305990</v>
      </c>
      <c r="AI18" s="57">
        <v>125888</v>
      </c>
      <c r="AJ18" s="57">
        <v>260992</v>
      </c>
      <c r="AK18" s="57">
        <v>3994541412</v>
      </c>
    </row>
    <row r="19" spans="2:37" ht="30" customHeight="1" x14ac:dyDescent="0.2">
      <c r="B19" s="8">
        <v>41007</v>
      </c>
      <c r="C19" s="9" t="s">
        <v>53</v>
      </c>
      <c r="D19" s="27">
        <f t="shared" si="1"/>
        <v>41.293999999999997</v>
      </c>
      <c r="E19" s="27">
        <f t="shared" si="2"/>
        <v>949.10700000000008</v>
      </c>
      <c r="F19" s="27">
        <f t="shared" si="3"/>
        <v>218.13300000000001</v>
      </c>
      <c r="G19" s="28">
        <f t="shared" si="4"/>
        <v>1208.5340000000001</v>
      </c>
      <c r="H19" s="29">
        <f t="shared" si="5"/>
        <v>17.41</v>
      </c>
      <c r="I19" s="29">
        <f t="shared" si="6"/>
        <v>1.47</v>
      </c>
      <c r="J19" s="29">
        <f t="shared" si="7"/>
        <v>1.64</v>
      </c>
      <c r="K19" s="30">
        <f t="shared" si="8"/>
        <v>2.04</v>
      </c>
      <c r="L19" s="31">
        <f t="shared" si="9"/>
        <v>33487</v>
      </c>
      <c r="M19" s="32">
        <f t="shared" si="10"/>
        <v>9568</v>
      </c>
      <c r="N19" s="32">
        <f t="shared" si="11"/>
        <v>7603</v>
      </c>
      <c r="O19" s="33">
        <f t="shared" si="12"/>
        <v>16244</v>
      </c>
      <c r="P19" s="32">
        <f t="shared" si="13"/>
        <v>240811</v>
      </c>
      <c r="Q19" s="32">
        <f t="shared" si="14"/>
        <v>133399</v>
      </c>
      <c r="R19" s="32">
        <f t="shared" si="15"/>
        <v>27203</v>
      </c>
      <c r="S19" s="33">
        <f t="shared" si="16"/>
        <v>401413</v>
      </c>
      <c r="T19" s="12" t="s">
        <v>54</v>
      </c>
      <c r="V19" s="13" t="s">
        <v>53</v>
      </c>
      <c r="W19" s="55">
        <v>6105</v>
      </c>
      <c r="X19" s="56">
        <v>0</v>
      </c>
      <c r="Y19" s="35">
        <v>6105</v>
      </c>
      <c r="Z19" s="55">
        <v>2521</v>
      </c>
      <c r="AA19" s="55">
        <v>43902</v>
      </c>
      <c r="AB19" s="55">
        <v>1470153780</v>
      </c>
      <c r="AC19" s="55">
        <v>57943</v>
      </c>
      <c r="AD19" s="55">
        <v>85118</v>
      </c>
      <c r="AE19" s="55">
        <v>814399400</v>
      </c>
      <c r="AF19" s="55">
        <v>13317</v>
      </c>
      <c r="AG19" s="55">
        <v>21844</v>
      </c>
      <c r="AH19" s="55">
        <v>166072230</v>
      </c>
      <c r="AI19" s="57">
        <v>73781</v>
      </c>
      <c r="AJ19" s="57">
        <v>150864</v>
      </c>
      <c r="AK19" s="57">
        <v>2450625410</v>
      </c>
    </row>
    <row r="20" spans="2:37" ht="30" customHeight="1" x14ac:dyDescent="0.2">
      <c r="B20" s="8">
        <v>41025</v>
      </c>
      <c r="C20" s="9" t="s">
        <v>55</v>
      </c>
      <c r="D20" s="27">
        <f t="shared" si="1"/>
        <v>35.595999999999997</v>
      </c>
      <c r="E20" s="27">
        <f t="shared" si="2"/>
        <v>999.13299999999992</v>
      </c>
      <c r="F20" s="27">
        <f t="shared" si="3"/>
        <v>231.38499999999999</v>
      </c>
      <c r="G20" s="28">
        <f t="shared" si="4"/>
        <v>1266.114</v>
      </c>
      <c r="H20" s="29">
        <f t="shared" si="5"/>
        <v>17.09</v>
      </c>
      <c r="I20" s="29">
        <f t="shared" si="6"/>
        <v>1.61</v>
      </c>
      <c r="J20" s="29">
        <f t="shared" si="7"/>
        <v>1.77</v>
      </c>
      <c r="K20" s="30">
        <f t="shared" si="8"/>
        <v>2.0699999999999998</v>
      </c>
      <c r="L20" s="31">
        <f t="shared" si="9"/>
        <v>35549</v>
      </c>
      <c r="M20" s="32">
        <f t="shared" si="10"/>
        <v>10410</v>
      </c>
      <c r="N20" s="32">
        <f t="shared" si="11"/>
        <v>7166</v>
      </c>
      <c r="O20" s="33">
        <f t="shared" si="12"/>
        <v>15728</v>
      </c>
      <c r="P20" s="32">
        <f t="shared" si="13"/>
        <v>216296</v>
      </c>
      <c r="Q20" s="32">
        <f t="shared" si="14"/>
        <v>167271</v>
      </c>
      <c r="R20" s="32">
        <f t="shared" si="15"/>
        <v>29415</v>
      </c>
      <c r="S20" s="33">
        <f t="shared" si="16"/>
        <v>412982</v>
      </c>
      <c r="T20" s="12" t="s">
        <v>56</v>
      </c>
      <c r="V20" s="13" t="s">
        <v>55</v>
      </c>
      <c r="W20" s="55">
        <v>7956</v>
      </c>
      <c r="X20" s="56">
        <v>0</v>
      </c>
      <c r="Y20" s="35">
        <v>7956</v>
      </c>
      <c r="Z20" s="55">
        <v>2832</v>
      </c>
      <c r="AA20" s="55">
        <v>48408</v>
      </c>
      <c r="AB20" s="55">
        <v>1720851330</v>
      </c>
      <c r="AC20" s="55">
        <v>79491</v>
      </c>
      <c r="AD20" s="55">
        <v>127842</v>
      </c>
      <c r="AE20" s="55">
        <v>1330808898</v>
      </c>
      <c r="AF20" s="55">
        <v>18409</v>
      </c>
      <c r="AG20" s="55">
        <v>32656</v>
      </c>
      <c r="AH20" s="55">
        <v>234025080</v>
      </c>
      <c r="AI20" s="57">
        <v>100732</v>
      </c>
      <c r="AJ20" s="57">
        <v>208906</v>
      </c>
      <c r="AK20" s="57">
        <v>3285685308</v>
      </c>
    </row>
    <row r="21" spans="2:37" ht="30" customHeight="1" x14ac:dyDescent="0.2">
      <c r="B21" s="8">
        <v>41048</v>
      </c>
      <c r="C21" s="9" t="s">
        <v>57</v>
      </c>
      <c r="D21" s="27">
        <f t="shared" si="1"/>
        <v>42.18</v>
      </c>
      <c r="E21" s="27">
        <f t="shared" si="2"/>
        <v>1040.8329999999999</v>
      </c>
      <c r="F21" s="27">
        <f t="shared" si="3"/>
        <v>273.95400000000001</v>
      </c>
      <c r="G21" s="28">
        <f t="shared" si="4"/>
        <v>1356.9670000000001</v>
      </c>
      <c r="H21" s="29">
        <f t="shared" si="5"/>
        <v>19.3</v>
      </c>
      <c r="I21" s="29">
        <f t="shared" si="6"/>
        <v>1.61</v>
      </c>
      <c r="J21" s="29">
        <f t="shared" si="7"/>
        <v>1.61</v>
      </c>
      <c r="K21" s="30">
        <f t="shared" si="8"/>
        <v>2.16</v>
      </c>
      <c r="L21" s="31">
        <f t="shared" si="9"/>
        <v>28197</v>
      </c>
      <c r="M21" s="32">
        <f t="shared" si="10"/>
        <v>9267</v>
      </c>
      <c r="N21" s="32">
        <f t="shared" si="11"/>
        <v>8018</v>
      </c>
      <c r="O21" s="33">
        <f t="shared" si="12"/>
        <v>14331</v>
      </c>
      <c r="P21" s="32">
        <f t="shared" si="13"/>
        <v>229587</v>
      </c>
      <c r="Q21" s="32">
        <f t="shared" si="14"/>
        <v>155587</v>
      </c>
      <c r="R21" s="32">
        <f t="shared" si="15"/>
        <v>35387</v>
      </c>
      <c r="S21" s="33">
        <f t="shared" si="16"/>
        <v>420560</v>
      </c>
      <c r="T21" s="12" t="s">
        <v>58</v>
      </c>
      <c r="V21" s="13" t="s">
        <v>57</v>
      </c>
      <c r="W21" s="55">
        <v>5045</v>
      </c>
      <c r="X21" s="56">
        <v>0</v>
      </c>
      <c r="Y21" s="35">
        <v>5045</v>
      </c>
      <c r="Z21" s="55">
        <v>2128</v>
      </c>
      <c r="AA21" s="55">
        <v>41078</v>
      </c>
      <c r="AB21" s="55">
        <v>1158263919</v>
      </c>
      <c r="AC21" s="55">
        <v>52510</v>
      </c>
      <c r="AD21" s="55">
        <v>84706</v>
      </c>
      <c r="AE21" s="55">
        <v>784936139</v>
      </c>
      <c r="AF21" s="55">
        <v>13821</v>
      </c>
      <c r="AG21" s="55">
        <v>22265</v>
      </c>
      <c r="AH21" s="55">
        <v>178527500</v>
      </c>
      <c r="AI21" s="57">
        <v>68459</v>
      </c>
      <c r="AJ21" s="57">
        <v>148049</v>
      </c>
      <c r="AK21" s="57">
        <v>2121727558</v>
      </c>
    </row>
    <row r="22" spans="2:37" ht="30" customHeight="1" x14ac:dyDescent="0.2">
      <c r="B22" s="8">
        <v>41014</v>
      </c>
      <c r="C22" s="9" t="s">
        <v>59</v>
      </c>
      <c r="D22" s="27">
        <f t="shared" si="1"/>
        <v>37.009</v>
      </c>
      <c r="E22" s="27">
        <f t="shared" si="2"/>
        <v>1078.2740000000001</v>
      </c>
      <c r="F22" s="27">
        <f t="shared" si="3"/>
        <v>234.16100000000003</v>
      </c>
      <c r="G22" s="28">
        <f t="shared" si="4"/>
        <v>1349.4440000000002</v>
      </c>
      <c r="H22" s="29">
        <f t="shared" si="5"/>
        <v>17.14</v>
      </c>
      <c r="I22" s="29">
        <f t="shared" si="6"/>
        <v>1.63</v>
      </c>
      <c r="J22" s="29">
        <f t="shared" si="7"/>
        <v>1.8</v>
      </c>
      <c r="K22" s="30">
        <f t="shared" si="8"/>
        <v>2.09</v>
      </c>
      <c r="L22" s="31">
        <f t="shared" si="9"/>
        <v>34408</v>
      </c>
      <c r="M22" s="32">
        <f t="shared" si="10"/>
        <v>9720</v>
      </c>
      <c r="N22" s="32">
        <f t="shared" si="11"/>
        <v>7432</v>
      </c>
      <c r="O22" s="33">
        <f t="shared" si="12"/>
        <v>14939</v>
      </c>
      <c r="P22" s="32">
        <f t="shared" si="13"/>
        <v>218206</v>
      </c>
      <c r="Q22" s="32">
        <f t="shared" si="14"/>
        <v>170874</v>
      </c>
      <c r="R22" s="32">
        <f t="shared" si="15"/>
        <v>31388</v>
      </c>
      <c r="S22" s="33">
        <f t="shared" si="16"/>
        <v>420469</v>
      </c>
      <c r="T22" s="12" t="s">
        <v>60</v>
      </c>
      <c r="V22" s="13" t="s">
        <v>59</v>
      </c>
      <c r="W22" s="55">
        <v>5758</v>
      </c>
      <c r="X22" s="56">
        <v>0</v>
      </c>
      <c r="Y22" s="35">
        <v>5758</v>
      </c>
      <c r="Z22" s="55">
        <v>2131</v>
      </c>
      <c r="AA22" s="55">
        <v>36516</v>
      </c>
      <c r="AB22" s="55">
        <v>1256432879</v>
      </c>
      <c r="AC22" s="55">
        <v>62087</v>
      </c>
      <c r="AD22" s="55">
        <v>101225</v>
      </c>
      <c r="AE22" s="55">
        <v>983894700</v>
      </c>
      <c r="AF22" s="55">
        <v>13483</v>
      </c>
      <c r="AG22" s="55">
        <v>24318</v>
      </c>
      <c r="AH22" s="55">
        <v>180734800</v>
      </c>
      <c r="AI22" s="57">
        <v>77701</v>
      </c>
      <c r="AJ22" s="57">
        <v>162059</v>
      </c>
      <c r="AK22" s="57">
        <v>2421062379</v>
      </c>
    </row>
    <row r="23" spans="2:37" ht="30" customHeight="1" x14ac:dyDescent="0.2">
      <c r="B23" s="8">
        <v>41016</v>
      </c>
      <c r="C23" s="9" t="s">
        <v>61</v>
      </c>
      <c r="D23" s="27">
        <f t="shared" si="1"/>
        <v>36.693999999999996</v>
      </c>
      <c r="E23" s="27">
        <f t="shared" si="2"/>
        <v>1013.9979999999999</v>
      </c>
      <c r="F23" s="27">
        <f t="shared" si="3"/>
        <v>235.70600000000002</v>
      </c>
      <c r="G23" s="28">
        <f t="shared" si="4"/>
        <v>1286.3979999999999</v>
      </c>
      <c r="H23" s="29">
        <f t="shared" si="5"/>
        <v>19.61</v>
      </c>
      <c r="I23" s="29">
        <f t="shared" si="6"/>
        <v>1.55</v>
      </c>
      <c r="J23" s="29">
        <f t="shared" si="7"/>
        <v>1.67</v>
      </c>
      <c r="K23" s="30">
        <f t="shared" si="8"/>
        <v>2.08</v>
      </c>
      <c r="L23" s="31">
        <f t="shared" si="9"/>
        <v>33024</v>
      </c>
      <c r="M23" s="32">
        <f t="shared" si="10"/>
        <v>9546</v>
      </c>
      <c r="N23" s="32">
        <f t="shared" si="11"/>
        <v>7536</v>
      </c>
      <c r="O23" s="33">
        <f t="shared" si="12"/>
        <v>15551</v>
      </c>
      <c r="P23" s="32">
        <f t="shared" si="13"/>
        <v>237591</v>
      </c>
      <c r="Q23" s="32">
        <f t="shared" si="14"/>
        <v>149637</v>
      </c>
      <c r="R23" s="32">
        <f t="shared" si="15"/>
        <v>29693</v>
      </c>
      <c r="S23" s="33">
        <f t="shared" si="16"/>
        <v>416920</v>
      </c>
      <c r="T23" s="12" t="s">
        <v>62</v>
      </c>
      <c r="V23" s="13" t="s">
        <v>61</v>
      </c>
      <c r="W23" s="55">
        <v>2529</v>
      </c>
      <c r="X23" s="56">
        <v>0</v>
      </c>
      <c r="Y23" s="35">
        <v>2529</v>
      </c>
      <c r="Z23" s="55">
        <v>928</v>
      </c>
      <c r="AA23" s="55">
        <v>18195</v>
      </c>
      <c r="AB23" s="55">
        <v>600866830</v>
      </c>
      <c r="AC23" s="55">
        <v>25644</v>
      </c>
      <c r="AD23" s="55">
        <v>39643</v>
      </c>
      <c r="AE23" s="55">
        <v>378430840</v>
      </c>
      <c r="AF23" s="55">
        <v>5961</v>
      </c>
      <c r="AG23" s="55">
        <v>9965</v>
      </c>
      <c r="AH23" s="55">
        <v>75094230</v>
      </c>
      <c r="AI23" s="57">
        <v>32533</v>
      </c>
      <c r="AJ23" s="57">
        <v>67803</v>
      </c>
      <c r="AK23" s="57">
        <v>1054391900</v>
      </c>
    </row>
    <row r="24" spans="2:37" ht="30" customHeight="1" x14ac:dyDescent="0.2">
      <c r="B24" s="8">
        <v>41020</v>
      </c>
      <c r="C24" s="9" t="s">
        <v>63</v>
      </c>
      <c r="D24" s="27">
        <f t="shared" si="1"/>
        <v>28.733999999999998</v>
      </c>
      <c r="E24" s="27">
        <f t="shared" si="2"/>
        <v>1029.0340000000001</v>
      </c>
      <c r="F24" s="27">
        <f t="shared" si="3"/>
        <v>211.69799999999998</v>
      </c>
      <c r="G24" s="28">
        <f t="shared" si="4"/>
        <v>1269.4660000000001</v>
      </c>
      <c r="H24" s="29">
        <f t="shared" si="5"/>
        <v>15.59</v>
      </c>
      <c r="I24" s="29">
        <f t="shared" si="6"/>
        <v>1.56</v>
      </c>
      <c r="J24" s="29">
        <f t="shared" si="7"/>
        <v>1.75</v>
      </c>
      <c r="K24" s="30">
        <f t="shared" si="8"/>
        <v>1.91</v>
      </c>
      <c r="L24" s="31">
        <f t="shared" si="9"/>
        <v>38884</v>
      </c>
      <c r="M24" s="32">
        <f t="shared" si="10"/>
        <v>11144</v>
      </c>
      <c r="N24" s="32">
        <f t="shared" si="11"/>
        <v>7463</v>
      </c>
      <c r="O24" s="33">
        <f t="shared" si="12"/>
        <v>15705</v>
      </c>
      <c r="P24" s="32">
        <f t="shared" si="13"/>
        <v>174161</v>
      </c>
      <c r="Q24" s="32">
        <f t="shared" si="14"/>
        <v>179237</v>
      </c>
      <c r="R24" s="32">
        <f t="shared" si="15"/>
        <v>27584</v>
      </c>
      <c r="S24" s="33">
        <f t="shared" si="16"/>
        <v>380982</v>
      </c>
      <c r="T24" s="12" t="s">
        <v>64</v>
      </c>
      <c r="V24" s="13" t="s">
        <v>63</v>
      </c>
      <c r="W24" s="55">
        <v>3334</v>
      </c>
      <c r="X24" s="56">
        <v>0</v>
      </c>
      <c r="Y24" s="35">
        <v>3334</v>
      </c>
      <c r="Z24" s="55">
        <v>958</v>
      </c>
      <c r="AA24" s="55">
        <v>14933</v>
      </c>
      <c r="AB24" s="55">
        <v>580652990</v>
      </c>
      <c r="AC24" s="55">
        <v>34308</v>
      </c>
      <c r="AD24" s="55">
        <v>53621</v>
      </c>
      <c r="AE24" s="55">
        <v>597577310</v>
      </c>
      <c r="AF24" s="55">
        <v>7058</v>
      </c>
      <c r="AG24" s="55">
        <v>12322</v>
      </c>
      <c r="AH24" s="55">
        <v>91963820</v>
      </c>
      <c r="AI24" s="57">
        <v>42324</v>
      </c>
      <c r="AJ24" s="57">
        <v>80876</v>
      </c>
      <c r="AK24" s="57">
        <v>1270194120</v>
      </c>
    </row>
    <row r="25" spans="2:37" ht="30" customHeight="1" x14ac:dyDescent="0.2">
      <c r="B25" s="8">
        <v>41024</v>
      </c>
      <c r="C25" s="9" t="s">
        <v>65</v>
      </c>
      <c r="D25" s="27">
        <f t="shared" si="1"/>
        <v>33.44</v>
      </c>
      <c r="E25" s="27">
        <f t="shared" si="2"/>
        <v>1036.771</v>
      </c>
      <c r="F25" s="27">
        <f t="shared" si="3"/>
        <v>234.84899999999999</v>
      </c>
      <c r="G25" s="28">
        <f t="shared" si="4"/>
        <v>1305.0610000000001</v>
      </c>
      <c r="H25" s="29">
        <f t="shared" si="5"/>
        <v>17.649999999999999</v>
      </c>
      <c r="I25" s="29">
        <f t="shared" si="6"/>
        <v>1.57</v>
      </c>
      <c r="J25" s="29">
        <f t="shared" si="7"/>
        <v>1.6</v>
      </c>
      <c r="K25" s="30">
        <f t="shared" si="8"/>
        <v>1.99</v>
      </c>
      <c r="L25" s="31">
        <f t="shared" si="9"/>
        <v>32181</v>
      </c>
      <c r="M25" s="32">
        <f t="shared" si="10"/>
        <v>8895</v>
      </c>
      <c r="N25" s="32">
        <f t="shared" si="11"/>
        <v>7206</v>
      </c>
      <c r="O25" s="33">
        <f t="shared" si="12"/>
        <v>13942</v>
      </c>
      <c r="P25" s="32">
        <f t="shared" si="13"/>
        <v>189933</v>
      </c>
      <c r="Q25" s="32">
        <f t="shared" si="14"/>
        <v>145101</v>
      </c>
      <c r="R25" s="32">
        <f t="shared" si="15"/>
        <v>27097</v>
      </c>
      <c r="S25" s="33">
        <f t="shared" si="16"/>
        <v>362130</v>
      </c>
      <c r="T25" s="12" t="s">
        <v>66</v>
      </c>
      <c r="V25" s="13" t="s">
        <v>65</v>
      </c>
      <c r="W25" s="55">
        <v>1561</v>
      </c>
      <c r="X25" s="56">
        <v>0</v>
      </c>
      <c r="Y25" s="35">
        <v>1561</v>
      </c>
      <c r="Z25" s="55">
        <v>522</v>
      </c>
      <c r="AA25" s="55">
        <v>9213</v>
      </c>
      <c r="AB25" s="55">
        <v>296484740</v>
      </c>
      <c r="AC25" s="55">
        <v>16184</v>
      </c>
      <c r="AD25" s="55">
        <v>25463</v>
      </c>
      <c r="AE25" s="55">
        <v>226502152</v>
      </c>
      <c r="AF25" s="55">
        <v>3666</v>
      </c>
      <c r="AG25" s="55">
        <v>5870</v>
      </c>
      <c r="AH25" s="55">
        <v>42298720</v>
      </c>
      <c r="AI25" s="57">
        <v>20372</v>
      </c>
      <c r="AJ25" s="57">
        <v>40546</v>
      </c>
      <c r="AK25" s="57">
        <v>565285612</v>
      </c>
    </row>
    <row r="26" spans="2:37" ht="30" customHeight="1" x14ac:dyDescent="0.2">
      <c r="B26" s="8">
        <v>41021</v>
      </c>
      <c r="C26" s="9" t="s">
        <v>67</v>
      </c>
      <c r="D26" s="27">
        <f t="shared" si="1"/>
        <v>42.622999999999998</v>
      </c>
      <c r="E26" s="27">
        <f t="shared" si="2"/>
        <v>1120.1489999999999</v>
      </c>
      <c r="F26" s="27">
        <f t="shared" si="3"/>
        <v>224.77700000000002</v>
      </c>
      <c r="G26" s="28">
        <f t="shared" si="4"/>
        <v>1387.549</v>
      </c>
      <c r="H26" s="29">
        <f t="shared" si="5"/>
        <v>20.309999999999999</v>
      </c>
      <c r="I26" s="29">
        <f t="shared" si="6"/>
        <v>1.66</v>
      </c>
      <c r="J26" s="29">
        <f t="shared" si="7"/>
        <v>1.64</v>
      </c>
      <c r="K26" s="30">
        <f t="shared" si="8"/>
        <v>2.23</v>
      </c>
      <c r="L26" s="31">
        <f t="shared" si="9"/>
        <v>29050</v>
      </c>
      <c r="M26" s="32">
        <f t="shared" si="10"/>
        <v>11044</v>
      </c>
      <c r="N26" s="32">
        <f t="shared" si="11"/>
        <v>7628</v>
      </c>
      <c r="O26" s="33">
        <f t="shared" si="12"/>
        <v>15676</v>
      </c>
      <c r="P26" s="32">
        <f t="shared" si="13"/>
        <v>251494</v>
      </c>
      <c r="Q26" s="32">
        <f t="shared" si="14"/>
        <v>205422</v>
      </c>
      <c r="R26" s="32">
        <f t="shared" si="15"/>
        <v>28089</v>
      </c>
      <c r="S26" s="33">
        <f t="shared" si="16"/>
        <v>485005</v>
      </c>
      <c r="T26" s="12" t="s">
        <v>68</v>
      </c>
      <c r="V26" s="13" t="s">
        <v>67</v>
      </c>
      <c r="W26" s="55">
        <v>4819</v>
      </c>
      <c r="X26" s="56">
        <v>0</v>
      </c>
      <c r="Y26" s="35">
        <v>4819</v>
      </c>
      <c r="Z26" s="55">
        <v>2054</v>
      </c>
      <c r="AA26" s="55">
        <v>41719</v>
      </c>
      <c r="AB26" s="55">
        <v>1211951567</v>
      </c>
      <c r="AC26" s="55">
        <v>53980</v>
      </c>
      <c r="AD26" s="55">
        <v>89634</v>
      </c>
      <c r="AE26" s="55">
        <v>989927694</v>
      </c>
      <c r="AF26" s="55">
        <v>10832</v>
      </c>
      <c r="AG26" s="55">
        <v>17745</v>
      </c>
      <c r="AH26" s="55">
        <v>135360327</v>
      </c>
      <c r="AI26" s="57">
        <v>66866</v>
      </c>
      <c r="AJ26" s="57">
        <v>149098</v>
      </c>
      <c r="AK26" s="57">
        <v>2337239588</v>
      </c>
    </row>
    <row r="27" spans="2:37" ht="30" customHeight="1" x14ac:dyDescent="0.2">
      <c r="B27" s="8">
        <v>41035</v>
      </c>
      <c r="C27" s="9" t="s">
        <v>69</v>
      </c>
      <c r="D27" s="27">
        <f t="shared" si="1"/>
        <v>27.068999999999999</v>
      </c>
      <c r="E27" s="27">
        <f t="shared" si="2"/>
        <v>981.20600000000002</v>
      </c>
      <c r="F27" s="27">
        <f t="shared" si="3"/>
        <v>142.56700000000001</v>
      </c>
      <c r="G27" s="28">
        <f t="shared" si="4"/>
        <v>1150.8419999999999</v>
      </c>
      <c r="H27" s="29">
        <f t="shared" si="5"/>
        <v>16.38</v>
      </c>
      <c r="I27" s="29">
        <f t="shared" si="6"/>
        <v>1.55</v>
      </c>
      <c r="J27" s="29">
        <f t="shared" si="7"/>
        <v>1.8</v>
      </c>
      <c r="K27" s="30">
        <f t="shared" si="8"/>
        <v>1.93</v>
      </c>
      <c r="L27" s="31">
        <f t="shared" si="9"/>
        <v>36294</v>
      </c>
      <c r="M27" s="32">
        <f t="shared" si="10"/>
        <v>10157</v>
      </c>
      <c r="N27" s="32">
        <f t="shared" si="11"/>
        <v>7877</v>
      </c>
      <c r="O27" s="33">
        <f t="shared" si="12"/>
        <v>15121</v>
      </c>
      <c r="P27" s="32">
        <f t="shared" si="13"/>
        <v>160903</v>
      </c>
      <c r="Q27" s="32">
        <f t="shared" si="14"/>
        <v>154105</v>
      </c>
      <c r="R27" s="32">
        <f t="shared" si="15"/>
        <v>20180</v>
      </c>
      <c r="S27" s="33">
        <f t="shared" si="16"/>
        <v>335188</v>
      </c>
      <c r="T27" s="12" t="s">
        <v>70</v>
      </c>
      <c r="V27" s="13" t="s">
        <v>69</v>
      </c>
      <c r="W27" s="55">
        <v>1426</v>
      </c>
      <c r="X27" s="56">
        <v>0</v>
      </c>
      <c r="Y27" s="35">
        <v>1426</v>
      </c>
      <c r="Z27" s="55">
        <v>386</v>
      </c>
      <c r="AA27" s="55">
        <v>6322</v>
      </c>
      <c r="AB27" s="55">
        <v>229448270</v>
      </c>
      <c r="AC27" s="55">
        <v>13992</v>
      </c>
      <c r="AD27" s="55">
        <v>21635</v>
      </c>
      <c r="AE27" s="55">
        <v>219753470</v>
      </c>
      <c r="AF27" s="55">
        <v>2033</v>
      </c>
      <c r="AG27" s="55">
        <v>3653</v>
      </c>
      <c r="AH27" s="55">
        <v>28776400</v>
      </c>
      <c r="AI27" s="57">
        <v>16411</v>
      </c>
      <c r="AJ27" s="57">
        <v>31610</v>
      </c>
      <c r="AK27" s="57">
        <v>477978140</v>
      </c>
    </row>
    <row r="28" spans="2:37" ht="30" customHeight="1" x14ac:dyDescent="0.2">
      <c r="B28" s="8">
        <v>41038</v>
      </c>
      <c r="C28" s="9" t="s">
        <v>71</v>
      </c>
      <c r="D28" s="27">
        <f t="shared" si="1"/>
        <v>39.723000000000006</v>
      </c>
      <c r="E28" s="27">
        <f t="shared" si="2"/>
        <v>1056.097</v>
      </c>
      <c r="F28" s="27">
        <f t="shared" si="3"/>
        <v>212.59299999999999</v>
      </c>
      <c r="G28" s="28">
        <f t="shared" si="4"/>
        <v>1308.413</v>
      </c>
      <c r="H28" s="29">
        <f t="shared" si="5"/>
        <v>17.940000000000001</v>
      </c>
      <c r="I28" s="29">
        <f t="shared" si="6"/>
        <v>1.6</v>
      </c>
      <c r="J28" s="29">
        <f t="shared" si="7"/>
        <v>1.59</v>
      </c>
      <c r="K28" s="30">
        <f t="shared" si="8"/>
        <v>2.1</v>
      </c>
      <c r="L28" s="31">
        <f t="shared" si="9"/>
        <v>31379</v>
      </c>
      <c r="M28" s="32">
        <f t="shared" si="10"/>
        <v>9550</v>
      </c>
      <c r="N28" s="32">
        <f t="shared" si="11"/>
        <v>7616</v>
      </c>
      <c r="O28" s="33">
        <f t="shared" si="12"/>
        <v>14981</v>
      </c>
      <c r="P28" s="32">
        <f t="shared" si="13"/>
        <v>223653</v>
      </c>
      <c r="Q28" s="32">
        <f t="shared" si="14"/>
        <v>161862</v>
      </c>
      <c r="R28" s="32">
        <f t="shared" si="15"/>
        <v>25666</v>
      </c>
      <c r="S28" s="33">
        <f t="shared" si="16"/>
        <v>411181</v>
      </c>
      <c r="T28" s="12" t="s">
        <v>72</v>
      </c>
      <c r="V28" s="13" t="s">
        <v>71</v>
      </c>
      <c r="W28" s="55">
        <v>3756</v>
      </c>
      <c r="X28" s="56">
        <v>0</v>
      </c>
      <c r="Y28" s="35">
        <v>3756</v>
      </c>
      <c r="Z28" s="55">
        <v>1492</v>
      </c>
      <c r="AA28" s="55">
        <v>26771</v>
      </c>
      <c r="AB28" s="55">
        <v>840042416</v>
      </c>
      <c r="AC28" s="55">
        <v>39667</v>
      </c>
      <c r="AD28" s="55">
        <v>63658</v>
      </c>
      <c r="AE28" s="55">
        <v>607954099</v>
      </c>
      <c r="AF28" s="55">
        <v>7985</v>
      </c>
      <c r="AG28" s="55">
        <v>12658</v>
      </c>
      <c r="AH28" s="55">
        <v>96399930</v>
      </c>
      <c r="AI28" s="57">
        <v>49144</v>
      </c>
      <c r="AJ28" s="57">
        <v>103087</v>
      </c>
      <c r="AK28" s="57">
        <v>1544396445</v>
      </c>
    </row>
    <row r="29" spans="2:37" ht="30" customHeight="1" x14ac:dyDescent="0.2">
      <c r="B29" s="8">
        <v>41042</v>
      </c>
      <c r="C29" s="9" t="s">
        <v>73</v>
      </c>
      <c r="D29" s="27">
        <f t="shared" si="1"/>
        <v>46.433999999999997</v>
      </c>
      <c r="E29" s="27">
        <f t="shared" si="2"/>
        <v>1035.29</v>
      </c>
      <c r="F29" s="27">
        <f t="shared" si="3"/>
        <v>219.762</v>
      </c>
      <c r="G29" s="28">
        <f t="shared" si="4"/>
        <v>1301.4860000000001</v>
      </c>
      <c r="H29" s="29">
        <f t="shared" si="5"/>
        <v>19.399999999999999</v>
      </c>
      <c r="I29" s="29">
        <f t="shared" si="6"/>
        <v>1.6</v>
      </c>
      <c r="J29" s="29">
        <f t="shared" si="7"/>
        <v>1.91</v>
      </c>
      <c r="K29" s="30">
        <f t="shared" si="8"/>
        <v>2.29</v>
      </c>
      <c r="L29" s="31">
        <f t="shared" si="9"/>
        <v>31278</v>
      </c>
      <c r="M29" s="32">
        <f t="shared" si="10"/>
        <v>9549</v>
      </c>
      <c r="N29" s="32">
        <f t="shared" si="11"/>
        <v>6863</v>
      </c>
      <c r="O29" s="33">
        <f t="shared" si="12"/>
        <v>15737</v>
      </c>
      <c r="P29" s="32">
        <f t="shared" si="13"/>
        <v>281761</v>
      </c>
      <c r="Q29" s="32">
        <f t="shared" si="14"/>
        <v>158447</v>
      </c>
      <c r="R29" s="32">
        <f t="shared" si="15"/>
        <v>28847</v>
      </c>
      <c r="S29" s="33">
        <f t="shared" si="16"/>
        <v>469055</v>
      </c>
      <c r="T29" s="12" t="s">
        <v>74</v>
      </c>
      <c r="V29" s="13" t="s">
        <v>73</v>
      </c>
      <c r="W29" s="55">
        <v>1346</v>
      </c>
      <c r="X29" s="56">
        <v>0</v>
      </c>
      <c r="Y29" s="35">
        <v>1346</v>
      </c>
      <c r="Z29" s="55">
        <v>625</v>
      </c>
      <c r="AA29" s="55">
        <v>12125</v>
      </c>
      <c r="AB29" s="55">
        <v>379250270</v>
      </c>
      <c r="AC29" s="55">
        <v>13935</v>
      </c>
      <c r="AD29" s="55">
        <v>22335</v>
      </c>
      <c r="AE29" s="55">
        <v>213269594</v>
      </c>
      <c r="AF29" s="55">
        <v>2958</v>
      </c>
      <c r="AG29" s="55">
        <v>5658</v>
      </c>
      <c r="AH29" s="55">
        <v>38828320</v>
      </c>
      <c r="AI29" s="57">
        <v>17518</v>
      </c>
      <c r="AJ29" s="57">
        <v>40118</v>
      </c>
      <c r="AK29" s="57">
        <v>631348184</v>
      </c>
    </row>
    <row r="30" spans="2:37" ht="30" customHeight="1" x14ac:dyDescent="0.2">
      <c r="B30" s="8">
        <v>41043</v>
      </c>
      <c r="C30" s="9" t="s">
        <v>75</v>
      </c>
      <c r="D30" s="27">
        <f t="shared" si="1"/>
        <v>39.365000000000002</v>
      </c>
      <c r="E30" s="27">
        <f t="shared" si="2"/>
        <v>1004.287</v>
      </c>
      <c r="F30" s="27">
        <f t="shared" si="3"/>
        <v>208.63</v>
      </c>
      <c r="G30" s="28">
        <f t="shared" si="4"/>
        <v>1252.2830000000001</v>
      </c>
      <c r="H30" s="29">
        <f t="shared" si="5"/>
        <v>18.579999999999998</v>
      </c>
      <c r="I30" s="29">
        <f t="shared" si="6"/>
        <v>1.5</v>
      </c>
      <c r="J30" s="29">
        <f t="shared" si="7"/>
        <v>1.9</v>
      </c>
      <c r="K30" s="30">
        <f t="shared" si="8"/>
        <v>2.11</v>
      </c>
      <c r="L30" s="31">
        <f t="shared" si="9"/>
        <v>28325</v>
      </c>
      <c r="M30" s="32">
        <f t="shared" si="10"/>
        <v>11083</v>
      </c>
      <c r="N30" s="32">
        <f t="shared" si="11"/>
        <v>7072</v>
      </c>
      <c r="O30" s="33">
        <f t="shared" si="12"/>
        <v>15263</v>
      </c>
      <c r="P30" s="32">
        <f t="shared" si="13"/>
        <v>207140</v>
      </c>
      <c r="Q30" s="32">
        <f t="shared" si="14"/>
        <v>167355</v>
      </c>
      <c r="R30" s="32">
        <f t="shared" si="15"/>
        <v>27959</v>
      </c>
      <c r="S30" s="33">
        <f t="shared" si="16"/>
        <v>402454</v>
      </c>
      <c r="T30" s="12" t="s">
        <v>76</v>
      </c>
      <c r="V30" s="13" t="s">
        <v>75</v>
      </c>
      <c r="W30" s="55">
        <v>1796</v>
      </c>
      <c r="X30" s="56">
        <v>0</v>
      </c>
      <c r="Y30" s="35">
        <v>1796</v>
      </c>
      <c r="Z30" s="55">
        <v>707</v>
      </c>
      <c r="AA30" s="55">
        <v>13134</v>
      </c>
      <c r="AB30" s="55">
        <v>372023870</v>
      </c>
      <c r="AC30" s="55">
        <v>18037</v>
      </c>
      <c r="AD30" s="55">
        <v>27121</v>
      </c>
      <c r="AE30" s="55">
        <v>300568880</v>
      </c>
      <c r="AF30" s="55">
        <v>3747</v>
      </c>
      <c r="AG30" s="55">
        <v>7101</v>
      </c>
      <c r="AH30" s="55">
        <v>50215240</v>
      </c>
      <c r="AI30" s="57">
        <v>22491</v>
      </c>
      <c r="AJ30" s="57">
        <v>47356</v>
      </c>
      <c r="AK30" s="57">
        <v>722807990</v>
      </c>
    </row>
    <row r="31" spans="2:37" ht="30" customHeight="1" x14ac:dyDescent="0.2">
      <c r="B31" s="8">
        <v>41044</v>
      </c>
      <c r="C31" s="9" t="s">
        <v>77</v>
      </c>
      <c r="D31" s="27">
        <f t="shared" si="1"/>
        <v>36.908000000000001</v>
      </c>
      <c r="E31" s="27">
        <f t="shared" si="2"/>
        <v>1010.353</v>
      </c>
      <c r="F31" s="27">
        <f t="shared" si="3"/>
        <v>221.23699999999999</v>
      </c>
      <c r="G31" s="28">
        <f t="shared" si="4"/>
        <v>1268.498</v>
      </c>
      <c r="H31" s="29">
        <f t="shared" si="5"/>
        <v>18.09</v>
      </c>
      <c r="I31" s="29">
        <f t="shared" si="6"/>
        <v>1.54</v>
      </c>
      <c r="J31" s="29">
        <f t="shared" si="7"/>
        <v>1.72</v>
      </c>
      <c r="K31" s="30">
        <f t="shared" si="8"/>
        <v>2.0499999999999998</v>
      </c>
      <c r="L31" s="31">
        <f t="shared" si="9"/>
        <v>32369</v>
      </c>
      <c r="M31" s="32">
        <f t="shared" si="10"/>
        <v>11873</v>
      </c>
      <c r="N31" s="32">
        <f t="shared" si="11"/>
        <v>7728</v>
      </c>
      <c r="O31" s="33">
        <f t="shared" si="12"/>
        <v>16527</v>
      </c>
      <c r="P31" s="32">
        <f t="shared" si="13"/>
        <v>216171</v>
      </c>
      <c r="Q31" s="32">
        <f t="shared" si="14"/>
        <v>184405</v>
      </c>
      <c r="R31" s="32">
        <f t="shared" si="15"/>
        <v>29435</v>
      </c>
      <c r="S31" s="33">
        <f t="shared" si="16"/>
        <v>430011</v>
      </c>
      <c r="T31" s="12" t="s">
        <v>78</v>
      </c>
      <c r="V31" s="13" t="s">
        <v>77</v>
      </c>
      <c r="W31" s="55">
        <v>5641</v>
      </c>
      <c r="X31" s="56">
        <v>0</v>
      </c>
      <c r="Y31" s="35">
        <v>5641</v>
      </c>
      <c r="Z31" s="55">
        <v>2082</v>
      </c>
      <c r="AA31" s="55">
        <v>37673</v>
      </c>
      <c r="AB31" s="55">
        <v>1219420771</v>
      </c>
      <c r="AC31" s="55">
        <v>56994</v>
      </c>
      <c r="AD31" s="55">
        <v>87613</v>
      </c>
      <c r="AE31" s="55">
        <v>1040229530</v>
      </c>
      <c r="AF31" s="55">
        <v>12480</v>
      </c>
      <c r="AG31" s="55">
        <v>21485</v>
      </c>
      <c r="AH31" s="55">
        <v>166041170</v>
      </c>
      <c r="AI31" s="57">
        <v>71556</v>
      </c>
      <c r="AJ31" s="57">
        <v>146771</v>
      </c>
      <c r="AK31" s="57">
        <v>2425691471</v>
      </c>
    </row>
    <row r="32" spans="2:37" ht="30" customHeight="1" x14ac:dyDescent="0.2">
      <c r="B32" s="58">
        <v>41047</v>
      </c>
      <c r="C32" s="59" t="s">
        <v>79</v>
      </c>
      <c r="D32" s="60">
        <f t="shared" si="1"/>
        <v>40.588000000000001</v>
      </c>
      <c r="E32" s="60">
        <f t="shared" si="2"/>
        <v>861.95699999999999</v>
      </c>
      <c r="F32" s="60">
        <f t="shared" si="3"/>
        <v>183.19399999999999</v>
      </c>
      <c r="G32" s="61">
        <f t="shared" si="4"/>
        <v>1085.739</v>
      </c>
      <c r="H32" s="62">
        <f t="shared" si="5"/>
        <v>17.97</v>
      </c>
      <c r="I32" s="62">
        <f t="shared" si="6"/>
        <v>1.51</v>
      </c>
      <c r="J32" s="62">
        <f t="shared" si="7"/>
        <v>1.68</v>
      </c>
      <c r="K32" s="63">
        <f t="shared" si="8"/>
        <v>2.15</v>
      </c>
      <c r="L32" s="64">
        <f t="shared" si="9"/>
        <v>28295</v>
      </c>
      <c r="M32" s="65">
        <f t="shared" si="10"/>
        <v>9882</v>
      </c>
      <c r="N32" s="65">
        <f t="shared" si="11"/>
        <v>6974</v>
      </c>
      <c r="O32" s="66">
        <f t="shared" si="12"/>
        <v>15246</v>
      </c>
      <c r="P32" s="65">
        <f t="shared" si="13"/>
        <v>206373</v>
      </c>
      <c r="Q32" s="65">
        <f t="shared" si="14"/>
        <v>128533</v>
      </c>
      <c r="R32" s="65">
        <f t="shared" si="15"/>
        <v>21430</v>
      </c>
      <c r="S32" s="66">
        <f t="shared" si="16"/>
        <v>356336</v>
      </c>
      <c r="T32" s="67" t="s">
        <v>80</v>
      </c>
      <c r="V32" s="13" t="s">
        <v>79</v>
      </c>
      <c r="W32" s="55">
        <v>2279</v>
      </c>
      <c r="X32" s="56">
        <v>0</v>
      </c>
      <c r="Y32" s="35">
        <v>2279</v>
      </c>
      <c r="Z32" s="55">
        <v>925</v>
      </c>
      <c r="AA32" s="55">
        <v>16622</v>
      </c>
      <c r="AB32" s="55">
        <v>470323170</v>
      </c>
      <c r="AC32" s="55">
        <v>19644</v>
      </c>
      <c r="AD32" s="55">
        <v>29642</v>
      </c>
      <c r="AE32" s="55">
        <v>292925827</v>
      </c>
      <c r="AF32" s="55">
        <v>4175</v>
      </c>
      <c r="AG32" s="55">
        <v>7003</v>
      </c>
      <c r="AH32" s="55">
        <v>48840040</v>
      </c>
      <c r="AI32" s="57">
        <v>24744</v>
      </c>
      <c r="AJ32" s="57">
        <v>53267</v>
      </c>
      <c r="AK32" s="57">
        <v>812089037</v>
      </c>
    </row>
    <row r="33" spans="2:37" ht="30" customHeight="1" x14ac:dyDescent="0.2">
      <c r="B33" s="8">
        <v>41301</v>
      </c>
      <c r="C33" s="9" t="s">
        <v>81</v>
      </c>
      <c r="D33" s="27">
        <f t="shared" si="1"/>
        <v>15.974</v>
      </c>
      <c r="E33" s="27">
        <f t="shared" si="2"/>
        <v>647.45900000000006</v>
      </c>
      <c r="F33" s="27">
        <f t="shared" si="3"/>
        <v>240.98999999999998</v>
      </c>
      <c r="G33" s="28">
        <f t="shared" si="4"/>
        <v>904.42199999999991</v>
      </c>
      <c r="H33" s="29">
        <f t="shared" si="5"/>
        <v>12.29</v>
      </c>
      <c r="I33" s="29">
        <f t="shared" si="6"/>
        <v>1.43</v>
      </c>
      <c r="J33" s="29">
        <f t="shared" si="7"/>
        <v>1.47</v>
      </c>
      <c r="K33" s="30">
        <f t="shared" si="8"/>
        <v>1.64</v>
      </c>
      <c r="L33" s="31">
        <f t="shared" si="9"/>
        <v>50056</v>
      </c>
      <c r="M33" s="32">
        <f t="shared" si="10"/>
        <v>11827</v>
      </c>
      <c r="N33" s="32">
        <f t="shared" si="11"/>
        <v>7403</v>
      </c>
      <c r="O33" s="33">
        <f t="shared" si="12"/>
        <v>15841</v>
      </c>
      <c r="P33" s="32">
        <f t="shared" si="13"/>
        <v>98230</v>
      </c>
      <c r="Q33" s="32">
        <f t="shared" si="14"/>
        <v>109818</v>
      </c>
      <c r="R33" s="32">
        <f t="shared" si="15"/>
        <v>26215</v>
      </c>
      <c r="S33" s="32">
        <f t="shared" si="16"/>
        <v>234263</v>
      </c>
      <c r="T33" s="12" t="s">
        <v>82</v>
      </c>
      <c r="V33" s="13" t="s">
        <v>81</v>
      </c>
      <c r="W33" s="55">
        <v>1515</v>
      </c>
      <c r="X33" s="56" t="s">
        <v>87</v>
      </c>
      <c r="Y33" s="35">
        <v>1515</v>
      </c>
      <c r="Z33" s="55">
        <v>242</v>
      </c>
      <c r="AA33" s="55">
        <v>2973</v>
      </c>
      <c r="AB33" s="55">
        <v>148817730</v>
      </c>
      <c r="AC33" s="55">
        <v>9809</v>
      </c>
      <c r="AD33" s="55">
        <v>14067</v>
      </c>
      <c r="AE33" s="55">
        <v>166374650</v>
      </c>
      <c r="AF33" s="55">
        <v>3651</v>
      </c>
      <c r="AG33" s="55">
        <v>5365</v>
      </c>
      <c r="AH33" s="55">
        <v>39715770</v>
      </c>
      <c r="AI33" s="57">
        <v>13702</v>
      </c>
      <c r="AJ33" s="57">
        <v>22405</v>
      </c>
      <c r="AK33" s="57">
        <v>354908150</v>
      </c>
    </row>
    <row r="34" spans="2:37" ht="30" customHeight="1" x14ac:dyDescent="0.2">
      <c r="B34" s="8">
        <v>41302</v>
      </c>
      <c r="C34" s="9" t="s">
        <v>83</v>
      </c>
      <c r="D34" s="27">
        <f t="shared" si="1"/>
        <v>11.686999999999999</v>
      </c>
      <c r="E34" s="27">
        <f t="shared" si="2"/>
        <v>706.94399999999996</v>
      </c>
      <c r="F34" s="27">
        <f t="shared" si="3"/>
        <v>127.77499999999999</v>
      </c>
      <c r="G34" s="28">
        <f t="shared" si="4"/>
        <v>846.40599999999995</v>
      </c>
      <c r="H34" s="29">
        <f t="shared" si="5"/>
        <v>8.9</v>
      </c>
      <c r="I34" s="29">
        <f t="shared" si="6"/>
        <v>1.35</v>
      </c>
      <c r="J34" s="29">
        <f t="shared" si="7"/>
        <v>1.42</v>
      </c>
      <c r="K34" s="30">
        <f t="shared" si="8"/>
        <v>1.46</v>
      </c>
      <c r="L34" s="31">
        <f t="shared" si="9"/>
        <v>59384</v>
      </c>
      <c r="M34" s="32">
        <f t="shared" si="10"/>
        <v>9890</v>
      </c>
      <c r="N34" s="32">
        <f t="shared" si="11"/>
        <v>7711</v>
      </c>
      <c r="O34" s="33">
        <f t="shared" si="12"/>
        <v>13729</v>
      </c>
      <c r="P34" s="32">
        <f t="shared" si="13"/>
        <v>61794</v>
      </c>
      <c r="Q34" s="32">
        <f t="shared" si="14"/>
        <v>94356</v>
      </c>
      <c r="R34" s="32">
        <f t="shared" si="15"/>
        <v>13943</v>
      </c>
      <c r="S34" s="32">
        <f t="shared" si="16"/>
        <v>170093</v>
      </c>
      <c r="T34" s="12" t="s">
        <v>84</v>
      </c>
      <c r="V34" s="13" t="s">
        <v>83</v>
      </c>
      <c r="W34" s="55">
        <v>2045</v>
      </c>
      <c r="X34" s="56" t="s">
        <v>87</v>
      </c>
      <c r="Y34" s="35">
        <v>2045</v>
      </c>
      <c r="Z34" s="55">
        <v>239</v>
      </c>
      <c r="AA34" s="55">
        <v>2128</v>
      </c>
      <c r="AB34" s="55">
        <v>126368530</v>
      </c>
      <c r="AC34" s="55">
        <v>14457</v>
      </c>
      <c r="AD34" s="55">
        <v>19511</v>
      </c>
      <c r="AE34" s="55">
        <v>192957450</v>
      </c>
      <c r="AF34" s="55">
        <v>2613</v>
      </c>
      <c r="AG34" s="55">
        <v>3698</v>
      </c>
      <c r="AH34" s="55">
        <v>28514230</v>
      </c>
      <c r="AI34" s="57">
        <v>17309</v>
      </c>
      <c r="AJ34" s="57">
        <v>25337</v>
      </c>
      <c r="AK34" s="57">
        <v>347840210</v>
      </c>
    </row>
    <row r="35" spans="2:37" ht="30" customHeight="1" thickBot="1" x14ac:dyDescent="0.25">
      <c r="B35" s="68">
        <v>41303</v>
      </c>
      <c r="C35" s="69" t="s">
        <v>85</v>
      </c>
      <c r="D35" s="70">
        <f t="shared" si="1"/>
        <v>16.919999999999998</v>
      </c>
      <c r="E35" s="70">
        <f t="shared" si="2"/>
        <v>761.02700000000004</v>
      </c>
      <c r="F35" s="70">
        <f t="shared" si="3"/>
        <v>169.41200000000001</v>
      </c>
      <c r="G35" s="71">
        <f t="shared" si="4"/>
        <v>947.35899999999992</v>
      </c>
      <c r="H35" s="72">
        <f t="shared" si="5"/>
        <v>11.83</v>
      </c>
      <c r="I35" s="72">
        <f t="shared" si="6"/>
        <v>1.47</v>
      </c>
      <c r="J35" s="72">
        <f t="shared" si="7"/>
        <v>1.71</v>
      </c>
      <c r="K35" s="73">
        <f t="shared" si="8"/>
        <v>1.69</v>
      </c>
      <c r="L35" s="74">
        <f t="shared" si="9"/>
        <v>48424</v>
      </c>
      <c r="M35" s="75">
        <f t="shared" si="10"/>
        <v>9157</v>
      </c>
      <c r="N35" s="75">
        <f t="shared" si="11"/>
        <v>7527</v>
      </c>
      <c r="O35" s="76">
        <f t="shared" si="12"/>
        <v>13761</v>
      </c>
      <c r="P35" s="75">
        <f t="shared" si="13"/>
        <v>96911</v>
      </c>
      <c r="Q35" s="75">
        <f t="shared" si="14"/>
        <v>102158</v>
      </c>
      <c r="R35" s="75">
        <f t="shared" si="15"/>
        <v>21753</v>
      </c>
      <c r="S35" s="75">
        <f t="shared" si="16"/>
        <v>220822</v>
      </c>
      <c r="T35" s="77" t="s">
        <v>86</v>
      </c>
      <c r="V35" s="15" t="s">
        <v>85</v>
      </c>
      <c r="W35" s="78">
        <v>6058</v>
      </c>
      <c r="X35" s="79" t="s">
        <v>87</v>
      </c>
      <c r="Y35" s="44">
        <v>6058</v>
      </c>
      <c r="Z35" s="78">
        <v>1025</v>
      </c>
      <c r="AA35" s="78">
        <v>12124</v>
      </c>
      <c r="AB35" s="78">
        <v>587089241</v>
      </c>
      <c r="AC35" s="78">
        <v>46103</v>
      </c>
      <c r="AD35" s="78">
        <v>67581</v>
      </c>
      <c r="AE35" s="78">
        <v>618870541</v>
      </c>
      <c r="AF35" s="78">
        <v>10263</v>
      </c>
      <c r="AG35" s="78">
        <v>17507</v>
      </c>
      <c r="AH35" s="78">
        <v>131777452</v>
      </c>
      <c r="AI35" s="80">
        <v>57391</v>
      </c>
      <c r="AJ35" s="80">
        <v>97212</v>
      </c>
      <c r="AK35" s="80">
        <v>1337737234</v>
      </c>
    </row>
    <row r="37" spans="2:37" ht="17.100000000000001" customHeight="1" x14ac:dyDescent="0.2">
      <c r="H37" s="82"/>
      <c r="I37" s="82"/>
      <c r="J37" s="82"/>
      <c r="K37" s="82"/>
    </row>
    <row r="38" spans="2:37" ht="17.100000000000001" customHeight="1" x14ac:dyDescent="0.2">
      <c r="H38" s="82"/>
      <c r="I38" s="82"/>
      <c r="J38" s="82"/>
      <c r="K38" s="82"/>
    </row>
    <row r="39" spans="2:37" ht="17.100000000000001" customHeight="1" x14ac:dyDescent="0.2">
      <c r="H39" s="82"/>
      <c r="I39" s="82"/>
      <c r="J39" s="82"/>
      <c r="K39" s="82"/>
    </row>
    <row r="40" spans="2:37" ht="17.100000000000001" customHeight="1" x14ac:dyDescent="0.2">
      <c r="H40" s="82"/>
      <c r="I40" s="82"/>
      <c r="J40" s="82"/>
      <c r="K40" s="82"/>
    </row>
    <row r="41" spans="2:37" ht="17.100000000000001" customHeight="1" x14ac:dyDescent="0.2">
      <c r="H41" s="82"/>
      <c r="I41" s="82"/>
      <c r="J41" s="82"/>
      <c r="K41" s="82"/>
    </row>
    <row r="42" spans="2:37" ht="17.100000000000001" customHeight="1" x14ac:dyDescent="0.2">
      <c r="H42" s="82"/>
      <c r="I42" s="82"/>
      <c r="J42" s="82"/>
      <c r="K42" s="82"/>
    </row>
    <row r="43" spans="2:37" ht="17.100000000000001" customHeight="1" x14ac:dyDescent="0.2">
      <c r="H43" s="82"/>
      <c r="I43" s="82"/>
      <c r="J43" s="82"/>
      <c r="K43" s="82"/>
    </row>
    <row r="44" spans="2:37" ht="17.100000000000001" customHeight="1" x14ac:dyDescent="0.2">
      <c r="H44" s="82"/>
      <c r="I44" s="82"/>
      <c r="J44" s="82"/>
      <c r="K44" s="82"/>
    </row>
    <row r="45" spans="2:37" ht="17.100000000000001" customHeight="1" x14ac:dyDescent="0.2">
      <c r="H45" s="82"/>
      <c r="I45" s="82"/>
      <c r="J45" s="82"/>
      <c r="K45" s="82"/>
    </row>
    <row r="46" spans="2:37" ht="17.100000000000001" customHeight="1" x14ac:dyDescent="0.2">
      <c r="H46" s="82"/>
      <c r="I46" s="82"/>
      <c r="J46" s="82"/>
      <c r="K46" s="82"/>
    </row>
    <row r="47" spans="2:37" ht="17.100000000000001" customHeight="1" x14ac:dyDescent="0.2">
      <c r="H47" s="82"/>
      <c r="I47" s="82"/>
      <c r="J47" s="82"/>
      <c r="K47" s="82"/>
    </row>
    <row r="48" spans="2:37" ht="17.100000000000001" customHeight="1" x14ac:dyDescent="0.2">
      <c r="H48" s="82"/>
      <c r="I48" s="82"/>
      <c r="J48" s="82"/>
      <c r="K48" s="82"/>
    </row>
    <row r="49" spans="8:11" ht="17.100000000000001" customHeight="1" x14ac:dyDescent="0.2">
      <c r="H49" s="82"/>
      <c r="I49" s="82"/>
      <c r="J49" s="82"/>
      <c r="K49" s="82"/>
    </row>
    <row r="50" spans="8:11" ht="17.100000000000001" customHeight="1" x14ac:dyDescent="0.2">
      <c r="H50" s="82"/>
      <c r="I50" s="82"/>
      <c r="J50" s="82"/>
      <c r="K50" s="82"/>
    </row>
    <row r="51" spans="8:11" ht="17.100000000000001" customHeight="1" x14ac:dyDescent="0.2">
      <c r="H51" s="82"/>
      <c r="I51" s="82"/>
      <c r="J51" s="82"/>
      <c r="K51" s="82"/>
    </row>
    <row r="52" spans="8:11" ht="17.100000000000001" customHeight="1" x14ac:dyDescent="0.2">
      <c r="H52" s="82"/>
      <c r="I52" s="82"/>
      <c r="J52" s="82"/>
      <c r="K52" s="82"/>
    </row>
    <row r="53" spans="8:11" ht="17.100000000000001" customHeight="1" x14ac:dyDescent="0.2">
      <c r="H53" s="82"/>
      <c r="I53" s="82"/>
      <c r="J53" s="82"/>
      <c r="K53" s="82"/>
    </row>
    <row r="54" spans="8:11" ht="17.100000000000001" customHeight="1" x14ac:dyDescent="0.2">
      <c r="H54" s="82"/>
      <c r="I54" s="82"/>
      <c r="J54" s="82"/>
      <c r="K54" s="82"/>
    </row>
    <row r="55" spans="8:11" ht="17.100000000000001" customHeight="1" x14ac:dyDescent="0.2">
      <c r="H55" s="82"/>
      <c r="I55" s="82"/>
      <c r="J55" s="82"/>
      <c r="K55" s="82"/>
    </row>
    <row r="56" spans="8:11" ht="17.100000000000001" customHeight="1" x14ac:dyDescent="0.2">
      <c r="H56" s="82"/>
      <c r="I56" s="82"/>
      <c r="J56" s="82"/>
      <c r="K56" s="82"/>
    </row>
    <row r="57" spans="8:11" ht="17.100000000000001" customHeight="1" x14ac:dyDescent="0.2">
      <c r="H57" s="82"/>
      <c r="I57" s="82"/>
      <c r="J57" s="82"/>
      <c r="K57" s="82"/>
    </row>
    <row r="58" spans="8:11" ht="17.100000000000001" customHeight="1" x14ac:dyDescent="0.2">
      <c r="H58" s="82"/>
      <c r="I58" s="82"/>
      <c r="J58" s="82"/>
      <c r="K58" s="82"/>
    </row>
    <row r="59" spans="8:11" ht="17.100000000000001" customHeight="1" x14ac:dyDescent="0.2">
      <c r="H59" s="82"/>
      <c r="I59" s="82"/>
      <c r="J59" s="82"/>
      <c r="K59" s="82"/>
    </row>
    <row r="60" spans="8:11" ht="17.100000000000001" customHeight="1" x14ac:dyDescent="0.2">
      <c r="H60" s="82"/>
      <c r="I60" s="82"/>
      <c r="J60" s="82"/>
      <c r="K60" s="82"/>
    </row>
    <row r="61" spans="8:11" ht="17.100000000000001" customHeight="1" x14ac:dyDescent="0.2">
      <c r="H61" s="82"/>
      <c r="I61" s="82"/>
      <c r="J61" s="82"/>
      <c r="K61" s="82"/>
    </row>
    <row r="62" spans="8:11" ht="17.100000000000001" customHeight="1" x14ac:dyDescent="0.2">
      <c r="H62" s="82"/>
      <c r="I62" s="82"/>
      <c r="J62" s="82"/>
      <c r="K62" s="82"/>
    </row>
    <row r="63" spans="8:11" ht="17.100000000000001" customHeight="1" x14ac:dyDescent="0.2">
      <c r="H63" s="82"/>
      <c r="I63" s="82"/>
      <c r="J63" s="82"/>
      <c r="K63" s="82"/>
    </row>
    <row r="64" spans="8:11" ht="17.100000000000001" customHeight="1" x14ac:dyDescent="0.2">
      <c r="H64" s="82"/>
      <c r="I64" s="82"/>
      <c r="J64" s="82"/>
      <c r="K64" s="82"/>
    </row>
    <row r="65" spans="8:11" ht="17.100000000000001" customHeight="1" x14ac:dyDescent="0.2">
      <c r="H65" s="82"/>
      <c r="I65" s="82"/>
      <c r="J65" s="82"/>
      <c r="K65" s="82"/>
    </row>
    <row r="66" spans="8:11" ht="17.100000000000001" customHeight="1" x14ac:dyDescent="0.2">
      <c r="H66" s="82"/>
      <c r="I66" s="82"/>
      <c r="J66" s="82"/>
      <c r="K66" s="82"/>
    </row>
    <row r="67" spans="8:11" ht="17.100000000000001" customHeight="1" x14ac:dyDescent="0.2">
      <c r="H67" s="82"/>
      <c r="I67" s="82"/>
      <c r="J67" s="82"/>
      <c r="K67" s="82"/>
    </row>
    <row r="68" spans="8:11" ht="17.100000000000001" customHeight="1" x14ac:dyDescent="0.2">
      <c r="H68" s="82"/>
      <c r="I68" s="82"/>
      <c r="J68" s="82"/>
      <c r="K68" s="82"/>
    </row>
    <row r="69" spans="8:11" ht="17.100000000000001" customHeight="1" x14ac:dyDescent="0.2">
      <c r="H69" s="82"/>
      <c r="I69" s="82"/>
      <c r="J69" s="82"/>
      <c r="K69" s="82"/>
    </row>
    <row r="70" spans="8:11" ht="17.100000000000001" customHeight="1" x14ac:dyDescent="0.2">
      <c r="H70" s="82"/>
      <c r="I70" s="82"/>
      <c r="J70" s="82"/>
      <c r="K70" s="82"/>
    </row>
    <row r="71" spans="8:11" ht="17.100000000000001" customHeight="1" x14ac:dyDescent="0.2">
      <c r="H71" s="82"/>
      <c r="I71" s="82"/>
      <c r="J71" s="82"/>
      <c r="K71" s="82"/>
    </row>
    <row r="72" spans="8:11" ht="17.100000000000001" customHeight="1" x14ac:dyDescent="0.2">
      <c r="H72" s="82"/>
      <c r="I72" s="82"/>
      <c r="J72" s="82"/>
      <c r="K72" s="82"/>
    </row>
    <row r="73" spans="8:11" ht="17.100000000000001" customHeight="1" x14ac:dyDescent="0.2">
      <c r="H73" s="82"/>
      <c r="I73" s="82"/>
      <c r="J73" s="82"/>
      <c r="K73" s="82"/>
    </row>
    <row r="74" spans="8:11" ht="17.100000000000001" customHeight="1" x14ac:dyDescent="0.2">
      <c r="H74" s="82"/>
      <c r="I74" s="82"/>
      <c r="J74" s="82"/>
      <c r="K74" s="82"/>
    </row>
    <row r="75" spans="8:11" ht="17.100000000000001" customHeight="1" x14ac:dyDescent="0.2">
      <c r="H75" s="82"/>
      <c r="I75" s="82"/>
      <c r="J75" s="82"/>
      <c r="K75" s="82"/>
    </row>
    <row r="76" spans="8:11" ht="17.100000000000001" customHeight="1" x14ac:dyDescent="0.2">
      <c r="H76" s="82"/>
      <c r="I76" s="82"/>
      <c r="J76" s="82"/>
      <c r="K76" s="82"/>
    </row>
    <row r="77" spans="8:11" ht="17.100000000000001" customHeight="1" x14ac:dyDescent="0.2">
      <c r="H77" s="82"/>
      <c r="I77" s="82"/>
      <c r="J77" s="82"/>
      <c r="K77" s="82"/>
    </row>
    <row r="78" spans="8:11" ht="17.100000000000001" customHeight="1" x14ac:dyDescent="0.2">
      <c r="H78" s="82"/>
      <c r="I78" s="82"/>
      <c r="J78" s="82"/>
      <c r="K78" s="82"/>
    </row>
    <row r="79" spans="8:11" ht="17.100000000000001" customHeight="1" x14ac:dyDescent="0.2">
      <c r="H79" s="82"/>
      <c r="I79" s="82"/>
      <c r="J79" s="82"/>
      <c r="K79" s="82"/>
    </row>
    <row r="80" spans="8:11" ht="17.100000000000001" customHeight="1" x14ac:dyDescent="0.2">
      <c r="H80" s="82"/>
      <c r="I80" s="82"/>
      <c r="J80" s="82"/>
      <c r="K80" s="82"/>
    </row>
    <row r="81" spans="8:11" ht="17.100000000000001" customHeight="1" x14ac:dyDescent="0.2">
      <c r="H81" s="82"/>
      <c r="I81" s="82"/>
      <c r="J81" s="82"/>
      <c r="K81" s="82"/>
    </row>
    <row r="82" spans="8:11" ht="17.100000000000001" customHeight="1" x14ac:dyDescent="0.2">
      <c r="H82" s="82"/>
      <c r="I82" s="82"/>
      <c r="J82" s="82"/>
      <c r="K82" s="82"/>
    </row>
    <row r="83" spans="8:11" ht="17.100000000000001" customHeight="1" x14ac:dyDescent="0.2">
      <c r="H83" s="82"/>
      <c r="I83" s="82"/>
      <c r="J83" s="82"/>
      <c r="K83" s="82"/>
    </row>
    <row r="84" spans="8:11" ht="17.100000000000001" customHeight="1" x14ac:dyDescent="0.2">
      <c r="H84" s="82"/>
      <c r="I84" s="82"/>
      <c r="J84" s="82"/>
      <c r="K84" s="82"/>
    </row>
    <row r="85" spans="8:11" ht="17.100000000000001" customHeight="1" x14ac:dyDescent="0.2">
      <c r="H85" s="82"/>
      <c r="I85" s="82"/>
      <c r="J85" s="82"/>
      <c r="K85" s="82"/>
    </row>
    <row r="86" spans="8:11" ht="17.100000000000001" customHeight="1" x14ac:dyDescent="0.2">
      <c r="H86" s="82"/>
      <c r="I86" s="82"/>
      <c r="J86" s="82"/>
      <c r="K86" s="82"/>
    </row>
    <row r="87" spans="8:11" ht="17.100000000000001" customHeight="1" x14ac:dyDescent="0.2">
      <c r="H87" s="82"/>
      <c r="I87" s="82"/>
      <c r="J87" s="82"/>
      <c r="K87" s="82"/>
    </row>
    <row r="88" spans="8:11" ht="17.100000000000001" customHeight="1" x14ac:dyDescent="0.2">
      <c r="H88" s="82"/>
      <c r="I88" s="82"/>
      <c r="J88" s="82"/>
      <c r="K88" s="82"/>
    </row>
    <row r="89" spans="8:11" ht="17.100000000000001" customHeight="1" x14ac:dyDescent="0.2">
      <c r="H89" s="82"/>
      <c r="I89" s="82"/>
      <c r="J89" s="82"/>
      <c r="K89" s="82"/>
    </row>
    <row r="90" spans="8:11" ht="17.100000000000001" customHeight="1" x14ac:dyDescent="0.2">
      <c r="H90" s="82"/>
      <c r="I90" s="82"/>
      <c r="J90" s="82"/>
      <c r="K90" s="82"/>
    </row>
  </sheetData>
  <mergeCells count="30">
    <mergeCell ref="V2:V9"/>
    <mergeCell ref="D2:G4"/>
    <mergeCell ref="H2:K4"/>
    <mergeCell ref="L2:O4"/>
    <mergeCell ref="P2:S4"/>
    <mergeCell ref="T2:T12"/>
    <mergeCell ref="AB5:AB9"/>
    <mergeCell ref="W2:AE2"/>
    <mergeCell ref="AF2:AK2"/>
    <mergeCell ref="W3:Y4"/>
    <mergeCell ref="Z3:AE3"/>
    <mergeCell ref="AF3:AK3"/>
    <mergeCell ref="Z4:AB4"/>
    <mergeCell ref="AC4:AE4"/>
    <mergeCell ref="AF4:AH4"/>
    <mergeCell ref="AI4:AK4"/>
    <mergeCell ref="W5:W9"/>
    <mergeCell ref="X5:X9"/>
    <mergeCell ref="Y5:Y9"/>
    <mergeCell ref="Z5:Z9"/>
    <mergeCell ref="AA5:AA9"/>
    <mergeCell ref="AI5:AI9"/>
    <mergeCell ref="AJ5:AJ9"/>
    <mergeCell ref="AK5:AK9"/>
    <mergeCell ref="AC5:AC9"/>
    <mergeCell ref="AD5:AD9"/>
    <mergeCell ref="AE5:AE9"/>
    <mergeCell ref="AF5:AF9"/>
    <mergeCell ref="AG5:AG9"/>
    <mergeCell ref="AH5:AH9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11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１４表</vt:lpstr>
      <vt:lpstr>'１４表'!Print_Area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2025-03-28T07:02:21Z</dcterms:created>
  <dcterms:modified xsi:type="dcterms:W3CDTF">2025-03-28T07:06:36Z</dcterms:modified>
</cp:coreProperties>
</file>